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8" firstSheet="0" activeTab="0"/>
  </bookViews>
  <sheets>
    <sheet name="completed" sheetId="1" state="visible" r:id="rId2"/>
    <sheet name="postingrating" sheetId="2" state="visible" r:id="rId3"/>
    <sheet name="posting" sheetId="3" state="visible" r:id="rId4"/>
    <sheet name="image" sheetId="4" state="visible" r:id="rId5"/>
    <sheet name="TRAININGSDATEN"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<sst xmlns="http://schemas.openxmlformats.org/spreadsheetml/2006/main" count="1506" uniqueCount="857">
  <si>
    <t xml:space="preserve">id</t>
  </si>
  <si>
    <t xml:space="preserve">channel_id</t>
  </si>
  <si>
    <t xml:space="preserve">posteruser_id</t>
  </si>
  <si>
    <t xml:space="preserve">text</t>
  </si>
  <si>
    <t xml:space="preserve">topicstructure_id</t>
  </si>
  <si>
    <t xml:space="preserve">startwritetime</t>
  </si>
  <si>
    <t xml:space="preserve">endwritetime</t>
  </si>
  <si>
    <t xml:space="preserve">submittime</t>
  </si>
  <si>
    <t xml:space="preserve">inserttime</t>
  </si>
  <si>
    <t xml:space="preserve">quality</t>
  </si>
  <si>
    <t xml:space="preserve">value</t>
  </si>
  <si>
    <t xml:space="preserve">image_id</t>
  </si>
  <si>
    <t xml:space="preserve">postingtype</t>
  </si>
  <si>
    <t xml:space="preserve">equation</t>
  </si>
  <si>
    <t xml:space="preserve">image_is_handmade</t>
  </si>
  <si>
    <t xml:space="preserve">TRAININGRATING</t>
  </si>
  <si>
    <t xml:space="preserve">ratinguser_id</t>
  </si>
  <si>
    <t xml:space="preserve">ratedposting_id</t>
  </si>
  <si>
    <t xml:space="preserve">rating</t>
  </si>
  <si>
    <t xml:space="preserve">Demnach unterscheidet man glatte Muskulatur und quergestreifte Muskulatur.</t>
  </si>
  <si>
    <t xml:space="preserve">TXT</t>
  </si>
  <si>
    <t xml:space="preserve">Das einem Muskel zugrundeliegende Gewebe ist das Muskelgewebe, welches aus charakteristischen Muskelzellen besteht.</t>
  </si>
  <si>
    <t xml:space="preserve">Beim Skelettmuskel werden die Muskelzellen als Muskelfasern bezeichnet.</t>
  </si>
  <si>
    <t xml:space="preserve">Zum 31. Dezember 2004 gab es circa 40.000 Fachärzte für Allgemeinmedizin in der Bundesrepublik Deutschland</t>
  </si>
  <si>
    <t xml:space="preserve">Daneben werden auch von den hausärztlich tätigen Internisten und den Notfallambulanzen der Krankenhäuser allgemeinmedizinische Aufgaben wahrgenommen</t>
  </si>
  <si>
    <t xml:space="preserve">Die auch in diesem Sektor tätigen Praktischen Ärzte, in der Approbationsordnung noch als „Praktische Ärzte und Geburtshelfer“ geführt, sterben allmählich aus</t>
  </si>
  <si>
    <t xml:space="preserve">Der Arbeitsbereich der Allgemeinmedizin beinhaltet die Grundversorgung aller Patienten mit körperlichen und seelischen Gesundheitsstörungen in der Akut- und Langzeitversorgung sowie wesentliche Bereiche der Prävention (Vorsorge) und Rehabilitation</t>
  </si>
  <si>
    <t xml:space="preserve">Allgemeinärzte sind darauf spezialisiert, als erste ärztliche Ansprechpartner bei allen Gesundheitsproblemen zu beraten</t>
  </si>
  <si>
    <t xml:space="preserve">der Aufgaben der Allgemeinmedizin ist das Erkennen von abwendbar gefährlichen Verläufen und diese der entsprechenden fachärztlichen Behandlung zuzuweisen</t>
  </si>
  <si>
    <t xml:space="preserve">Ein weiterer Schwerpunkt ist die Behandlung von chronisch Kranken, insbesondere die Betreuung von Bluthochdruckpatienten und Diabetikern</t>
  </si>
  <si>
    <t xml:space="preserve">Für die Familienmedizin mit oft krisenhaften Familiengeschichten und bei den daraus entstehenden psychosozialen Konflikten ist der Hausarzt meistens der erste Ansprechpartner</t>
  </si>
  <si>
    <t xml:space="preserve">Der Gesetzgeber hat die gesetzlichen Krankenkassen verpflichtet allen ihren Versicherten einen Hausarzttarif anzubieten. U.a. verpflichten sich die Versicherten vor einem Facharztbesuch den Hausarzt zu konsultieren und einen Facharzt nur mit Überweisungsschein aufzusuchen.</t>
  </si>
  <si>
    <t xml:space="preserve">Inzwischen ist die Gebührenordnung und die gesamte Versorgung aufgeteilt in einen hausärztlichen und fachärztlichen Versorgungsbereich</t>
  </si>
  <si>
    <t xml:space="preserve">Allgemeinmediziner treten mit dem Anspruch auf, die körperlichen, psychischen, sozialen und ökologische Aspekte der Patienten zu berücksichtigen. Kostendruck und damit hohe Durchlaufzahlen, sowie eine eher somatisch ausgerichtete Ausbildung reduzieren jedoch die Möglichkeit, diesen Anspruch ausreichend umzusetzen.</t>
  </si>
  <si>
    <t xml:space="preserve">Die ersten bis heute erhaltenen anatomischen Zeugnisse findet man in prähistorischen Höhlenmalereien</t>
  </si>
  <si>
    <t xml:space="preserve">Es verwundert, dass sich diese Menschen schon mit der Trepanation von Schädeln befasst haben, da wohl weder die Höhlenmalereien noch das Öffnen der Schädel einen medizinischen Zweck verfolgten.</t>
  </si>
  <si>
    <t xml:space="preserve">Konkretere und umfangreichere Beschreibungen sind erstmals aus einigen Schriften des Corpus Hippocraticum erhalten</t>
  </si>
  <si>
    <t xml:space="preserve">Pilze Pilze Pilze</t>
  </si>
  <si>
    <t xml:space="preserve">Pilze Pilze</t>
  </si>
  <si>
    <t xml:space="preserve">Pilze</t>
  </si>
  <si>
    <t xml:space="preserve">Kartoffeln</t>
  </si>
  <si>
    <t xml:space="preserve">Kartoffeln Kartoffeln Kartoffeln</t>
  </si>
  <si>
    <t xml:space="preserve">Die makroskopische Anatomie beschäftigt sich mit dem Aufbau des Menschen, Tieren oder Pflanzen, und zwar mit allen Dingen die man mit dem bloßen Auge sehen kann. Beachtet hierbei werden nicht nur äußerlich sichtbare Strukturen, sondern insbesondere auch die Strukturen, welche nach Auf- und Auseinanderschneiden des Körpers zu beobachten sind.</t>
  </si>
  <si>
    <t xml:space="preserve">Die makroskopische Anatomie</t>
  </si>
  <si>
    <t xml:space="preserve">Die Beschreibende oder deskriptive Anatomie ist die wohl antiquierteste Art der Vermittlung der Anatomie. Bei ihr werden die einzelnen Strukturen des Körpers lediglich hinsichtlich ihrer äußerlichen Erscheinung vermittelt. Funktionelle, topografische und systematische Aspekte werden nicht berücksichtigt. Bei allen Nachteilen hat aber auch die modern vermittelte Anatomie immer einen deskriptiven Anteil, denn ein Arzt muss in der Lage sein, krankhafte Veränderungen an einem Organ zu erkennen.</t>
  </si>
  <si>
    <t xml:space="preserve">Für die Untersuchung anatomischer Strukturen unterhalb des mit bloßem Auge sichtbaren Bereichs ist die Mikroskopische Anatomie (Histologie) zuständig. Sie beschreibt den Feinbau von Organen, Geweben und Zellen.</t>
  </si>
  <si>
    <t xml:space="preserve">Kardiologie</t>
  </si>
  <si>
    <t xml:space="preserve">This is my first sentence</t>
  </si>
  <si>
    <t xml:space="preserve">This is my second sentence</t>
  </si>
  <si>
    <t xml:space="preserve">New sentence</t>
  </si>
  <si>
    <t xml:space="preserve">pilze</t>
  </si>
  <si>
    <t xml:space="preserve">Das ist ein Satz</t>
  </si>
  <si>
    <t xml:space="preserve">es geht um Prognosemodelle</t>
  </si>
  <si>
    <t xml:space="preserve">Probleme der Prognostik: Zukunftsblindheit.
Fehkeinschätzungen,
Dummheit</t>
  </si>
  <si>
    <t xml:space="preserve">Extrapolation funktioniert nur dann, wenn kein schwarzer Schwan erscheint</t>
  </si>
  <si>
    <t xml:space="preserve">Prognostische Scores sind in der Regeln Ergebnisse datenbasierter Klassifikationen. In der Medizin sind allerdings außerdem auch Ergebnisse von Konsensprozessen notwendig.</t>
  </si>
  <si>
    <t xml:space="preserve">Das habe ich gehört ...</t>
  </si>
  <si>
    <t xml:space="preserve">Evidenzbasiert Feststellungen als Entscheidungshilfe in der klinischen Praxis</t>
  </si>
  <si>
    <t xml:space="preserve">Leitlinien- Wer macht sie? Jeder kann eine Leitlinie machen, kein geschützer Begriff =&gt; Nutzer muss Qualität prüfen, und ob es verantwortlich ist, sie anzuwenden</t>
  </si>
  <si>
    <t xml:space="preserve">Jeder kann Leitlinien erstellen: Qualitätssicherung selber durchführen</t>
  </si>
  <si>
    <t xml:space="preserve">Nicht jede existierende Leitlinie muss auf jeden klinischen Fall passen.</t>
  </si>
  <si>
    <t xml:space="preserve">Organisationen erstellen Leitlinien: Leitlinien enthalten Richtwerte: Diese Richtwerte sind nicht auf jedes Patientenkollektiv übertragbar</t>
  </si>
  <si>
    <t xml:space="preserve">Folie 20: Leitlinie: zur Hypertonie. Nicht so gut, weil aufs Alter bezogen und nicht durchgehend, warum so scharfe Grenzwerte?, eventuell nicht auf Patient anwendbar, aber Medizin lebt von Leitlinien</t>
  </si>
  <si>
    <t xml:space="preserve">Leitlinien sind zum Teil sehr alt.</t>
  </si>
  <si>
    <t xml:space="preserve">Folie 20: Quellen veraltet, Patienten verändern sich im Schnitt im Laufe der Zeit, Grenzwerte sehr unterschiedlich</t>
  </si>
  <si>
    <t xml:space="preserve">Viele verschiedene Leitlinien für ein bestimmtes Merkmal: unterschiedliche Richtwerte empfohlen</t>
  </si>
  <si>
    <t xml:space="preserve">Wichtig: Wer gibt Leitlinien heraus? Wie alt sind die Leitlinien? Wie verhält es sich mit internationaler vs. nationaler Standards?</t>
  </si>
  <si>
    <t xml:space="preserve">Folie 20: Sind Quellen vertrauenswürdig? Quellen kommen aus unterschiedlichen Ländern, und das beste wäre das jeweilige Land anzuschauen, Wie werden die Quellen finanziert (Pharma-Industrie-Abhängigkeit?)</t>
  </si>
  <si>
    <t xml:space="preserve">Wie etabliert ist die Leitlinie?</t>
  </si>
  <si>
    <t xml:space="preserve">Folie Bewertungsschema: Vollständigkeit: Gibt Leitlinie alle Optionen an, die ich als Arzt habe? Vollständigkeit im Hinblick auf Outcome: Werden alle möglichen Szenarien vorgestellt? Peer Review: Ist die Leitlinie schon kritisch bewertete worden?</t>
  </si>
  <si>
    <t xml:space="preserve">Leitlinienarbeit ist der Prozess um Leitlinien zu entwickeln.</t>
  </si>
  <si>
    <t xml:space="preserve">Folie Leitlinienarbeit: Arbeit die zur Leitlinie führt und sie bestehen lässt</t>
  </si>
  <si>
    <t xml:space="preserve">Konsens: nicht durch ungeordnetes Palaver, sondern geordneter Prozess um zum besseren Konsens zu kommen</t>
  </si>
  <si>
    <t xml:space="preserve">Historisch ältestes Konsentierungsverfahren: Konklave im Vatikan.</t>
  </si>
  <si>
    <t xml:space="preserve">ältester Konsensprozess: Konklave, da sonst Papstwahl 3 Jahre gedauert hat</t>
  </si>
  <si>
    <t xml:space="preserve">Delphi-Studien: in 50er Jahre erfunden: Soll USA einen Präventivschlag gegen UDSSR machen? Antwort Nein.</t>
  </si>
  <si>
    <t xml:space="preserve">In den fünfziger Jahren ist die Delphi-Studie als Konsensverfahren angewendet worden um den Präventivschlag der USA gegen die UDSSR zu bewerten.</t>
  </si>
  <si>
    <t xml:space="preserve">Konsensfindung als zielorientiertes Verfahren zur Leitlinienfindung</t>
  </si>
  <si>
    <t xml:space="preserve">Delphistudie: Fragebogen wird erstellt, wird von Probanden ausgefüllt. Fragenbogen+ Antworten werden erneut evaluiert</t>
  </si>
  <si>
    <t xml:space="preserve">Delphi-Studie: erstelle Fragebogen, suche Experten aus, Fragebogen beantworten lassen, anonyme Antwortenauswertung, Experten bekommen Umfrageergebnis und sollen Fragebogen noch mal ausfüllen, bis Konvergenz erreicht ist</t>
  </si>
  <si>
    <t xml:space="preserve">AWMF = Arbeitsgemeinschaft der Wissenschaftlichen Medizinischen Fachgesellschaften</t>
  </si>
  <si>
    <t xml:space="preserve">Arbeitsgemeinschaft der wissenschaftlichen Medizinischen Fachgemeinschaften (AWMF) : Leitlinienentwicklung nach Schema--&gt; Qualitätssicherung</t>
  </si>
  <si>
    <t xml:space="preserve">AWMF= Gesellschaft in Deutschland haupt verantwortlich
a) Leitlinien erstellen
b) Leitlinien prüfen und Qualität verbessern
c) Leitlinien bewerten</t>
  </si>
  <si>
    <t xml:space="preserve">Versionierung ist erweiterung oder verbesserung der Leitlinie, Fassungen sind für verschiedene Adressaten, zum Beispiel Patienten, Ärzte, Kliniken, ...</t>
  </si>
  <si>
    <t xml:space="preserve">Dokumentfassung: eine für Ärzte, eine für Patienten, eine für spezialisierte Kliniken, eine für Feld-Wald-Wiesen-Krankenhaus</t>
  </si>
  <si>
    <t xml:space="preserve">Leitlinienportale</t>
  </si>
  <si>
    <t xml:space="preserve">Ergebnisse der Letilinienarbeit: in Leitlinienportalen zusammengeführt : z.B.: National Guideline Clearinghouse (USA)</t>
  </si>
  <si>
    <t xml:space="preserve">Leitlinien katigorisiert: S3 die beste: Bewertung, ob Weg, der zur Leitlinie geführt hat, ein guter und evidenzbasierter ist</t>
  </si>
  <si>
    <t xml:space="preserve">Wichtigster Punkt: Leitlinien werden Kategorisiert: S1 ( gut, aber am wenigsten wert) - S3 ( alle Elemente systematischer Entwicklung vorhanden</t>
  </si>
  <si>
    <t xml:space="preserve">S-Klassen in aufsteigender Reihenfolge nach wichtigkeit: S1: Repräsentative Expertengruppe und informeller Konsens; S2e: Systematische Recherche, Auswahl, Bewertung der Evidenz; S2k: Repr¨sentanten der Fachgesellschaften und formeller Konsens; S3: Alle Elemente systematischer Entwicklung.</t>
  </si>
  <si>
    <t xml:space="preserve">Leitlinie: gut zur Qualitätssciherung, aber viele Ärzte habe Angst, von Leitlinie abzuweichen, wegen Schadenersatzforderungen</t>
  </si>
  <si>
    <t xml:space="preserve">Was ist der Unterschied zwischen Wirksamkeit und Nutzen: wirksames Schlafmittel, aber wenn Pat am Morgen müde ist, nutzt es nichts</t>
  </si>
  <si>
    <t xml:space="preserve">hohe Lebensqualität und geringe KLinikaufenthalte ist Wert, aber ist langes Leben ein "Nutzen"</t>
  </si>
  <si>
    <t xml:space="preserve">?</t>
  </si>
  <si>
    <t xml:space="preserve">Wie kann man Quality of Life messen? Fragebogen: Frage einen Inhalt in verschachtelter Form mehrmals ab, und stelle weitere Fragen, z.B. nach Angst</t>
  </si>
  <si>
    <t xml:space="preserve">Qualtify of life kann man durch das International Quality of Life Assessment (IQOLA) Projekt bestimmen</t>
  </si>
  <si>
    <t xml:space="preserve">Aspekte trennen, bei der Befragung, aber auch objektiv messbar (wie weit lauen), aber wie fügt man die getrennte Achsen wieder zusammen?</t>
  </si>
  <si>
    <t xml:space="preserve">wie misst man Lebensqualität? 
-Trennung von Aspekten: subjektive Wahrnehmung von objektivierbaren Fakten.</t>
  </si>
  <si>
    <t xml:space="preserve">Kennzahlen</t>
  </si>
  <si>
    <t xml:space="preserve">Mammographie-Screening: Präventionsmaßnahme, die Krebsrisiko erhöht, wie sensitiv ist die Methode (diagnostische Sicherheit)</t>
  </si>
  <si>
    <t xml:space="preserve">Evidenz für Nutzen kann durch randomisierte, kontrollierte Studien festgestellt werden, z.B.: Mammographie-Screening (Test vs. Kontrollgruppe, Zuordnung durch Zufall, Beobachtungsgrösse Todesfall durch Brustkrebs, Beobachtungszeitpunkt nach 10 Jahren, am Ende auszählen)</t>
  </si>
  <si>
    <t xml:space="preserve">Mammographie: ökonomischer Schaden (teuer) und psychischer Schaden: steht der Schaden im Verhältnis zum Nutzen? =&gt; Vergleichstest festlegen</t>
  </si>
  <si>
    <t xml:space="preserve">Risikoreduktion</t>
  </si>
  <si>
    <t xml:space="preserve">Wie stark reduziert die Präventionsmaßnahme das Risiko?</t>
  </si>
  <si>
    <t xml:space="preserve">Risikoreduktion ist Masszahl für die Wirksamkeit der Präventionsmassnahme.</t>
  </si>
  <si>
    <t xml:space="preserve">Relaktive Risikoreduktion verschleiert die Grundwerte</t>
  </si>
  <si>
    <t xml:space="preserve">Relative Risikoreduktion ist das Verhaeltnis der Resikoreduktions zum Ausgansrisiko.</t>
  </si>
  <si>
    <t xml:space="preserve">Maßzahl für therapeutischen Nutzen einer Maßnahme
Absolut: Angabe der absoluten Differenz
Relativ: verschleiert die Grundwerte durch Prozentwerte . Also mit Vorsicht zu genießen!</t>
  </si>
  <si>
    <t xml:space="preserve">Absolute Risikoreduktion ist die Differenz zwischen der Risikoredukion zum Ausgangsrisiko</t>
  </si>
  <si>
    <t xml:space="preserve">bei papers aufpassen, ob relative oder absolute Risikoreduktion (!)</t>
  </si>
  <si>
    <t xml:space="preserve">Verschleierung könnte durch Fehlerangabe vermieden werden</t>
  </si>
  <si>
    <t xml:space="preserve">NNT: wie viele Personen müssen für wie lange behandelt werden um eine Person zu retten?</t>
  </si>
  <si>
    <t xml:space="preserve">Wie viele Personen müssen wie lange behandelt werden, damit eine Person gerettett wird? Im Beispiel: 1000 Frauen müssen 10 Jahre behandelt werden, damit eine Person gerettet wird.</t>
  </si>
  <si>
    <t xml:space="preserve">Maßnahme ist besser, wenn NNT möglichst klein ist</t>
  </si>
  <si>
    <t xml:space="preserve">NNT=&gt; je kleiner desto besser</t>
  </si>
  <si>
    <t xml:space="preserve">je kleiner NNT, desto wirksamer das Verfahren</t>
  </si>
  <si>
    <t xml:space="preserve">NNH ( Number needed to Harm) : Böser Bruder von NNT</t>
  </si>
  <si>
    <t xml:space="preserve">NNH: wie lange muss man jemanden mit etwas exponieren, damit einer Person geschadet wird</t>
  </si>
  <si>
    <t xml:space="preserve">je kleiner NNH, desto schädlicher</t>
  </si>
  <si>
    <t xml:space="preserve">Anderer Vergleichsmass: Erhöhung der mittleren Lebenserwartung einer Person aus dem Kollektiv.</t>
  </si>
  <si>
    <t xml:space="preserve">Erhöhung der mittleren Lebenserwartung: Interpretation: z.B. mit Autofahren
=&gt; natürlich ist Größe anschaulich, aber Interpretation schwierig</t>
  </si>
  <si>
    <t xml:space="preserve">Goldstandard ist die wahre Diagnose. Ist aber nicht immer definiert oder moeglich.</t>
  </si>
  <si>
    <t xml:space="preserve">Autopsien am ehesten Goldstandard</t>
  </si>
  <si>
    <t xml:space="preserve">Pathologische Befunde sind am nächsten am Goldstandard</t>
  </si>
  <si>
    <t xml:space="preserve">sonst immer Kombination verschiedener Diagnostiken als "Goldstandard", um zu vergleichenden Test zu vergleichen (Vierfeldertafel aufstellen)</t>
  </si>
  <si>
    <t xml:space="preserve">was ist Sensitivität als bedingte Wahrscheinlichkeit?</t>
  </si>
  <si>
    <t xml:space="preserve">Sensitivität: Def.: Wahr pos. / Kranke</t>
  </si>
  <si>
    <t xml:space="preserve">Sensitivität ist Wahr positive durch die Menge aller wirklich kranken bzw. Wahr pos./(Wahr pos + Falsch Negativ)</t>
  </si>
  <si>
    <t xml:space="preserve">Spezifität: Def.: Wahr neg. / Gesund</t>
  </si>
  <si>
    <t xml:space="preserve">Prädiktive Werte: Def.: Wahr pos./ Test: Krank ---&gt; Also wo der Test zu recht sagt, dass jemand krank ist</t>
  </si>
  <si>
    <t xml:space="preserve">Formeln nicht auswendig lernen, aber: Werte interpretieren können</t>
  </si>
  <si>
    <t xml:space="preserve">Klausur: Formeln nicht auswendig lernen, aber Interpretation der Formeln GANZ, GANZ wichtig</t>
  </si>
  <si>
    <t xml:space="preserve">Prävalenz ist Wahrscheinlichkeit krank zu sein</t>
  </si>
  <si>
    <t xml:space="preserve">Prävalenz: Auftreten einer Krankheit in der Gesamtpopulation</t>
  </si>
  <si>
    <t xml:space="preserve">Was ist Prävalenz nicht? krank im Testkollektiv</t>
  </si>
  <si>
    <t xml:space="preserve">Bedingte Wahrscheinlichkeit dass y, wenn x = Fälle mit x und y / Fälle mit x</t>
  </si>
  <si>
    <t xml:space="preserve">=&gt; hier: sagt Test krank, wenn man wirklich krank ist?</t>
  </si>
  <si>
    <t xml:space="preserve">sensitivität = bedingte wahrscheinlichkeit dass test meint krank wenn tatsächlich krank</t>
  </si>
  <si>
    <t xml:space="preserve">spezifität = bedingte wahrscheinlichkeit dass test meint gesund wenn tatsächlich gesund</t>
  </si>
  <si>
    <t xml:space="preserve">pos präd wert = bedingte wahrscheinlichkeit dass man krank ist, wenn test meint krank</t>
  </si>
  <si>
    <t xml:space="preserve">neg präd wert = bedingte wahrscheinlichkeit dass man gesund ist, wenn test meint gesund</t>
  </si>
  <si>
    <t xml:space="preserve">welche Zahlen sind für meinen Patienten überhaupt von Interesse? Beratungssituation (mit Sensitivität und Spezifität): passiert so häufig, ist aber schädlich für Patienten</t>
  </si>
  <si>
    <t xml:space="preserve">Prädiktive WErte für Patienten das iteressante: Der Pat. will wissen, ob er krank ist</t>
  </si>
  <si>
    <t xml:space="preserve">Patienten interessiert den positiven prädikativer Wert</t>
  </si>
  <si>
    <t xml:space="preserve">das heisst: wie wahrscheinlich es ist, dass er krank ist.</t>
  </si>
  <si>
    <t xml:space="preserve">CAVE: Bei Krankheiten mit niedriger Prävalenz sind Tests nicht zuverlässig</t>
  </si>
  <si>
    <t xml:space="preserve">CAVE: Leitlinie gibt Sensitivität und Spezifität an, weil Test Test bleibt</t>
  </si>
  <si>
    <t xml:space="preserve">aber was sich ändert ist die Einschätzung der Prävalenz des Patienten</t>
  </si>
  <si>
    <t xml:space="preserve">=&gt; Patienten dem richtigen Kollektiv zuordnen</t>
  </si>
  <si>
    <t xml:space="preserve">Zitat: Ist das klar? Klar! Muss man sich nur klar machen.</t>
  </si>
  <si>
    <t xml:space="preserve">bei einer Prävalenz von 0 ist der positive Präd. Wert 0, weil wenn es die Krankheit nicht gibt, dann ist P, dass der Patient sie bekommt auch 0</t>
  </si>
  <si>
    <t xml:space="preserve">HPV=0,3 als Prävalenz</t>
  </si>
  <si>
    <t xml:space="preserve">5-10% Prävalenz hat nur einen positiver prädiktiver Wert von 30% =&gt; wenn Test krank sagt, ist der Patient dennoch zu 70% gesund</t>
  </si>
  <si>
    <t xml:space="preserve">HIer kann twitter-artig eine Notiz zu einer Vorlesung notiert werden und an die Mitschrift gesendet ...</t>
  </si>
  <si>
    <t xml:space="preserve">Schlagworte Cloud ist fehlerhaft (alle Tags übereinander dargestellt?</t>
  </si>
  <si>
    <t xml:space="preserve">jetz wird es besser
Mit jedem Beitrag werden die Worte zu Schlagworten hinzugefügt?</t>
  </si>
  <si>
    <t xml:space="preserve">Der Algorithmus scheint mir noch nicht ausgereift</t>
  </si>
  <si>
    <t xml:space="preserve">Was wird bei gedanken eingeblendet?</t>
  </si>
  <si>
    <t xml:space="preserve">In einer Vorlesung scheint mir dies zu sehr abzulenken!</t>
  </si>
  <si>
    <t xml:space="preserve">es sollte viel mehr Fokus auf der Vorlesung belieben</t>
  </si>
  <si>
    <t xml:space="preserve">dies ist ein Backchannel, wie es Mo vor drei Jahren in einer BSc-Arbeit entwickeln wollte ...</t>
  </si>
  <si>
    <t xml:space="preserve">wichtig ist, eine gute mobile UI</t>
  </si>
  <si>
    <t xml:space="preserve">außedem muss man die Postings gut filtern können, um nicht zu sehr abgelenkt zu werden</t>
  </si>
  <si>
    <t xml:space="preserve">besser als TWitter Gedanken anzuzeigen wäre eine Verbiundung zu Lernmaterialien in L²P ...</t>
  </si>
  <si>
    <t xml:space="preserve">wie kann man später die Mitschrift strukturieren, bearbeiten, filetern, aufbereiten, ...</t>
  </si>
  <si>
    <t xml:space="preserve">Statistische Aspekte der EbM I</t>
  </si>
  <si>
    <t xml:space="preserve">teilweise Wdh. aus Epi, damit Physiologie mitkommen</t>
  </si>
  <si>
    <t xml:space="preserve">Bias= irgendwas, das Resultate produziert, die systematisch abweichen</t>
  </si>
  <si>
    <t xml:space="preserve">meistens suchen wir ja systematische Trends= Behandlungserfolg</t>
  </si>
  <si>
    <t xml:space="preserve">Bias vertuscht diese</t>
  </si>
  <si>
    <t xml:space="preserve">wie können wir Bias vermeiden</t>
  </si>
  <si>
    <t xml:space="preserve">Bias sind keine zufällige Fehler</t>
  </si>
  <si>
    <t xml:space="preserve">zufällige Fehler nur durch statistische Verfahren in Rechnung stellen</t>
  </si>
  <si>
    <t xml:space="preserve">Bias, z.B. durch unterschiedliche Sympathie bzgl. Patienten</t>
  </si>
  <si>
    <t xml:space="preserve">objektive Bewertung des Endresultats ist z.B. der Tod</t>
  </si>
  <si>
    <t xml:space="preserve">ein Beispiel: Unterschiede bei den Patientengruppen, die wir ansprechen =&gt; selection bias</t>
  </si>
  <si>
    <t xml:space="preserve">noch ein Beispiel: nicht Gleichbehandlung: performance bias</t>
  </si>
  <si>
    <t xml:space="preserve">noch ein Beispiel: Bewertung ist unterschiedlich=&gt; ascertainment bias</t>
  </si>
  <si>
    <t xml:space="preserve">ein letztes Beispiel: man müsste Placebo einführen</t>
  </si>
  <si>
    <t xml:space="preserve">=&gt; attrition  bias</t>
  </si>
  <si>
    <t xml:space="preserve">unterschiedliche Studien sind unterschiedlich anfällig für verschiedene Biasarten</t>
  </si>
  <si>
    <t xml:space="preserve">siehe Folien</t>
  </si>
  <si>
    <t xml:space="preserve">RR [0, \inf]</t>
  </si>
  <si>
    <t xml:space="preserve">RR=1 "Faktor,um den das Risiko zu erkranken steigt, bei Patienten mit dem Risikofaktor im Vergleich zu Patienten ohne Risikofaktor</t>
  </si>
  <si>
    <t xml:space="preserve">KI: Schätzer +/- 1.98 SEM_{Schätzer}</t>
  </si>
  <si>
    <t xml:space="preserve">NNT: "Wie viele Patienten müssen für wie lange behandelt werden, damit eine Person gerettet wird."</t>
  </si>
  <si>
    <t xml:space="preserve">Wie lange war die Behandlung? (NNT)</t>
  </si>
  <si>
    <t xml:space="preserve">in Fallkontroll-Studien ist es nicht sinnvoll, Risikofaktoren zu quantifizieren</t>
  </si>
  <si>
    <t xml:space="preserve">hallo</t>
  </si>
  <si>
    <t xml:space="preserve">geht!</t>
  </si>
  <si>
    <t xml:space="preserve">Das ist der Inhalt</t>
  </si>
  <si>
    <t xml:space="preserve">Liest sich soweit gut</t>
  </si>
  <si>
    <t xml:space="preserve">Und das auch</t>
  </si>
  <si>
    <t xml:space="preserve">Inhalt</t>
  </si>
  <si>
    <t xml:space="preserve">Benzin</t>
  </si>
  <si>
    <t xml:space="preserve">Es ist ein Test</t>
  </si>
  <si>
    <t xml:space="preserve">Ein test von einigem</t>
  </si>
  <si>
    <t xml:space="preserve">Birnenbaum</t>
  </si>
  <si>
    <t xml:space="preserve">Und das ist eine wichtige Nachricht</t>
  </si>
  <si>
    <t xml:space="preserve">Holzapfel sei wachsam</t>
  </si>
  <si>
    <t xml:space="preserve">Holzauge sei wachsam</t>
  </si>
  <si>
    <t xml:space="preserve">Bisher kein Beginn</t>
  </si>
  <si>
    <t xml:space="preserve">Beinprothesen sind super</t>
  </si>
  <si>
    <t xml:space="preserve">Armprothensen Beinprothesen</t>
  </si>
  <si>
    <t xml:space="preserve">Ah, okay, so trägt man also die einzelnen Sachen ein!</t>
  </si>
  <si>
    <t xml:space="preserve">Tag-cloud zeigt Begriffe anscheinend nicht richtig an!</t>
  </si>
  <si>
    <t xml:space="preserve">Jetzt wird es besser!</t>
  </si>
  <si>
    <t xml:space="preserve">Was sind "Gedanken"?</t>
  </si>
  <si>
    <t xml:space="preserve">Warum kann ich hier kein Feedback eintragen?</t>
  </si>
  <si>
    <t xml:space="preserve">Okay, ich kann also auch Sachen hier rein schreiben!</t>
  </si>
  <si>
    <t xml:space="preserve">Aber wie benutzt man das nun? Sollen die Studierenden nun hier eintragen, was sie gerade verstanden haben?</t>
  </si>
  <si>
    <t xml:space="preserve">Aber wie benutze ich das nun?</t>
  </si>
  <si>
    <t xml:space="preserve">Ich weiß auch nicht</t>
  </si>
  <si>
    <t xml:space="preserve">Wer das liest ist doof!?</t>
  </si>
  <si>
    <t xml:space="preserve">Es fehlt irgendwie ein Anleitungsvideo!</t>
  </si>
  <si>
    <t xml:space="preserve">Wann schließt sich eine Sitzung? und kann man die wieder öffnen?</t>
  </si>
  <si>
    <t xml:space="preserve">Die Verbindung von meinem IPad wird sofort getrennt -.-</t>
  </si>
  <si>
    <t xml:space="preserve">Test, mit wp8 läufts</t>
  </si>
  <si>
    <t xml:space="preserve">Test2</t>
  </si>
  <si>
    <t xml:space="preserve">Test eins zwei drei</t>
  </si>
  <si>
    <t xml:space="preserve">tada</t>
  </si>
  <si>
    <t xml:space="preserve">IMG</t>
  </si>
  <si>
    <t xml:space="preserve">medizinische informatik</t>
  </si>
  <si>
    <t xml:space="preserve">bildverarbeitung</t>
  </si>
  <si>
    <t xml:space="preserve">Das ist mein Text</t>
  </si>
  <si>
    <t xml:space="preserve">medical image processing</t>
  </si>
  <si>
    <t xml:space="preserve">Holzauge sei wachsam!</t>
  </si>
  <si>
    <t xml:space="preserve">Medical image processing ist gut!</t>
  </si>
  <si>
    <t xml:space="preserve">ganz wichtig auf Folie 7</t>
  </si>
  <si>
    <t xml:space="preserve">@Folie 7 war wichtig.</t>
  </si>
  <si>
    <t xml:space="preserve">Hübsch!</t>
  </si>
  <si>
    <t xml:space="preserve">nein</t>
  </si>
  <si>
    <t xml:space="preserve">Hallo f(x)</t>
  </si>
  <si>
    <t xml:space="preserve">test</t>
  </si>
  <si>
    <t xml:space="preserve">somestuff</t>
  </si>
  <si>
    <t xml:space="preserve">schön</t>
  </si>
  <si>
    <t xml:space="preserve">SO</t>
  </si>
  <si>
    <t xml:space="preserve">Das Toll</t>
  </si>
  <si>
    <t xml:space="preserve">Ausgefülltes Forumlar</t>
  </si>
  <si>
    <t xml:space="preserve">Testformel</t>
  </si>
  <si>
    <t xml:space="preserve">EQU</t>
  </si>
  <si>
    <t xml:space="preserve">Fe^{2+} + 2H_{2}S \rightleftharpoons Fe(HS)_{2} + 2H^{+}</t>
  </si>
  <si>
    <t xml:space="preserve">winter</t>
  </si>
  <si>
    <t xml:space="preserve">bla bla bla...</t>
  </si>
  <si>
    <t xml:space="preserve">Ganz Wichtige und interessante Folie</t>
  </si>
  <si>
    <t xml:space="preserve">achtung, jetzt mitschrift erstellen!</t>
  </si>
  <si>
    <t xml:space="preserve">praktisch</t>
  </si>
  <si>
    <t xml:space="preserve">Coole Summe.</t>
  </si>
  <si>
    <t xml:space="preserve">\sum^{n}_{i=1}2*i
</t>
  </si>
  <si>
    <t xml:space="preserve">Hallo Text hier</t>
  </si>
  <si>
    <t xml:space="preserve">Korrektur auf @Folie 4</t>
  </si>
  <si>
    <t xml:space="preserve">@Blumen</t>
  </si>
  <si>
    <t xml:space="preserve">Penis</t>
  </si>
  <si>
    <t xml:space="preserve">Korrektur von @Folie 15</t>
  </si>
  <si>
    <t xml:space="preserve">klatschen</t>
  </si>
  <si>
    <t xml:space="preserve">Tearser</t>
  </si>
  <si>
    <t xml:space="preserve">change groß schreiben</t>
  </si>
  <si>
    <t xml:space="preserve">Akustik ist schlecht</t>
  </si>
  <si>
    <t xml:space="preserve">nie angst haben</t>
  </si>
  <si>
    <t xml:space="preserve">Geld sinkt</t>
  </si>
  <si>
    <t xml:space="preserve">Offenbach ist schoen</t>
  </si>
  <si>
    <t xml:space="preserve">Unterdrückung von Oben</t>
  </si>
  <si>
    <t xml:space="preserve">menschen die von oben wüten</t>
  </si>
  <si>
    <t xml:space="preserve">Wir werden beobachtet</t>
  </si>
  <si>
    <t xml:space="preserve">Bewusstseinsveränderung</t>
  </si>
  <si>
    <t xml:space="preserve">Chefs die Mitarbeiter unter Druck setzen und Kompetenz der Mitarbeiter in Frage stellen</t>
  </si>
  <si>
    <t xml:space="preserve">Eine Klasse möchte alles gleich behalten, die Anderen toben und möchten, dass das Bewustsein geändert wird.</t>
  </si>
  <si>
    <t xml:space="preserve">das bewustsein soll sich ändern</t>
  </si>
  <si>
    <t xml:space="preserve">Er ist ein Guru</t>
  </si>
  <si>
    <t xml:space="preserve">Eigentlich ändert sich nichts am Bewusstsein.</t>
  </si>
  <si>
    <t xml:space="preserve">theorie des wandelns</t>
  </si>
  <si>
    <t xml:space="preserve">die theorie des wandels</t>
  </si>
  <si>
    <t xml:space="preserve">Theorie des Wandels</t>
  </si>
  <si>
    <t xml:space="preserve">Bewusstseinsänderung politisch/wirtschaftlich gefordert
Theorie des Wandels</t>
  </si>
  <si>
    <t xml:space="preserve">Buc</t>
  </si>
  <si>
    <t xml:space="preserve">grundform der angst</t>
  </si>
  <si>
    <t xml:space="preserve">Tauziehen zwischen verschiedenen Kräften im Menschen</t>
  </si>
  <si>
    <t xml:space="preserve">Buch: Grundart der Ankst</t>
  </si>
  <si>
    <t xml:space="preserve">buch grundformen der angst</t>
  </si>
  <si>
    <t xml:space="preserve">Buch muss man gelesen haben: Grundformen der Angst</t>
  </si>
  <si>
    <t xml:space="preserve">Grundformen der Angst (Literatur)</t>
  </si>
  <si>
    <t xml:space="preserve">Bewustssein in 18 Minuten</t>
  </si>
  <si>
    <t xml:space="preserve">Dieser Mann ist krank</t>
  </si>
  <si>
    <t xml:space="preserve">@Folie 2 es gibt zwei arten, histerisch und angsthaft</t>
  </si>
  <si>
    <t xml:space="preserve">zwanghaft. alles soll so bleiben wie es ist
hysterisch: es soll immer anders sein</t>
  </si>
  <si>
    <t xml:space="preserve">Zwanghafte Menschen: Es soll alles so bleiben wie es ist</t>
  </si>
  <si>
    <t xml:space="preserve">penis</t>
  </si>
  <si>
    <t xml:space="preserve">halloooo</t>
  </si>
  <si>
    <t xml:space="preserve">Freud sagt was anderes dazu</t>
  </si>
  <si>
    <t xml:space="preserve">der siegmund</t>
  </si>
  <si>
    <t xml:space="preserve">Google +</t>
  </si>
  <si>
    <t xml:space="preserve">ein tekki, isoliert, alleine arbeiten, stolzer beitrag bei google plus</t>
  </si>
  <si>
    <t xml:space="preserve">Der Typ disst uns!</t>
  </si>
  <si>
    <t xml:space="preserve">it tech-&gt;sehr isoliert, nutzt google plus</t>
  </si>
  <si>
    <t xml:space="preserve">*lustig'</t>
  </si>
  <si>
    <t xml:space="preserve">depressive leute sind auf facebook?!</t>
  </si>
  <si>
    <t xml:space="preserve">ICh BIN NICHT BEI FACEBOOK!!!</t>
  </si>
  <si>
    <t xml:space="preserve">wir werden alle die klausur bestehen!</t>
  </si>
  <si>
    <t xml:space="preserve">facebook = freunde
google plus = diskusionsgegner</t>
  </si>
  <si>
    <t xml:space="preserve">Ich aber, und ich hasse es.</t>
  </si>
  <si>
    <t xml:space="preserve">von der folie im hintergrund bekommt man ja kopfweh</t>
  </si>
  <si>
    <t xml:space="preserve">kein facebook, danke ;)</t>
  </si>
  <si>
    <t xml:space="preserve">IT Fritze, arbeitet gerne alleine
Depressive eher bei Facebook, wegen Freunde
Bei Google + Diskussionsgegner</t>
  </si>
  <si>
    <t xml:space="preserve">Like!</t>
  </si>
  <si>
    <t xml:space="preserve">also: intelektuelle elite-&gt;google plus.
pöbel-&gt;facebook</t>
  </si>
  <si>
    <t xml:space="preserve">Bei reddit ist es noch schlimmer als bei G+</t>
  </si>
  <si>
    <t xml:space="preserve">google plus hasst facebook</t>
  </si>
  <si>
    <t xml:space="preserve">Test-Post: bei Google+ : aggress. Reaktion, bei Facebook freundlicher</t>
  </si>
  <si>
    <t xml:space="preserve">Tradition, Regeln und Fortschritt</t>
  </si>
  <si>
    <t xml:space="preserve">I like!</t>
  </si>
  <si>
    <t xml:space="preserve">too much text</t>
  </si>
  <si>
    <t xml:space="preserve">Fremdwörter die man nicht kennt</t>
  </si>
  <si>
    <t xml:space="preserve">Das hysterische Prinzip</t>
  </si>
  <si>
    <t xml:space="preserve">zu viel</t>
  </si>
  <si>
    <t xml:space="preserve">sehr übersichtlich</t>
  </si>
  <si>
    <t xml:space="preserve">Links nach rechts: 'du machst nichts!'</t>
  </si>
  <si>
    <t xml:space="preserve">pflichtaffen prügeln im strebergarten rumquakende abenteurer.</t>
  </si>
  <si>
    <t xml:space="preserve">ja nicht lesen</t>
  </si>
  <si>
    <t xml:space="preserve">@Folie7 kommt noch</t>
  </si>
  <si>
    <t xml:space="preserve">Rechte Seite nimmt Kredite auf.</t>
  </si>
  <si>
    <t xml:space="preserve">@Folie 7</t>
  </si>
  <si>
    <t xml:space="preserve">@Folie 2</t>
  </si>
  <si>
    <t xml:space="preserve">offiziell gibt sich jeder mühe!</t>
  </si>
  <si>
    <t xml:space="preserve">was macht den bitte der Kammeraman</t>
  </si>
  <si>
    <t xml:space="preserve">Die Linke Seite nimmt dann Diskredite auf</t>
  </si>
  <si>
    <t xml:space="preserve">UNERWÖHNUNG</t>
  </si>
  <si>
    <t xml:space="preserve">der kameramann ist von viva</t>
  </si>
  <si>
    <t xml:space="preserve">kinder nicht hysterisch erziehen</t>
  </si>
  <si>
    <t xml:space="preserve">Wer hat ihn dann erzogen</t>
  </si>
  <si>
    <t xml:space="preserve">wie alle psychologen: keine eindeutige antwort, nein, man muss immer ein mittelding finden....</t>
  </si>
  <si>
    <t xml:space="preserve">Eine Gleichung</t>
  </si>
  <si>
    <t xml:space="preserve">\pi^2</t>
  </si>
  <si>
    <t xml:space="preserve">Veränsderung</t>
  </si>
  <si>
    <t xml:space="preserve">Veränderung --&gt; WOHIN?</t>
  </si>
  <si>
    <t xml:space="preserve">VERÄNDERUNG</t>
  </si>
  <si>
    <t xml:space="preserve">Eigenschaften bis zum Diplom ? Danach Schaänderung,</t>
  </si>
  <si>
    <t xml:space="preserve">abrakadabra, wandel dich!</t>
  </si>
  <si>
    <t xml:space="preserve">wahnsinniger Mensch!</t>
  </si>
  <si>
    <t xml:space="preserve">Angst --&gt; wandel</t>
  </si>
  <si>
    <t xml:space="preserve">nur nur wenn de Angst hat</t>
  </si>
  <si>
    <t xml:space="preserve">man merkt wandel, wenn er fertig ist.
ängstliche merken es vorher.
histerischen kriegen lust.</t>
  </si>
  <si>
    <t xml:space="preserve">hysterie - lust</t>
  </si>
  <si>
    <t xml:space="preserve">töröö!</t>
  </si>
  <si>
    <t xml:space="preserve">Gegensatzpaare: Alles im Einheitsgrau</t>
  </si>
  <si>
    <t xml:space="preserve">Alle im gleichen Schritt, soforrrt1</t>
  </si>
  <si>
    <t xml:space="preserve">befrei dich selbst!</t>
  </si>
  <si>
    <t xml:space="preserve">JA tu doch mal was</t>
  </si>
  <si>
    <t xml:space="preserve">soso</t>
  </si>
  <si>
    <t xml:space="preserve">Der Fehler ist der Vortrag</t>
  </si>
  <si>
    <t xml:space="preserve">BWL sind auf der linken Seite.</t>
  </si>
  <si>
    <t xml:space="preserve">BWL habe ich erts ab 14:00 Uhr</t>
  </si>
  <si>
    <t xml:space="preserve">Wichtigste schlagwörter markiert</t>
  </si>
  <si>
    <t xml:space="preserve">verschwende nicht dein leben. verlasse diesen vortrag!</t>
  </si>
  <si>
    <t xml:space="preserve">der mann ist ein kind</t>
  </si>
  <si>
    <t xml:space="preserve">GIDF</t>
  </si>
  <si>
    <t xml:space="preserve">Dozent = Kind (nicht so sehr links)</t>
  </si>
  <si>
    <t xml:space="preserve">Dramatischer Höhepunkt bei @Folie 10</t>
  </si>
  <si>
    <t xml:space="preserve">Noch Wichtiger</t>
  </si>
  <si>
    <t xml:space="preserve">schule förder zwanghaftigkeit!</t>
  </si>
  <si>
    <t xml:space="preserve">Schule will uns impliziert zwangshaft werden lassen</t>
  </si>
  <si>
    <t xml:space="preserve">dieser vortrag zeigt, warum man besser niemals zu einem psychologen gehen sollte...</t>
  </si>
  <si>
    <t xml:space="preserve">@Folie8</t>
  </si>
  <si>
    <t xml:space="preserve">@Folie 1</t>
  </si>
  <si>
    <t xml:space="preserve">gut</t>
  </si>
  <si>
    <t xml:space="preserve">Niemand will Clowns im Marketing</t>
  </si>
  <si>
    <t xml:space="preserve">@Folie 8 ist alles komisch</t>
  </si>
  <si>
    <t xml:space="preserve">@Folie 9 auch nicht zu verachten</t>
  </si>
  <si>
    <t xml:space="preserve">Streber</t>
  </si>
  <si>
    <t xml:space="preserve">willkürliche intelligenz!</t>
  </si>
  <si>
    <t xml:space="preserve">Hat Buch über 'professionelle Intelligenz' geschrieben</t>
  </si>
  <si>
    <t xml:space="preserve">Professionelle Intelligenz für Empowerment</t>
  </si>
  <si>
    <t xml:space="preserve">@Folie2 falscher Verweis eingebaut</t>
  </si>
  <si>
    <t xml:space="preserve">wie hoch ist eigentlich die quali von seinen büchern 1 jahr = 1 buch...hm</t>
  </si>
  <si>
    <t xml:space="preserve">büroklammer ist microsofts beelzebub!</t>
  </si>
  <si>
    <t xml:space="preserve">Kommunikationsprobleme + Kritikunfähigkeit = Intelligenz</t>
  </si>
  <si>
    <t xml:space="preserve">Abkürzungen lernen</t>
  </si>
  <si>
    <t xml:space="preserve">wird gleich schriftlich abgefragt</t>
  </si>
  <si>
    <t xml:space="preserve">kurt tucholsky</t>
  </si>
  <si>
    <t xml:space="preserve">Kinder sind kreativ</t>
  </si>
  <si>
    <t xml:space="preserve">80% können es jetzt nicht mehr, aber als kind konnte es jeder.</t>
  </si>
  <si>
    <t xml:space="preserve">talent for attraction hassen die deutschen..
vitalität hat fast keiner</t>
  </si>
  <si>
    <t xml:space="preserve">Jeder mit Willen muss Manager werden.</t>
  </si>
  <si>
    <t xml:space="preserve">sinn für sinn</t>
  </si>
  <si>
    <t xml:space="preserve">Sinn für Sinn -&gt; Zuständigkeit bei Bloggern</t>
  </si>
  <si>
    <t xml:space="preserve">sziq und los</t>
  </si>
  <si>
    <t xml:space="preserve">sz IQ</t>
  </si>
  <si>
    <t xml:space="preserve">zwanghaften benutzen NUR Inteligenz</t>
  </si>
  <si>
    <t xml:space="preserve">Wer das liesst ist Doof</t>
  </si>
  <si>
    <t xml:space="preserve">Dozent wurde erzogen.</t>
  </si>
  <si>
    <t xml:space="preserve">Beitrag</t>
  </si>
  <si>
    <t xml:space="preserve">also ich hatte 50 euro</t>
  </si>
  <si>
    <t xml:space="preserve">Kaffee mag ich nicht</t>
  </si>
  <si>
    <t xml:space="preserve">Gehirnwellenabriss.</t>
  </si>
  <si>
    <t xml:space="preserve">Gehrinwellen sind im HIRN!</t>
  </si>
  <si>
    <t xml:space="preserve">der hat'n Aufmerksamkeitsdefizit:</t>
  </si>
  <si>
    <t xml:space="preserve">augen zu, ägypten, schön!</t>
  </si>
  <si>
    <t xml:space="preserve">Da wäre ich jetzt lieber als Egypten</t>
  </si>
  <si>
    <t xml:space="preserve">ich komm mit</t>
  </si>
  <si>
    <t xml:space="preserve">dann wärest du bestimmt schon tot</t>
  </si>
  <si>
    <t xml:space="preserve">Alpha / Beta Wellen Modus</t>
  </si>
  <si>
    <t xml:space="preserve">Schöne Frau</t>
  </si>
  <si>
    <t xml:space="preserve">Beta-Wellen: Management-Meeting</t>
  </si>
  <si>
    <t xml:space="preserve">Mein Hirn ist blank, mein Name ist Hase</t>
  </si>
  <si>
    <t xml:space="preserve">Lebensgefahrwelle</t>
  </si>
  <si>
    <t xml:space="preserve">er mag frauen mit großen argumenten... laut handgeste.</t>
  </si>
  <si>
    <t xml:space="preserve">von frau fotografieren lassen ist wie meeting</t>
  </si>
  <si>
    <t xml:space="preserve">Augen zu vortrag vorbei</t>
  </si>
  <si>
    <t xml:space="preserve">Theta-Wellen bei Meditation</t>
  </si>
  <si>
    <t xml:space="preserve">Pink, Blau, Pinkes Meeting , Blaue Delta Forces</t>
  </si>
  <si>
    <t xml:space="preserve">Delta-wellen bei Säuglingen</t>
  </si>
  <si>
    <t xml:space="preserve">Teta --&gt; Delta --&gt; Erwachsender</t>
  </si>
  <si>
    <t xml:space="preserve">Verschiedene Wellen: alpha Wellen, beta Wellen und Noppenwellen bei Frauen</t>
  </si>
  <si>
    <t xml:space="preserve">--&gt; Alpha Wellen STARK!</t>
  </si>
  <si>
    <t xml:space="preserve">schtark wasch</t>
  </si>
  <si>
    <t xml:space="preserve">Opas bekommen Alpha-Wellen</t>
  </si>
  <si>
    <t xml:space="preserve">Opa hat chips gegeben</t>
  </si>
  <si>
    <t xml:space="preserve">du hast keine Welle sondern eine Gerade</t>
  </si>
  <si>
    <t xml:space="preserve">Daher kommt also, dass diese beiden Altersgruppen Windeln benötigen</t>
  </si>
  <si>
    <t xml:space="preserve">Kann ein Kind zum Schlaf erzogen werden, OBWOHL es TETA WELLE hat.</t>
  </si>
  <si>
    <t xml:space="preserve">artgerechte haltung bei kindern</t>
  </si>
  <si>
    <t xml:space="preserve">Das mach ich aber auch, Bier hilft!
Neue medizinische Anwendung zum Testen
Und noch mehr Text
Und noch mehr Text
Und noch mehr Text
Und noch mehr Text</t>
  </si>
  <si>
    <t xml:space="preserve">kein englisch mehr !!!!</t>
  </si>
  <si>
    <t xml:space="preserve">Kind soll artgerecht gehalten werden. Es kann sich nicht wehren und hat windows7 auf der Festplatte</t>
  </si>
  <si>
    <t xml:space="preserve">der hat ahnung von BIOS??</t>
  </si>
  <si>
    <t xml:space="preserve">Zeilenumbrüche gibt es nicht</t>
  </si>
  <si>
    <t xml:space="preserve">mit windows 7 kein wunder</t>
  </si>
  <si>
    <t xml:space="preserve">Microsoft macht Kinder kaputt</t>
  </si>
  <si>
    <t xml:space="preserve">windows 8 ist schon längst raus</t>
  </si>
  <si>
    <t xml:space="preserve">Dozent ist 60</t>
  </si>
  <si>
    <t xml:space="preserve">Haribo macht Kinder froh</t>
  </si>
  <si>
    <t xml:space="preserve">kinder nicht prügeln!</t>
  </si>
  <si>
    <t xml:space="preserve">der hat alpha Wellen, also gefühlt älter</t>
  </si>
  <si>
    <t xml:space="preserve">kinder so hochbringen, wie sie kommen!</t>
  </si>
  <si>
    <t xml:space="preserve">wichtig!!</t>
  </si>
  <si>
    <t xml:space="preserve">Windows 8 ist aber schrott</t>
  </si>
  <si>
    <t xml:space="preserve">dumme kinder haben dann windows 98?</t>
  </si>
  <si>
    <t xml:space="preserve">@Folie 15 letzte folie muss WICHTIG sein</t>
  </si>
  <si>
    <t xml:space="preserve">Applaus</t>
  </si>
  <si>
    <t xml:space="preserve">Ende gut alle gut</t>
  </si>
  <si>
    <t xml:space="preserve">fertig</t>
  </si>
  <si>
    <t xml:space="preserve">Beide Optionen</t>
  </si>
  <si>
    <t xml:space="preserve">geht wohl nicht, gut so</t>
  </si>
  <si>
    <t xml:space="preserve">Es gibt nur Lösungen</t>
  </si>
  <si>
    <t xml:space="preserve">abc</t>
  </si>
  <si>
    <t xml:space="preserve">def</t>
  </si>
  <si>
    <t xml:space="preserve">test1</t>
  </si>
  <si>
    <t xml:space="preserve">test2</t>
  </si>
  <si>
    <t xml:space="preserve">test3</t>
  </si>
  <si>
    <t xml:space="preserve">test4</t>
  </si>
  <si>
    <t xml:space="preserve">test5</t>
  </si>
  <si>
    <t xml:space="preserve">test6</t>
  </si>
  <si>
    <t xml:space="preserve">test7</t>
  </si>
  <si>
    <t xml:space="preserve">test8</t>
  </si>
  <si>
    <t xml:space="preserve">f_1</t>
  </si>
  <si>
    <t xml:space="preserve">wichtiges bild von gerade</t>
  </si>
  <si>
    <t xml:space="preserve">Kreisgleichung</t>
  </si>
  <si>
    <t xml:space="preserve">A=\pi r^2</t>
  </si>
  <si>
    <t xml:space="preserve">&lt;script&gt;
alert("test");
&lt;/scipt&gt;</t>
  </si>
  <si>
    <t xml:space="preserve">tzz</t>
  </si>
  <si>
    <t xml:space="preserve">&lt;b&gt;a&lt;/b&gt;</t>
  </si>
  <si>
    <t xml:space="preserve">Hallo</t>
  </si>
  <si>
    <t xml:space="preserve">testbild</t>
  </si>
  <si>
    <t xml:space="preserve">Geschwindigkeitsbestimmender Schritt: Diffusion</t>
  </si>
  <si>
    <t xml:space="preserve">Kolloide &lt; normales Molekül(1nm-1müm groß)</t>
  </si>
  <si>
    <t xml:space="preserve">Reaktionsmechanimus kennen: es lohnt sich den langsamsten Schritt zu beschleunigen</t>
  </si>
  <si>
    <t xml:space="preserve">ende der kinetik</t>
  </si>
  <si>
    <t xml:space="preserve">Formeln zu Wellen: Wellenlänge, Wellenzahl, Energie</t>
  </si>
  <si>
    <t xml:space="preserve">Kann ich auch Sachen direkt in das Dokument schreiben?</t>
  </si>
  <si>
    <t xml:space="preserve">Nach der Vorlesung ja. Jetzt erstmal hier rein.</t>
  </si>
  <si>
    <t xml:space="preserve">Die sachen hier drin tauchen dann im dokument wieder auf.</t>
  </si>
  <si>
    <t xml:space="preserve">Lambert-Beer</t>
  </si>
  <si>
    <t xml:space="preserve">Rotationsspektroskopie</t>
  </si>
  <si>
    <t xml:space="preserve">Schwingungsspektroskopie beschreibt die Schwingung von Molekülen: Für jedes Atom werden 3 Koordinaten benötigt N atomiges Molekül -&gt; 3n-6 (bzw. 3n-5) = Gesamtzahl der Schwingungen</t>
  </si>
  <si>
    <t xml:space="preserve">\frac{1}{\upmu}=\frac{1}{m_1}+\frac{1}{m_2}</t>
  </si>
  <si>
    <t xml:space="preserve">k: Federkonstante, $$\mu$$: reduzierte Masse</t>
  </si>
  <si>
    <t xml:space="preserve">\frac{1}{\mu}=\frac{1}{m_1}+\frac{1}{m_2}</t>
  </si>
  <si>
    <t xml:space="preserve">Formeln kann man nur direkt als Gleichung (das Wurzelsymbol links) eingeben. Da gibt es auch eine Vorschau, sodass man Fehler direkt sehen kann.</t>
  </si>
  <si>
    <t xml:space="preserve">Ich habe jetzt einfach mal was auf die Folien geschrieben, wo findet man das wieder oder kann ich selbst das nicht lesen?</t>
  </si>
  <si>
    <t xml:space="preserve">Du musst das in den Channel "Senden" - dann ist es gespeichert</t>
  </si>
  <si>
    <t xml:space="preserve">hier fließen Federkonstante und reduzierte Masse ein. Danke für die Vorschau :o)</t>
  </si>
  <si>
    <t xml:space="preserve">v_0=\frac{1}{2\pi}\sqrt{\frac{k}{\mu}}</t>
  </si>
  <si>
    <t xml:space="preserve">Morse-Potentail</t>
  </si>
  <si>
    <t xml:space="preserve">V(R)=D_e*(1-e^{-a*(R-R_aq})^2</t>
  </si>
  <si>
    <t xml:space="preserve">kann ich da in die Latex Fomel reinschauen? Muss das ja lernen...</t>
  </si>
  <si>
    <t xml:space="preserve">Die Latex Notation ist nicht so einfach. Es spricht nichts dagegen, wenn ihr die Formeln aus den Folien raus "ausschneidet" (das Editorfeld lässt sich verkleinern/vergrößern) oder abmalt</t>
  </si>
  <si>
    <t xml:space="preserve">Boyle'sches Gesetz (Test)</t>
  </si>
  <si>
    <t xml:space="preserve">\frac{p_1*V_1}{T_1}=\frac{p_2*V_2}{T_2}</t>
  </si>
  <si>
    <t xml:space="preserve">die standardbefehle die wir brauchen, sind aber auch schnell zu erlernen...</t>
  </si>
  <si>
    <t xml:space="preserve">charakteristische Temperatur: sprunghafter Anstieg der Schwingungsfrequenz</t>
  </si>
  <si>
    <t xml:space="preserve">-&gt;Änderung des Aggregatzustandes!</t>
  </si>
  <si>
    <t xml:space="preserve">Stellen Sie sich vor, Sie sind ein Fisch und tauchen ab</t>
  </si>
  <si>
    <t xml:space="preserve">anmerkung</t>
  </si>
  <si>
    <t xml:space="preserve">x</t>
  </si>
  <si>
    <t xml:space="preserve">Hooke'sches Gesetz</t>
  </si>
  <si>
    <t xml:space="preserve">nicht so sinnvoll</t>
  </si>
  <si>
    <t xml:space="preserve">los gehts</t>
  </si>
  <si>
    <t xml:space="preserve">Viel Erfolg bei der Diplomarbeit :)</t>
  </si>
  <si>
    <t xml:space="preserve">Kann ich mir jetzt die Vorlesungen sparen, weil ich hier bessere Mitschriften bekommen</t>
  </si>
  <si>
    <t xml:space="preserve">Nonsens</t>
  </si>
  <si>
    <t xml:space="preserve">Es ist ein Traum!</t>
  </si>
  <si>
    <t xml:space="preserve">?¿</t>
  </si>
  <si>
    <t xml:space="preserve">hallo hallo</t>
  </si>
  <si>
    <t xml:space="preserve">Morgens Lehrer, abends voller :P</t>
  </si>
  <si>
    <t xml:space="preserve">Wo ist die Anwesenheitsliste</t>
  </si>
  <si>
    <t xml:space="preserve">Die Anwesenheitsliste ist unten rechts</t>
  </si>
  <si>
    <t xml:space="preserve">yay evaluation</t>
  </si>
  <si>
    <t xml:space="preserve">Ich bin zur hälfte weiblich?</t>
  </si>
  <si>
    <t xml:space="preserve">immerhin</t>
  </si>
  <si>
    <t xml:space="preserve">knuddels 2.0</t>
  </si>
  <si>
    <t xml:space="preserve">komm schon</t>
  </si>
  <si>
    <t xml:space="preserve">#weltherrschaft</t>
  </si>
  <si>
    <t xml:space="preserve">traut euch mitzuschreiben! :-)</t>
  </si>
  <si>
    <t xml:space="preserve">Schwierig sich auf die Vorlesung und das Mitschreiben gleichzeitig zu konzentrieren.</t>
  </si>
  <si>
    <t xml:space="preserve">...what?</t>
  </si>
  <si>
    <t xml:space="preserve">das war nicht die LMU München auf dem eben gezeigten Bild sondern der Lichthof des Münchener Justizpalasts</t>
  </si>
  <si>
    <t xml:space="preserve">über die einteilung von sauer lässt sich aber immerhin streiten. gefällt mir nicht</t>
  </si>
  <si>
    <t xml:space="preserve">der kniefall von warschau ist meiner ansicht nach kontrovers. einerseits positiv aufgrund brandts versöhnlicher haltung andererseits stieß brandt auch menschen aus ehemaligen deutschen gebieten vor den kopf die von dort vor der roten Armee fliehen mussten...auch eine dimension die man beleuchten sollte</t>
  </si>
  <si>
    <t xml:space="preserve">Aber trotzdem ein großer Sozialdemokrat</t>
  </si>
  <si>
    <t xml:space="preserve">ansichtssache</t>
  </si>
  <si>
    <t xml:space="preserve">dennoch ist der kniefall von warschau stets mit diesem bild verbunden. spricht dagegen, dass texte universelle quellen sind. es kommt immer auf das thema an</t>
  </si>
  <si>
    <t xml:space="preserve">Probleme beim Einsatz von Quellen im GU
- Schulquellen oft nicht auf wiss. Standard - Umformulierungen, Übersetzungen lateinischer Quellen (Schülerfreundlichkeit)
- Schüler können Quelle anders (ebenfalls schlüssig) interpretieren als der Lehrer 
schriftl. Q: Arbeitsschritte:
1. Verständnisprobleme klären, W-Fragen
2. Interpretation
Tipps: Zeilen nummerieren (bessere Übersicht), laut vorlesen lassen/selbst konzentriert lesen lassen in Stillarbeit, sinnvolles Markieren vorführen, Operatoren, Strukturskizze zur Ergebnissicherung (Tafelbild etc)
Sophie Scholl Filmstill: Quelle / Darstellung? Darstellung: filmische Rekonstruktion der Vorstellung, wie es gewesen sein könnte. Quelle: Quelle an sich, gibt Auskunft über die Vorstellung der Gesellschaft, die Mentalität bezüglich des Ereignisses
Bildquelle: Zeitebene: zeitgleich (zB Foto) /"Geschichtsbild" (Gemälde zB. einer Schlacht, Quelle dafür, wie man sich zu der Zeit bestimmten Ereignissen genähert hatte) Goldünze KdGr. &amp; Dürers Gemälde KdGr. , Präsentationform/Technik
Panowskys 3-Stufen-Bildbeschreibung: Beschreiben, Analysieren, Interpretieren</t>
  </si>
  <si>
    <t xml:space="preserve">Chor</t>
  </si>
  <si>
    <t xml:space="preserve">der nachbar kanns besser :P</t>
  </si>
  <si>
    <t xml:space="preserve">ich habe Absätze gemacht, werden nicht angezeigt .. :/</t>
  </si>
  <si>
    <t xml:space="preserve">Momentan nicht, später schon. Aber trotzdem besser öfter auf Senden drücken - nicht erst lange sammeln</t>
  </si>
  <si>
    <t xml:space="preserve">Beckenbauer</t>
  </si>
  <si>
    <t xml:space="preserve">Meine ich ja.. Adenauer</t>
  </si>
  <si>
    <t xml:space="preserve">Ich habe grade gelesen, was hier stand, und genau dann werde ich angesprochen :'(</t>
  </si>
  <si>
    <t xml:space="preserve">dreist</t>
  </si>
  <si>
    <t xml:space="preserve">Konrad Adenauer</t>
  </si>
  <si>
    <t xml:space="preserve">ahhh über den reden wir
Danke</t>
  </si>
  <si>
    <t xml:space="preserve">oh gott nicht noch so eine folie ~~</t>
  </si>
  <si>
    <t xml:space="preserve">schade, dass man hier nicht auch per drag und drop ganze word-dateien teilen kann. das wäre ne praktische funktion, da den gemeinsamen bereich vom l2p ja eh kein schwein benutzt.</t>
  </si>
  <si>
    <t xml:space="preserve">Wir haben unten uach einen Feedback Button - da gibts nen Formular wo ihr gerne sowas reinschreiben könnt - oder gerne auch nach der Vorlesung persönlich</t>
  </si>
  <si>
    <t xml:space="preserve">Bildquellen im Sinne der Visual History
--&gt; Bild in größeren Kontext betten</t>
  </si>
  <si>
    <t xml:space="preserve">Angela Merkel ist nicht Cindy Crawford.</t>
  </si>
  <si>
    <t xml:space="preserve">wieder was gelernt</t>
  </si>
  <si>
    <t xml:space="preserve">daniela katzenberger?</t>
  </si>
  <si>
    <t xml:space="preserve">wers slatko?</t>
  </si>
  <si>
    <t xml:space="preserve">Ich mag mir gar nicht vorstellen, welch sinnvolle Beiträge in einer Vorlesung mit 500 Maschbauern hier erstehen.</t>
  </si>
  <si>
    <t xml:space="preserve">Angela Merkel ungleich Cindy
Cindy gleich Frau
Angela Merkel ungleich Frau</t>
  </si>
  <si>
    <t xml:space="preserve">xD</t>
  </si>
  <si>
    <t xml:space="preserve">slatko mit jürgen = &lt;3</t>
  </si>
  <si>
    <t xml:space="preserve">Zlatko!</t>
  </si>
  <si>
    <t xml:space="preserve">zlatko! mit Z.</t>
  </si>
  <si>
    <t xml:space="preserve">slatko, jürgen und porno klaus = &lt;3</t>
  </si>
  <si>
    <t xml:space="preserve">&lt;3</t>
  </si>
  <si>
    <t xml:space="preserve">:*</t>
  </si>
  <si>
    <t xml:space="preserve">jerusalem-syndrom?</t>
  </si>
  <si>
    <t xml:space="preserve">zlatko = messias?</t>
  </si>
  <si>
    <t xml:space="preserve">vllt ja vllt nein</t>
  </si>
  <si>
    <t xml:space="preserve">Ist nicht beim Einsatz von Bildern generell die visuelle "Intelligenz" der eigentliche Knackpunkt?</t>
  </si>
  <si>
    <t xml:space="preserve">vielleicht hats was damit zu tun, dass sich die menschen dann selbst besser fühlen, wenn sie menschen sehen, die noch mieser drauf sind als sie...</t>
  </si>
  <si>
    <t xml:space="preserve">Herr Kuchler disst aktiv die Studierenden.</t>
  </si>
  <si>
    <t xml:space="preserve">tamara: GEDISST :D</t>
  </si>
  <si>
    <t xml:space="preserve">#burn</t>
  </si>
  <si>
    <t xml:space="preserve">apply water...</t>
  </si>
  <si>
    <t xml:space="preserve">jetzt bin ich beleidigt :(</t>
  </si>
  <si>
    <t xml:space="preserve">esst mehr käse, bleibt geschmeidig!</t>
  </si>
  <si>
    <t xml:space="preserve">!!!</t>
  </si>
  <si>
    <t xml:space="preserve">JA, MANN</t>
  </si>
  <si>
    <t xml:space="preserve">du bist doch der größte Käsefeind</t>
  </si>
  <si>
    <t xml:space="preserve">mama mama ich hab deinen klodeckel verziehrt :)</t>
  </si>
  <si>
    <t xml:space="preserve">Kein Gegensatz (Bild 9/11)</t>
  </si>
  <si>
    <t xml:space="preserve">that spam</t>
  </si>
  <si>
    <t xml:space="preserve">Inwiefern glaubt ihr kann man den Terror von RAF und Al'Qaeda vergleichen?</t>
  </si>
  <si>
    <t xml:space="preserve">schwierige frage. die grundlage ist ja anders. religiöser und politischer terrorismus. finde ich schwer vergleichbar</t>
  </si>
  <si>
    <t xml:space="preserve">ich finds fraglich, bei al kaida von religiöser motivation zu sprechen.</t>
  </si>
  <si>
    <t xml:space="preserve">Hat jemand die Liste gesehen?</t>
  </si>
  <si>
    <t xml:space="preserve">Religiöser terrorismus gibt es nicht</t>
  </si>
  <si>
    <t xml:space="preserve">religion und politik liegen in manchen länder nicht so weit auseinander</t>
  </si>
  <si>
    <t xml:space="preserve">Ist dann also die Form des Austragens entscheidender als die Motivation?</t>
  </si>
  <si>
    <t xml:space="preserve">RAF und Al'Qaeda sind nun wirklich zwei paar Schuhe, linksradikalismus vs. religiöser fundamentalismus</t>
  </si>
  <si>
    <t xml:space="preserve">ein wichtiger weiterer punkt ist der internationalismus und die nationale ausrichtung.</t>
  </si>
  <si>
    <t xml:space="preserve">Aber beides ist/war ja nunmal Terrorismus.</t>
  </si>
  <si>
    <t xml:space="preserve">Das bestreitet niemand</t>
  </si>
  <si>
    <t xml:space="preserve">Mag sein das Ziel ist aber jeweils ein anderes außerdem wird es anders umgesetzt...gegen al quaeda ist die RAF eine dilettantenverein</t>
  </si>
  <si>
    <t xml:space="preserve">hätte ich mal informatik studiert....</t>
  </si>
  <si>
    <t xml:space="preserve">Wo aber liegen denn dann die Gemeinsamkeiten,  sodass ich in beiden Fällen guten Gewissens von "Terror" sprechen kann.</t>
  </si>
  <si>
    <t xml:space="preserve">google --&gt; Terror</t>
  </si>
  <si>
    <t xml:space="preserve">Mal ehrlich - welcher schüler in der sekI schaltet beim filme gucken nicht auf leerlauf?</t>
  </si>
  <si>
    <t xml:space="preserve">Das Ziel ist ein aderes? Raf schlachtet also Kühe</t>
  </si>
  <si>
    <t xml:space="preserve">Da kennt aber jemand alle Antworten,  wa?</t>
  </si>
  <si>
    <t xml:space="preserve">reicht dir als antwort die umsetzung von attentaten zur durchsetzung der eigenen ziele?</t>
  </si>
  <si>
    <t xml:space="preserve">guckt mal, an der Decke ist ein Butterbrot. Hinten am Beamer.</t>
  </si>
  <si>
    <t xml:space="preserve">Nein, nach der Definition wären dann ja auch die US-Special Forces Terroristen.</t>
  </si>
  <si>
    <t xml:space="preserve">schadee mr. kuchler</t>
  </si>
  <si>
    <t xml:space="preserve">naja, dass die amerikanische regierung über 5000 personen im norden pakistans per drohne exekutieren lassen hat, ist durchaus auch terror...</t>
  </si>
  <si>
    <t xml:space="preserve">bzw. kann ich sehr gut nachvollziehen, dass die pakistanis dort das als terror empfinden.</t>
  </si>
  <si>
    <t xml:space="preserve">an den jungen mann der das programm geschrieben hat: beim eintragen eines satzes verschwindet der Text wird quasi unsichtbar taucht später aber wieder auf, ist ärgerlich blind zu tippen)</t>
  </si>
  <si>
    <t xml:space="preserve">Darüber redet aber keiner, weils amis sind</t>
  </si>
  <si>
    <t xml:space="preserve">also bei mir bleibt er sichtbar. der text.</t>
  </si>
  <si>
    <t xml:space="preserve">Wo verschwindet der Text? Hier im "Chat"?</t>
  </si>
  <si>
    <t xml:space="preserve">Wir reden gerade darüber...</t>
  </si>
  <si>
    <t xml:space="preserve">der vergleich hinkt</t>
  </si>
  <si>
    <t xml:space="preserve">"Chat" trifft es</t>
  </si>
  <si>
    <t xml:space="preserve">King Arthur</t>
  </si>
  <si>
    <t xml:space="preserve">Quelle zeugt direkt von der Vergangenheit</t>
  </si>
  <si>
    <t xml:space="preserve">warum hinkt der vergleich?</t>
  </si>
  <si>
    <t xml:space="preserve">auf jeden fall das buch lesen!</t>
  </si>
  <si>
    <t xml:space="preserve">Kann aber eine Quelle sein, wenn die Fragestellung lautet, wie die Zeit Arthurs in der heutigen Zeit dargestellt wird.</t>
  </si>
  <si>
    <t xml:space="preserve">der medicus</t>
  </si>
  <si>
    <t xml:space="preserve">ja genau, bei langen texten gibts momente wo plötzlich der bisher getippte text weg ist...also bezüglich dieses tippproblems (vllt liegts am ipad?)</t>
  </si>
  <si>
    <t xml:space="preserve">welche ipad version? ich werde das überprüfen</t>
  </si>
  <si>
    <t xml:space="preserve">ipad 3</t>
  </si>
  <si>
    <t xml:space="preserve">danke</t>
  </si>
  <si>
    <t xml:space="preserve">mit aktuellem ios</t>
  </si>
  <si>
    <t xml:space="preserve">EbM-Grundlagen
„Evidenz basierte Medizin ist der gewissenhafte, ausdrückliche und vernünftige Gebrauch der gegenwärtig besten externen wissenschaftlichen Evidenz für Entscheidungen der medizinischen Versorgung individueller Patienten.“
(Definition von Sackett)
EbM – Anliegen
Ziel:
    Hauptanliegen von EbM ist es, den individuellen Patienten bestmöglich medizinisch zu versorgen, indem wissenschaftlich gesicherte Erkenntnisse herangezogen werden, um vorhandenes Wissen zu ergänzen
    Prinzipiell dient EbM der Förderung von Fähigkeiten zur eigenen Fortbildung
    ? auf diese Art &amp; Weise soll der Arzt mit dem rapide wachsenden Wissen Schritt halten können
Evidenz in der Medizin
= Experimentelle Grundlagenforschung
= Erfahrungswissen
Med. Erfahrungswissen
    Eigene Erfahrung, Gedächtnis
    Erfahrung von Kollegen, Klinikinterne Erfahrung
        Systematische Dokumentation
        Klinische Studie (Fachartikel – Peer-Review)
            Randomisierte, kontrollierte Studie / Prospektive Studie
            Metastudie
    Wachsender Anspruch auf Allgemeingültigkeit
Quellen des Irrtums
    Wahrnehmung
    Messung
        Systematischer Messfehler
            Fehljustierung der Apparatur
            Wahrnehmungsfehler beim Ermitteln der Messwerte
            Verzerrender Ansatz
        Prinzipieller Messfehler
            Reduktion durch Messwiederholung
            Reduktion durch Verfeinerung der Apparatur
            Aber: Immer vorhanden!
    Einschätzung &amp; Interpretation
        Fehleinschätzungen
            Verfügbarkeit, Stichprobenabhängigkeit, Overconfidence, typisch Zufall
    Schlussfolgerung
        Fehlschlüsse
            logische (Logik falsch verwendet: z.B. Regen = Nass ?kein Regen: nicht nass)
            „statistische“ (Statistik falsch interpretiert: Störche &amp; Geburtenbeispiel)
Was ist wissenschaftliche „Erfahrung“/Empirie ?
    Retrospektive Erhebung
        Beantwortung einer Fragestellung durch vorher (routinemäßig) erhobene Daten
    Prospektive Erhebung
        Daten erst nach Vorliegen der Fragestellung an zufälliger Stichprobe einer definierten Grundgesamtheit erhoben
    Experiment
        Prospektive Erhebung UND kontrolliertes „Zuschalten“ mindestens einer Einflußgröße
Kontrollierte Randomisierte Klinische Studie
    Prospektive, experimentelle Studie
    Definierte Grundgesamtheit
    Stichprobe (meist mit bestimmter Erkrankung)
    Kontrolle der wichtigen Einflussgrößen
    Untersuchung von Alternativen (z.B. mit/ohne Therapie)
    Randomisierung
    ?Versuchspersonen (z. B. teilnehmende Patienten) werden unter Verwendung eines Zufallsmechanismus unterschiedlichen Gruppen zugeordnet
Evidenz – Was nehmen?
Stufe I:
    Systematischer Review zu hochwertigen randomisierten kontrollierten Studien (RCT)
    Großer methodisch hochwertiger RCT
Stufe II:
    Hochwertige kontrollierte Studie ohne Randomisierung
    Methodisch hochwertige Kohortenstudie
Stufe III:
    Hochwertige nicht experimentelle deskriptive Studien (Kohortenstudie, Fallstudie,..) &amp; Reviews dazu
Stufe IV:
    Nicht experimentelle Studien/Fallserien
Stufe V:
    Expertenmeinungen/Berichte
Definition
    Evidenzbasierte Medizin (EbM) bildet einen Konsens, der sich aus ärztlicher Erfahrung, Vorstellungen der Patienten &amp; aktuellem Stand der wissenschaftl. fundierten Medizin zusammensetzt
    Entscheidungsgrundlagen im Sinne der Evidenzbasierten Medizin sind also:
        Auf Studien basierendes medizinisches Wissen
        Ärztliche Expertise
        Individuelle Wünsche des Patienten
    sollten im Sinne eines Informed Consent unbedingt beachtet werden
Informed Consent:
    ist der Prozess, in welchem ein vollständig, umfassend &amp; verständlich informierter Patient an der Entscheidung über seine Gesundheit teilhaben kann/ sollte
    Beruht auf den legalen &amp; ethischen Rechten des Patienten über seinen Körper zu entscheiden und auf der ethischen Verantwortung des Arztes den Patienten einzubeziehen &amp; mit Respekt zu behandeln
        Leitlinien
„... idealerweise systematisch entwickelte, evidenzbasierte, eventuell auf Konsens beruhende Feststellungen, die Ärzte &amp; Patienten Orientierungs- &amp; Entscheidungshilfen für medizinische Maßnahmen unter definierten charakteristischen Bedingungen liefern sollen.“
    Therapeutische Leitlinien
    Differentialdiagnostische Entscheidungsbäume
    Protokollbasierte Therapie
Wer macht sie?
    Vertragsärztliche Qualitätszirkel, Expertenrunden
    Berufsverbände
    Wissenschaftliche Fachgesellschaften
        National und International
    Forschungszentren, Forschungsverbünde
    Nationale, internationale Institutionen
        WHO
        Gesundheitsministerien (GB, USA)
    Aber Vorsicht: der Begriff „Leitlinie“ ist nicht geschützt!
Wie kommen Leitlinien zustande
    Konsentierungsverfahren:
        Delphi-Studien
                Fragebogen
                Experten befragt
                Anonyme Antworten
                Mitteilung eines mittleren Gruppenergebnisses an Befragte
                Iteration
    Konsensuskonferenz
                ...
    Nominaler Gruppenprozess
                ...
Anforderungen aus DELBI-Prozess
    Deutsches Instrument zur methodischen Leitlinien-Bewertung
    Genau definierte Entwicklungsschritte
    Spezifikation von Dokumentarten
    Grundlage AWMF-Leitlinenentwicklung
    (Arbeitsgemeinschaft der Wissenschaftlichen Medizinischen Fachgesellschaften (AWMF))
Bewertungsschema für Leitlinien
    Evidenzbasiert?
        Vollständigkeit (Handlungsoptionen, Outcome)
        Bewertung bezogen auf Outcome?
        Aktualität?
        Peer Review und Pilottest?
    Art der Empfehlung?
        Praktikabel &amp; klinisch relevant?
        Absicherung (Evidenzgrad)?
    Nutzen für die Patienten?
        Übereinstimmung mit Behandlungsziel?
        Spezifizierte Anwendungsbedingungen?
        Wirksamkeit &amp; Nutzen
Was nutzt dem Patienten?
    Heilung
    Verbesserung der Lebensqualität
    Vermeidung überflüssiger Maßnahmen
    Vermeidung überflüssig langer Klinikaufenthalte
    Verlängerung des Lebens (?)
    Evidenz für Nutzen
?Wie so oft: Randomisierte, kontrollierte Studien!
Maßzahlen für den Nutzen
Beispiel: Mammographie-Screening - Beispiel
    500.000 Frauen in insgesamt 10 Studien
        Nach zehn Jahren
            Ohne Screening: 4 Todesfälle durch Brustkrebs pro 1000
            Mit Screening: 3 Todesfälle durch Brustkrebs pro 1000
    Relative Risikoreduktion
?Verhältnis der Risikoreduktion zum Ausgangsrisiko.
?Anteiliger prozentualer Vergleich von Risikodifferenz und Basisrisiko
        Beispiel: Das Risiko ohne Screening wird um 1‰ von 4‰ reduziert, d.h. relativ um ein Viertel (25%) ? Relative Risikoreduktion mit Screening 25%
    Absolute Risikoreduktion
        Reduktion des Risikos an Brustkrebs zu sterben durch das Screening; Differenzbetrag.
        3 ‰ - 4‰ = 1‰ d.h. 1 Promille oder 0,1 Prozent ?Absolute Risikoreduktion: 0,1 %
    Numbers Needed to Treat (NNT)
        Wie viele Personen müssen für wie lange behandelt werden, damit eine Person gerettet wird?
        Niedrige NNT ist gut.
        Hier: 1 von 1000 Frauen weniger gestorben durch Screening über 10 Jahre.
        Number Needed to Treat: 1000 Personen 10 Jahre lang behandeln (screenen)
        Es gibt auch Number Needed to Harm: Atomkraftwerk wohnen.
    Erhöhung der (mittleren) Lebenserwartung
        Um wieviel Zeit erhöht sich die durchschnittliche Lebenserwartung für eine Person aus dem betrachteten Kollektiv.
            Hier bei den 50-69 jährigen: zwölf Tage
            Interpretation: gleiche Wirkung wie 500 km weniger Autofahren pro Jahr
        Diagnostische Kennzahlen
Prä/Posttestwahrscheinlichkeit
?Kranker wird als krank erkannt
?Gesunder wird als gesund erkannt
?positives Testergebnis: wirklich Krank
?negatives Testergebnis: wirklich Gesund
?Anteil der Kranken unter der Gesamtheit
    Sensitivität = Bed. Wahrscheinlichkeit dass Test meint: „krank“, wenn tatsächlich krank
    Spezifität = Bed. Wahrscheinlichkeit dass Test meint: „gesund“, wenn tatsächlich gesund
    Pos. Prädiktiver Wert = Bed. Wahrscheinlichkeit dass krank, wenn Test meint: „krank“ (berechnen können!)
    Neg. Prädiktiver Wert = Bed. Wahrscheinlichkeit dass gesund, wenn Test meint: „gesund“ (berechnen können!)
    Prävalenz = Bed. Wahrscheinlichkeit dass krank, wenn in betrachtetem Kollektiv
    den Patienten interessiert nach einem Test der positive &amp; negative prädiktive Wert!!!
    ?Spezifität &amp; Sensitivität sind allgemein auf die Qualität des Tests bezogen, die prädiktiven Werte beurteilen das individuelle Ergebnis
    Prätest Wahrscheinlichkeit = Prävalenz
        Achtung: Prävalenz je für das Patientenkollektiv
    Posttest Wahrscheinlichkeit
        Posttest Wahrscheinlichkeit (Pos.) = Pos. Präd. Wert
        Posttest Wahrscheinlichkeit (Neg.) = 1- Neg. Präd. Wert
Likelihood Ratio
    Pos. Likelihood Ratio = Sensitivität1-Spezifität
    Neg. Likelihood Ratio = 1-SensitivitätSpezifität
    Likelihood Ratio gibt an, um wie viel mal häufiger ein positives Testresultat bei Personen mit Erkrankung vorkommt im Vergleich zu Personen ohne Erkrankung
    In der Diagnostik dient die Likelihood ratio dazu die Posttestwahrscheinlichkeit (für das Vorliegen einer Erkrankung) unter Einbezug der Prätestestwahrscheinlichkeit (für das Vorliegen einer Erkrankung) zu errechnen
    Die Likelihood Ratio hat für jeden klinischen Test und die entsprechende diagnostische Situation einen festen, empirisch ermittelten Wert
    Eine „gute“ Likelihood Ratio für positive Testresultate (positive Likelihood Ratio), mit der die Posttestwahrscheinlichkeit deutlich erhöht werden kann, ist &gt;10
    Eine „gute“ Likelihood Ratio für negative Testresultate (negative Likelihood Ratio), mit der die Posttestwahrscheinlichkeit deutlich erniedrigt werden kann, ist &lt;0.1
Abschätzung der Prädiktiven Werte - Schema
        Verschlüsselung
Symmetrische Verschlüsselung
Klartext ? Verschlüsselter Text ?Klartext
    Umwandlung mit je demselben Schlüssel
Asymmetrische Verschlüsselung das sollte man machen
    Zusammengehöriges Schlüsselpaar
    Verschlüsseler &amp; Entschlüsseler
        Allen bekannt: Verschlüsseler ? Public Key
        Nur Empfänger bekannt: Entschlüsseler ? Private Key
    Sender sucht und nutzt den Public Key des Empfängers
    Empfänger entschlüsselt mit seinem Private Key (GOLDENER SCHLÜSSEL, nie raus!)
    Klartext -- Verschlüsseler ? Verschlüsselter Text -- Entschlüsseler ? Klartext
Signatur – digitale Unterschrift
    Vertauschte Rollen der Schlüssel
    Allen bekannt: Entschlüsseler ?Öffentlicher Prüfschlüssel
    Nur dem Autoren bekannt: Verschlüsseler ?Private Signatur
    Autor verschlüsselt mit privater Signatur
    Leser prüft Echtheit mit öffentlichem Prüfschlüssel
    Dies gilt dann wie eine wirkliche Unterschrift
Problem der Schlüsselauthentizität
    Vermeiden, dass Spion mir Schlüssel unterschiebt?
    Offizielle Bezugsstellen für Schlüssel
    Hinterlege dort öffentlichen Schlüssel gegen Identitätsnachweis
    Certification Authorities (CA)
        Beispiel: RWTH Rechenzentrum
    Elektronische Signatur (ES)
    Fortgeschrittene elektronische Signatur (FES)
        ES + Authentizitätsnachweis
    Qualifizierte elektronische Signatur (QS)
        FES + qualifiziertes Zertifikat + sichere Signaturerstellungseinheit
Rollenwechsel (Verwirrungsgefahr!)
    Ver-/Entschlüsseler &amp; Ent-/Verschlüsseler
        Entschlüsselerzahlen genauso gut als Verschlüsseler nutzbar
        ABER: gleichzeitiger Rollenwechsel beider Schlüssel ist garantiert
    Dasselbe Schlüsselpaar zum Verschlüsseln und Signieren nutzbar
    Trotzdem niemals privaten Schlüssel herausgeben!
        Receiver Operating Characteristics (ROC)
Messung der Qualität eines Entscheidungsverfahrens
ROC-Kurven
    Receiver Operating Characteristics tragen die Spezifität gegen die 1-Sensitivität auf
        Statistische Aspekte
Bias – Definition (? Systematisch Falsche Betrachtungsweise)
    "Irgendein Prozess in der Beweisführung zu irgend einem Zeitpunkt, der dazu führt, dass Resultate produziert werden, die sich systematisch vom "echten" Wert unterscheiden“
    Bias beeinträchtigt die interne Validität einer Studie und kann deshalb gravierende Folgen haben; im schlimmsten Fall ist die Aussage der Studie gänzlich falsch.
Wann kann Bias auftreten?
    Beim Literaturstudium ? Language-, Publication bias
    Auswahl der Studienpopulationen ?selection bias, etwa Berkson-bias
    ?Randomisierung!!! (verhindern durch dieses)
    Unterschiede in Rahmenbed. der zu ?Performance bias
    vergleichenden Gruppen
    ?Behandlungsgleichgewicht/ Doppel-Blind-Studien!!!
    Durchführung der Studie ? Attrition Bias, Concealment,
    ?Monitoring, Sensitivitätsanalyse!!!
    Messung von Exponierung und Wirkung ? Detection bias
    ?Blindbewertung!!!
    Analyse der Daten ?Wrong sample size bias, missing clincal data bias, post hoc significance level bias, etc.
    Interpretieren der Analyse ?Confounding, Simpson Error (Confounder=verborgene Ursachen die dazu führen das 2 Effekte die korellieren aber nicht kausalität bringen ? Vgl.: Störche ?? Kinder)
    Publikation ?publication bias (strategisches Publizieren?das was positiv ist)
Studientypen
    Zum Publication Bias:
        Funnel-Plot skizierren (umgedrehter Trichter) (Glocken-Kurve)
            Effektstärke auf X-Achse
            Größe der Studie auf Y-Achse
                Bsp: viele Teilnehmer + großer Effekt ? sind sehr nah am Goldstandard an der Wahrheit
                In der realen Welt fällt üblicherweise eine Hälfte des Funnel-Plots raus ? also kein großer Effekt bei mittelgroßen Studien oder sowas
        Darstellen wie sich der Publication-Bias im Funnel-Plot auswirkt siehe „Reale Welt“-Punkt
            Problematik des Funnel-Plots: Qualität der Studie wird nicht erfasst!
        Erläutern, welches Problem der Publication Bias für die EbM darstellt.
Beobachtungsstudien
    In den gewohnten Ablauf der Behandlung von Patienten wird nicht eingegriffen
    Gegenstand von Erhebungen ist lediglich die Registrierung ausgewählter Merkmale
        Querschnittstudien
        prospektive Studien z. B. Kohortenstudien ? Datenerhebung + Auswertung
        retrospektive Studien z. B. Fall-Kontroll-Studien ? Daten schon da
    Sind effektive beim Studium seltener Erkrankungen
    Sind möglicherweise schneller und “kostengünstiger”
    Müssen verwendet werden zum Studium gesundheitsgefährdender Belastungen
    Nützlich bei der Generierung von Hypothesen
    In manchen Situationen konklusiv:
        Rauchen und Lungenkrebs
        Asbest und Lungenerkrankungen,…
    Jedoch, voraussichtlich beeinflusst durch BIAS wegen der fehlenden Vergleichbarkeit
1.Querschnittstudien
    Individuen mit und ohne Studienfaktor (E) bzw. Krankheit (C)
    Referenzpopulation, Prävalenzstudie
    Nur Assoziation zwischen Krankheit und Faktor, da zeitliche Abfolge nicht beurteilbar, seltene Erkrankungen
    Biasarten
    Schutz vor Spektrum Bias
    Schutz vor Selektion Bias
    Confounder Bias
    Detection Bias
    Schutz vor Attrition Bias
2.Fall-Kontoll-Studien
    Prinzipielle Einschränkung bei der Aussage:
    Info zu Studienfaktor nach Auftreten der Erkrankung
    Zwei separate Populationen
    Bias
    Selektion Bias
    Detection Bias
    Confounding Bias
    Berkson Bias
3.Kohortenstudien
    nicht erkrankte Individuen ohne Studienfaktor (E) (man kann auch 2 Gruppen verfolgen)
    Referenzpopulation, Prävalenzstudie, prospektiver Ansatz: Faktor (E) ? Krankheit (D)
    fixe/dynamische Kohorte, lange Zeitdauer, Dropouts, hohe Kosten
    Biasarten
    Spektrum Bias
    Reduzierung von Selektion Bias
    Reduzierung von Confounder
    Detection Bias
    Attrition Bias
Randomisierte Klinische-Studie (RCT)
    Eliminieren tendenziell Bias bedingt durch den Vergleich von Gruppen, die hinsichtlich bekannter und unbekannter Faktoren, die mit der Zielvariablen assoziiert sind, differieren
    Liefern den strengsten Nachweis einer Beziehung zwischen Ursache und Wirkung
    Vermeiden Bias bei der Behandlungszuweisung
    Können teuer und Zeit raubend sein
    Tendenz die gestellte Frage nur eingeschränkt beantworten zu können
    A prospective study comparing the effectiveness of an intervention against a control
    Warum brauchen wir bestimmte Design-Charakteristka?
        Randomisierung
        Gleichzeitige Kontrollen
        Placebo
        Doppel-Blind Technik
Intervention Kontrolle
Arzneimittel Placebo (Sham)
Operation Keine Intervention
Medizinprodukt Beste Standardbehandlung
Verhaltensmodifikation
Wesentliche Merkmale Randomisierter Kontrollierter Klinischer Studien (RCT)
    Randomisierung
    (gleichzeitiges) Mitführen einer Vergleichs- bzw. einer Kontrollgruppe (Placebo, Standard,…)
    Strukturgleichheit (Gleiche Verteilung von Stör- und Einflussgrößen)
    Behandlungsgleichheit
    Strikte Einhaltung des Prüfplans
    Objektivierung der Bewertung (Messung des Endpunktes, Blindbedingungen)
    Ein- Ausschlusskriterien
    prospektiv
Bias in RCTs
    Spektrum Bias (externe Validität)
    Reduzierung von Selektion Bias (Randomisierung)
    Reduzierung von Confounder („Randomisierung“)
    Reduzierung von Detection Bias (Blindbedingungen)
    Reduzierung von Attrition Bias (Durchführung)
Kennzahlen der Therapieeffizienz
Effektgrößen - Wir glauben es, aber macht es auch Sinn?
    Ist der Benefit wertvoll für unsere Patienten?
    Maßzahlen: ARR,NNT,RR, RRR
    Wie ist eine Relative Risiko Reduktion (RRR) gegenüber einer Absolute Risiko Reduktion für unsere Patienten zu bewerten.
    Der potentielle Benefit spiegelt sich in einer absoluten Risiko Reduktion (ARR) wider.
Systematischer Review,Meta-Analysen
Definition
    Systematic Literature Review: Studien und Analysen von bereits veröffentlichten Publikationen
    Meta-analysis: Statistical methodology to integrate and summarize results of several studies gathered entirely from existing literature. The data from individual studies may be weighted by the degree of variance to arrive at a pooled estimate of the outcome. Usually applied only to analysis of previously published randomized controlled trials.
Problemfelder von SR – Metaanalysen (immer bezogen auf Vergleichbarkeit)
    Literatursuche
    Studienqualität / Qualität der Publikation
    Zielkriterien / Effektstärke
    Heterogenität der Studien (Pat.kollektive, Methoden etc.)
    Statistisches Modell (Random versus Fixed)
Ziele der Meta Analyse
    Test der Hypothese eines Treatment Effektes
    akkurater &amp; präziser Schätzer für den Treatment-Effekt
    methodischer Nachweis zur Verallgemeinerung
    Durchführung von Subgruppenanalysen mit hinreichender Power
    Hinweise auf die Planung neuer RCTs
    ausgewogene Bewertung unabhängig vom „overflow of enthusiasm“, der einer neuen Therapie in der klinischen Praxis anhängt
Sensitivitätsanalyse
    Sämtliche Techniken, die den Einfluss verschiedener Fehlerquellen auf das Ergebnis einer Meta Analyse untersuchen
        heterogene Primärstudien
        Klinische Aspekte (hohe vs niedrige Medikamentendosis)
        Methodische Aspekte
    Meta Regression: Studienergebnisse vs. kontinuierliche Einflussvariable
Good Meta-Analytic Practice
    Spezifizierung eines Protokolls
    A priori spezifizierte Auswahlkriterien
    Bewertung der methodischen Qualität der Studien
    Identifizierung eines gemeinsamen Sets von Definitionen der Zielkriterien, Einfluss- und Confounding Faktoren
    Extraktion der Schätzer der Zielkriterien und Baseline Charakteristika
    Auswahl der angemessenen stat. Auswerteverfahren (Konfidenzintervalle)
    Bei zu lückenhafter, zu geringer Datenqualität oder Heterogenität, wähle eine beschreibende oder qualitative Zusammenfassung
    Erklärung der Robustheit der Resultate (Studienqualität, Studienauswahl, Publikationsbias, etc)
    Klare Präsentation der obigen Aspekte im Studienreport
    Bewertung methodischer Limitierungen sowohl der primären Studie , als auch des systematischen Review
    EbM Begriffe
EbM – Werkzeuge
Medline:
    umfassende medizinische Datenbank der US National Library of Medicine
    bietet kostenlosen Zugriff auf etwa 18 Millionen Literaturangaben aus über 5.200 Zeitschriften
Pubmed:
    Portal der National Library of Medicine, das ebenso eine Fülle v. Recherchemöglichkeiten bietet
    erlaubt umfassende Literaturrecherchen &amp; erschließt den gesamten Bestand von Medline sowie von Artikeln, die erst für Medline erfasst, aber noch nicht fertig indexiert sind
Cochrane Collaboration:
    besteht aus weltweit aktivem Netzwerk v. Wissenschaftl. &amp; Mitarbeitern im Gesundheitswesen
    hat die Aufgabe, systematische Reviews zu erstellen, zu aktualisieren &amp; zu verwalten
    EbM Vorgehen
Methodik
    Für das Vorgehen im Sinne der EbM gibt es eine Merkhilfe, die fünf A-Regel :
        Ask
            klare, wohlstrukturierte Fragen formulieren, die als Ausgangspunkt einer systematischen Recherche dienen können
        Acquire
            geeignete Informationsquellen wählen &amp; wissenschaftliche Publikationen (insbesondere Studien) finden, die Antworten auf diese Fragen geben
        Appraise
            gefundene Ergebnisse nach den Qualitätskriterien der EBM (Evidenzgraden) bewerten
            Fragen nach der besten aktuellen wissenschaftlichen Evidenz beantworten
        Apply
            so gewonnenes Wissen praxis- &amp; fallorientiert anwenden
            jedoch vorher im ärztlichen Gespräch mit dem Patienten individuell angemessenes Vorgehen klären &amp; dabei individuelle Einstellungen, Wünsche &amp; Ängste berücksichtigen
        Assess
            Grundlagen der Entscheidung &amp; deren Erfolg prüfen
ASK: Fragen formulieren
ACQUIRE: Informationsquellen nutzen
APPRAISE: Gefundene Informationen bewerten
APPLY: Wissen anwenden
ASSESS: Erfolg prüfen
Studienbewertung
    Methodik der EBM verlangt, dass wissenschaftliche Publikationen, die man zur Beantwortung von Fragestellungen heranzieht, vorher bewertet werden
    folgende strukturierte Fragenliste hilft bei der systematischen Bewertung von Studien
    Fragen, mit denen man die Eignung einer Studie bewerten soll, ordnen sich in drei Gruppen:
    Die Studienbewertung hat die folgenden Schwerpunkte:
        Fragen zur Validität
        Fragen zur Relevanz
        Fragen zur Brauchbarkeit
Fragen zur Validität: Stimmt das, was als Ergebnis behauptet wird?
    Wurden die Patienten zufällig den Vergleichsgruppen der Studie zugeordnet (Randomisierung)?
    Wurden die Daten sämtlicher Patienten bei der Auswertung der Studie berücksichtigt?
    Wie wird mit nicht berücksichtigten, fehlenden Daten umgegangen? Gibt es dazu Erklärungen?
    War sowohl den Patienten als auch dem beteiligten medizinischen Personal nicht bekannt, ob ein Patient in der Test- od. in der Kontrollgruppe war? (Doppelblindstudie)
    Waren die Gruppen zu Beginn der Studie vergleichbar? Wie &amp; wodurch wurde das geprüft?
    Waren abgesehen von der zu prüfenden Intervention alle Begleitumstände in den Vergleichsgruppen gleich?
Fragen zur Relevanz der Studienergebnisse: Kommt etwas Wichtiges heraus?
    Wie groß war der erzielte Effekt insgesamt (z.B. der absolute Behandlungserfolg)?
    Wie genau wurde dieser Effekt gemessen (wie stark streuen die Ergebnisse)?
Fragen zur Brauchbarkeit der Ergebnisse: Kann ich damit im vorliegenden Fall etwas anfangen?
    Lassen sich die Ergebnisse auf die vorliegende Fragestellung übertragen?
    Wurden alle klinisch bedeutenden Ereignisse &amp; Ergebnisse berücksichtigt?
    Nutzt die getestete Intervention (z.B. die Therapie) mehr als sie schadet?
Hinweis Cochrane
    In vielen Fällen kann man bei der Bewertung von Studien auf die Arbeit der Cochrane Collaboration zurückgreifen, man muss die Fragen zur Validität &amp; Relevanz also nicht selbst beantworten
    Cochrane Collaboration bewertet Studien hinsichtl. ihrer methodischen &amp; statistischen Qualität
    diese Bewertungen werden im Cochrane Review bzw. Abstract explizit formuliert
Konkrete Fragestellungen
    zum Suchen von Sachverhalten ist das Formulieren von konkreten Fragen notwendig
    gute Fragen zu stellen ist Übungssache, es gibt aber auch methodische Hilfe in konkreten Fällen
    möglichst konkrete Fragen stellen, Allgemeinplätze vermeiden
    im Rahmen einer einzigen Frage nur nach einem einzigen Sachverhalt fragen, lieber mehrere einzelne Teilfragen stellen
    eingeführten Fachbegriffe verwenden &amp; diese ggf. ins Englische übersetzen, um den Zugriff auf die internationalen Fachpublikationen vorzubereiten
    möglichst viele Fragen nach dem folgenden Schema formulieren:
EbM-Frageschema
    in der Literatur findet man für das Frageschema die Abfolge: Setting, Intervention, Outcome
    möglichst in der Form fragen:
        Ausgangslage/ Setting: Worum geht es, was ist der Ausgangspunkt?
        Eingreifen/ Intervention: Was wird getan, was geschieht?
        Ergebnis/ Outcome: Was kommt dabei heraus, wie geht es dem Patienten danach?
    Niemals die gefundenen &amp; im Sinne der EbM wissenschaftlich begründeten Empfehlungen stereotyp auf einen Patienten anwenden!
    Immer auf die individuelle Situation eingehen
    kann schon dadurch geschehen, dass man im Patientengespräch zusätzliche Beratung od. Aufklärung leistet, es kann aber auch bedeuten, eine zweitbeste Lösung zu wählen , die im Sinne der Einstellungen &amp; Bedürfnisse des Patienten die bessere ist
    Informationssuche
        Suchmaschinen
Informationsretrieval
    Informationsretrieval (information retrieval) ist das systematische Aufsuchen von Informationen
    Grundlage der Suche sind das Internet, digital erschlossene Texte oder Datenbanken
    hierfür stehen Werkzeuge zur Verfügung
Suchmaschinen
    Problem: bei der Nutzung von Internet-Suchmaschinen (z.B. Google) ist die Menge der Fundstellen riesengroß
    ?daher ist es wichtig möglichst präzise zu suchen
    BEDENKEN:
        im Internet kann fast alles behauptet oder geschrieben werden
        es ist nie ganz auszuschließen, dass Infos aus scheinbar seriösen Quellen verfälscht wurden
        Suchmaschinen erschließen nur einen Teil aller im Web verfügbaren Informationen
            Google erweitert
    derzeit am häufigsten eingesetzte Suchmaschine ist Google
    üblichen Google-Suche:
        wenn man mehrere Suchwörter in die Eingabezeile einträgt, sucht Google nach Seiten, auf denen jedes dieser Suchwörter mindestens einmal vorkommt - egal wo auf der Seite
    ? Oft reicht das zur Eingrenzung nicht aus
    Erweiterte Suche bietet mehrere Möglichkeiten der Präzisierung
        bes. wichtig ist die Suche nach einer genauen Wortgruppe (auch Phrasensuche genannt): Wörter, die man hier einträgt, werden in genau dieser Form (selbe Reihenfolge, keine zusätzlichen Wörter dazwischen) gesucht
?Jede Fundseite enthält genau diese Kette von Wörtern bzw. Zeichen
        i.d. erweiterten Google-Suche kann man auch dafür sorgen, dass nur Seiten gefunden werden, die bestimmte Wörter gerade nicht enthalten ("ohne die Wörter")
        man kann Sprache der Fundseiten ebenso festlegen, wie Herkunftsland od. Dateiformat
    ist die Schreibung eines Wortes nicht genau bekannt oder will man diese offen lassen, kann man den Platzhalter * statt eines Buchstabens im Suchwort setzen
Site-Suche
    eine weitere dort angebotene Möglichkeit ist es, die Google-Suche auf bestimmte Server-Adressen zu beschränken
            Google Syntax
    Für alle Suchmöglichkeiten aus der erweiterten Suche gibt es abkürzende Schreibweisen, so dass Sie die entsprechenden Anfragen auch in der normalen Suchmaske stellen können
    Im folgenden drei Beispiele:
    eine Phrasensuche kann man in der normalen Google-Suchmaske dadurch erreichen, dass man vor dem ersten &amp; nach dem letzten Suchwort Ihrer Phrase Anführungszeichen (") setzt
    durch ein Leerzeichen &amp; ein Minus-Zeichen direkt vor dem Suchwort schließt man Fundseiten aus, die dieses Wort enthalten
    Eingrenzung der Suche auf bestimmte Web-Adressen erfolgt dadurch, dass man site: gefolgt von der Domainangabe zusätzlich zu der Suchangaben eintragen (z.B.: Psychiatrie site:.ukaachen.de)
            Google Spezial
    durch spezielle Suchanfragen kann man in Google auch Berechnungen od. Übersetzungen anstellen:
        Der Eintrag 4,3 Gallonen in Liter rechnet aus, wieviele Liter 4,3 Gallonen entsprechen
        Die Anfrage 4 / sqrt(4) = berechnet die Division von 4 durch die Quadratwurzel aus 4
        Glück de-en sucht nach der englischen Übersetzung des Wortes Glück
    Google bietet eine Übersicht über Google-Suchtricks an
    Vermutlich wird es in Zukunft eine Kombination von Volltextsuche &amp; inhaltlicher Verschlag-wortung (Semantische Suche) geben
    Googles WonderWheel vermittelt einen ersten Einblick
        Beispiel: WonderWheel um den Begriff Medicine
            Wolfram-Alpha
    Zur Abfrage sehr strukturierter Informationen &amp; zur Berechnung weit komplizierterer Formel als in Google eignet sich Wolfram Alpha (z.B.:)
        chemische Informationen zu Wirkstoffen (z.B. Ibuprofen)
        aktuelle epidemiologische Daten (z.B. Erkrankungs- &amp; Todesfälle H1N1 in Deutschland)
        Wolfram-Alpha unterstützt die Berechnung einfacher medizinischer Kennzahlen (z.B. BMI)
        größte Stärke von Wolfram-Alpha sind mathematische Berechnungen (z.B. Wahrscheinlichkeiten, Funktionen,...)
            Medpilot
    Für die Medizin haben die Deutsche Zentralbibliothek für Medizin (ZB Med), das Deutsche Institut für Medizinische Dokumentation &amp; Information (DIMDI) &amp; die Deutsche Forschungsgemeinschaft (DFG) ein sehr nützliches Recherche-Werkzeug eingeführt: MEDPILOT.DE
    bündelt Anfragemöglichkeiten in der Art einer Metasuche
    Suche erstreckt sich auf Online-Datenbanken (Medline, Cochrane, AWMF-Leitlinien, Verlagsarchive)
    die wichtigsten Datenbanken folgen im einzeln noch
    Techniken, die Suche zu präzisieren, sind speziell auf die einzelnen Angebote zugeschnitten
            Google Scholar
    Google bietet seit einiger Zeit einen speziellen Dienst (Google Scholar) zur Suche nach wissenschaftlichen Veröffentlichungen an
    Eine Qualitätsgarantie ist durch die Scholar-Suche nicht gegeben
    Das Prinzip von Google Scholar:
    nur bestimmte Server werden durchsucht (vornehmlich solche von Bibliotheken, Universitäten &amp; anderen Bildungs- &amp; Forschungseinrichtungen)
    dort werden Informationsangebote ausgewählt, die die Form längerer wissenschaftlicher Texte haben
    Google Scholar eignet sich besser dazu, einen Überblick über ein (wissenschaftliches) Sachgebiet zu bekommen als eine normale Google-Anfrage
        Institutionelle Anbieter
Institutionen
    Das Internet bietet eine kaum zu überschauende Fülle speziell medizinischer Informationen an
    einige öffentliche Institutionen pflegen kommentierte Angebote an Verweisen auf relevante Seiten &amp; ausgewählte Recherchemöglichkeiten
    eine (keinesfalls erschöpfende) Auswahl dieser institutionellen Anbieter aus dem deutschen Sprachraum:
    DIMDI (Deutsches Institut für Medizinische Dokumentation &amp; Information) Adresse: http://www.dimdi.de/de/dimdi/index.htm
    Deutsche Zentralbibliothek für Medizin Adresse: http://www.zbmed.de/
    Arzneimittelkommission der deutschen Ärzteschaft (AkdÄ) - hier insbesondere interessant die Therapieempfehlungen Adresse: http://www.akdae.de/
    Leitlinien der Arbeitsgemeinschaft der medizinischen, wissenschaftlichen Fachgesellschaften. Adresse: http://www.arzt.de/
    Bundesärztekammer Adresse: http://www.bundesaerztekammer.de/
    Unter den internationalen Institutionen sind (nur unter anderen) wichtig:
        Die Weltgesundheitsorganisation Adresse: http://www.who.int/en/
        Die National Library of Medicine der Vereinigten Staaten Adresse: http://www.nlm.nih.gov/
            Cochrane-Collaboration
    Weltweit ist in den letzten Jahren ein organisatorisches Netz sogenannter Cochrane-Zentren &amp; Cochrane-Gruppen entstanden, bestehend aus Klinikern, Methodikern &amp; anderen Wissenschaftlern
    Im Rahmen dieser internationalen Organisation wird der Versuch unternommen, medizinische Forschungsergebnisse unter rigorosen Qualitätskriterien im Sinne einer evidenzbasierten Medizin zu bewerten &amp; zugänglich zu machen
    Ziel: Erstellung systematischer Reviews
        Cochrane-Review enthält:
            Beschreibung der Studie
            Zusammenfassung der Ergebnisse
            Bewertung der Methode
    Gegenstand der Reviews: randomisierte kontrollierte Studien
    so werden bspw. klin. Studien (bzw. Publikationen h</t>
  </si>
  <si>
    <t xml:space="preserve">1.	EbM-Grundlagen
„Evidenz basierte Medizin ist der gewissenhafte, ausdrückliche und vernünftige Gebrauch der gegenwärtig besten externen wissenschaftlichen Evidenz für Entscheidungen der medizinischen Versorgung individueller Patienten.“ 
(Definition von Sackett)
EbM – Anliegen
Ziel:
•	Hauptanliegen von EbM ist es, den individuellen Patienten bestmöglich medizinisch zu versorgen, indem wissenschaftlich gesicherte Erkenntnisse herangezogen werden, um vorhandenes Wissen zu ergänzen
•	Prinzipiell dient EbM der Förderung von Fähigkeiten zur eigenen Fortbildung
•	 auf diese Art? &amp; Weise soll der Arzt mit dem rapide wachsenden Wissen Schritt halten können
•	
Evidenz in der Medizin 
= Experimentelle Grundlagenforschung 
= Erfahrungswissen
Med. Erfahrungswissen 
•	Eigene Erfahrung, Gedächtnis 
•	Erfahrung von Kollegen, Klinikinterne Erfahrung 
o	Systematische Dokumentation 
o	Klinische Studie (Fachartikel – Peer-Review)
?	Randomisierte, kontrollierte Studie / Prospektive Studie 
?	Metastudie
•	Wachsender Anspruch auf Allgemeingültigkeit 
Quellen des Irrtums 
•	Wahrnehmung 
•	Messung 
o	Systematischer Messfehler 
?	Fehljustierung der Apparatur 
?	Wahrnehmungsfehler beim Ermitteln der Messwerte 
?	Verzerrender Ansatz
o	Prinzipieller Messfehler 
?	Reduktion durch Messwiederholung 
?	Reduktion durch Verfeinerung der Apparatur 
?	Aber: Immer vorhanden!
•	Einschätzung &amp; Interpretation 
o	Fehleinschätzungen
?	Verfügbarkeit, Stichprobenabhängigkeit, Overconfidence, typisch Zufall
•	Schlussfolgerung
o	Fehlschlüsse
?	logische (Logik falsch verwendet: z.B. Regen = Nass ?kein Regen: nicht nass)
?	„statistische“ (Statistik falsch interpretiert: Störche &amp; Geburtenbeispiel)
Was ist wissenschaftliche „Erfahrung“/Empirie ? 
•	Retrospektive Erhebung 
o	Beantwortung einer Fragestellung durch vorher (routinemäßig) erhobene Daten
•	Prospektive Erhebung 
o	Daten erst nach Vorliegen der Fragestellung an zufälliger Stichprobe einer definierten Grundgesamtheit erhoben 
•	Experiment 
o	Prospektive Erhebung UND kontrolliertes „Zuschalten“ mindestens einer Einflußgröße
Kontrollierte Randomisierte Klinische Studie 
•	Prospektive, experimentelle Studie 
•	Definierte Grundgesamtheit 
•	Stichprobe (meist mit bestimmter Erkrankung) 
•	Kontrolle der wichtigen Einflussgrößen 
•	Untersuchung von Alternativen (z.B. mit/ohne Therapie) 
•	Randomisierung
•	Versuchspersonen (z. B.? teilnehmende Patienten) werden unter Verwendung eines Zufallsmechanismus unterschiedlichen Gruppen zugeordnet 
Evidenz – Was nehmen? 
Stufe I: 
•	Systematischer Review zu hochwertigen randomisierten kontrollierten Studien (RCT) 
•	Großer methodisch hochwertiger RCT 
Stufe II: 
•	Hochwertige kontrollierte Studie ohne Randomisierung 
•	Methodisch hochwertige Kohortenstudie 
Stufe III: 
•	Hochwertige nicht experimentelle deskriptive Studien (Kohortenstudie, Fallstudie,..) &amp; Reviews dazu 
Stufe IV: 
•	Nicht experimentelle Studien/Fallserien 
Stufe V: 
•	Expertenmeinungen/Berichte 
Definition
•	Evidenzbasierte Medizin (EbM) bildet einen Konsens, der sich aus ärztlicher Erfahrung, Vorstellungen der Patienten &amp; aktuellem Stand der wissenschaftl. fundierten Medizin zusammensetzt
•	Entscheidungsgrundlagen im Sinne der Evidenzbasierten Medizin sind also:
o	Auf Studien basierendes medizinisches Wissen
o	Ärztliche Expertise
o	Individuelle Wünsche des Patienten
•	sollten im Sinne eines Informed Consent unbedingt beachtet werden
Informed Consent: 
•	ist der Prozess, in welchem ein vollständig, umfassend &amp; verständlich informierter Patient an der Entscheidung über seine Gesundheit teilhaben kann/ sollte
•	Beruht auf den legalen &amp; ethischen Rechten des Patienten über seinen Körper zu entscheiden und auf der ethischen Verantwortung des Arztes den Patienten einzubeziehen &amp; mit Respekt zu behandeln
1.	Leitlinien
„... idealerweise systematisch entwickelte, evidenzbasierte, eventuell auf Konsens beruhende Feststellungen, die Ärzte &amp; Patienten Orientierungs- &amp; Entscheidungshilfen für medizinische Maßnahmen unter definierten charakteristischen Bedingungen liefern sollen.“
•	Therapeutische Leitlinien 
•	Differentialdiagnostische Entscheidungsbäume 
•	Protokollbasierte Therapie
Wer macht sie? 
•	Vertragsärztliche Qualitätszirkel, Expertenrunden 
•	Berufsverbände 
•	Wissenschaftliche Fachgesellschaften 
o	National und International 
•	Forschungszentren, Forschungsverbünde 
•	Nationale, internationale Institutionen 
o	WHO 
o	Gesundheitsministerien (GB, USA)
•	Aber Vorsicht: der Begriff „Leitlinie“ ist nicht geschützt! 
Wie kommen Leitlinien zustande 
•	Konsentierungsverfahren: 
o	Delphi-Studien 
?	Fragebogen 
?	Experten befragt 
?	Anonyme Antworten 
?	Mitteilung eines mittleren Gruppenergebnisses an Befragte 
?	Iteration 
•	Konsensuskonferenz 
?	... 
•	Nominaler Gruppenprozess 
?	... 
Anforderungen aus DELBI-Prozess 
•	Deutsches Instrument zur methodischen Leitlinien-Bewertung 
•	Genau definierte Entwicklungsschritte 
•	Spezifikation von Dokumentarten 
•	Grundlage AWMF-Leitlinenentwicklung
•	(Arbeitsgemeinschaft der Wissenschaftlichen Medizinischen Fachgesellschaften (AWMF))
Bewertungsschema für Leitlinien 
•	Evidenzbasiert? 
o	Vollständigkeit (Handlungsoptionen, Outcome) 
o	Bewertung bezogen auf Outcome? 
o	Aktualität? 
o	Peer Review und Pilottest?
•	Art der Empfehlung? 
o	Praktikabel &amp; klinisch relevant? 
o	Absicherung (Evidenzgrad)? 
•	Nutzen für die Patienten? 
o	Übereinstimmung mit Behandlungsziel? 
o	Spezifizierte Anwendungsbedingungen?
2.	Wirksamkeit &amp; Nutzen
Was nutzt dem Patienten? 
•	Heilung 
•	Verbesserung der Lebensqualität 
•	Vermeidung überflüssiger Maßnahmen 
•	Vermeidung überflüssig langer Klinikaufenthalte 
•	Verlängerung des Lebens (?)
•	Evidenz für Nutzen 
Wie so oft: Randomisierte, kontrollierte Studien!?
Maßzahlen für den Nutzen 
Beispiel: Mammographie-Screening - Beispiel 
•	500.000 Frauen in insgesamt 10 Studien 
o	Nach zehn Jahren 
?	Ohne Screening: 4 Todesfälle durch Brustkrebs pro 1000 
?	Mit Screening: 3 Todesfälle durch Brustkrebs pro 1000
•	Relative Risikoreduktion 
Verhältnis der Risikoreduktion zum Ausgangsrisiko.? 
Anteiliger prozentualer Vergleich von Risikodifferenz und Basisrisiko? 
o	Beispiel: Das Risiko ohne Screening wird um 1‰ von 4‰ reduziert, d.h. relativ um ein Viertel (25%) ? Relative Risikoreduktion mit Screening 25%
•	Absolute Risikoreduktion 
o	Reduktion des Risikos an Brustkrebs zu sterben durch das Screening; Differenzbetrag. 
o	3 ‰ - 4‰ = 1‰ d.h. 1 Promille oder 0,1 Prozent ?Absolute Risikoreduktion: 0,1 %
•	Numbers Needed to Treat (NNT) 
o	Wie viele Personen müssen für wie lange behandelt werden, damit eine Person gerettet wird? 
o	Niedrige NNT ist gut.
o	Hier: 1 von 1000 Frauen weniger gestorben durch Screening über 10 Jahre. 
o	Number Needed to Treat: 1000 Personen 10 Jahre lang behandeln (screenen)
o	Es gibt auch Number Needed to Harm: Atomkraftwerk wohnen.
•	Erhöhung der (mittleren) Lebenserwartung
o	Um wieviel Zeit erhöht sich die durchschnittliche Lebenserwartung für eine Person aus dem betrachteten Kollektiv. 
?	Hier bei den 50-69 jährigen: zwölf Tage
?	Interpretation: gleiche Wirkung wie 500 km weniger Autofahren pro Jahr 
3.	Diagnostische Kennzahlen
Prä/Posttestwahrscheinlichkeit
Kranker wird als krank erkannt?
Gesunder wird als gesund erkannt?
positives Testergebnis: wirklich Krank?
negatives Testergebnis: wirklich Gesund?
Anteil der Kranken unter der Gesamtheit?
•	
•	Sensitivität = Bed. Wahrscheinlichkeit dass Test meint: „krank“, wenn tatsächlich krank
•	Spezifität = Bed. Wahrscheinlichkeit dass Test meint: „gesund“, wenn tatsächlich gesund
•	Pos. Prädiktiver Wert = Bed. Wahrscheinlichkeit dass krank, wenn Test meint: „krank“ (berechnen können!)
•	Neg. Prädiktiver Wert = Bed. Wahrscheinlichkeit dass gesund, wenn Test meint: „gesund“ (berechnen können!)
•	Prävalenz = Bed. Wahrscheinlichkeit dass krank, wenn in betrachtetem Kollektiv
•	den Patienten interessiert nach einem Test der positive &amp; negative prädiktive Wert!!!
•	?Spezifität &amp; Sensitivität sind allgemein auf die Qualität des Tests bezogen, die prädiktiven Werte beurteilen das individuelle Ergebnis
•	Prätest Wahrscheinlichkeit = Prävalenz
o	Achtung: Prävalenz je für das Patientenkollektiv 
•	Posttest Wahrscheinlichkeit 
o	Posttest Wahrscheinlichkeit (Pos.) = Pos. Präd. Wert
o	Posttest Wahrscheinlichkeit (Neg.) = 1- Neg. Präd. Wert 
Likelihood Ratio 
•	Pos. Likelihood Ratio = Sensitivität1-Spezifität
•	
•	Neg. Likelihood Ratio = 1-SensitivitätSpezifität
•	
•	Likelihood Ratio gibt an, um wie viel mal häufiger ein positives Testresultat bei Personen mit Erkrankung vorkommt im Vergleich zu Personen ohne Erkrankung 
•	In der Diagnostik dient die Likelihood ratio dazu die Posttestwahrscheinlichkeit (für das Vorliegen einer Erkrankung) unter Einbezug der Prätestestwahrscheinlichkeit (für das Vorliegen einer Erkrankung) zu errechnen
•	Die Likelihood Ratio hat für jeden klinischen Test und die entsprechende diagnostische Situation einen festen, empirisch ermittelten Wert
•	Eine „gute“ Likelihood Ratio für positive Testresultate (positive Likelihood Ratio), mit der die Posttestwahrscheinlichkeit deutlich erhöht werden kann, ist &gt;10
•	Eine „gute“ Likelihood Ratio für negative Testresultate (negative Likelihood Ratio), mit der die Posttestwahrscheinlichkeit deutlich erniedrigt werden kann, ist &lt;0.1
Abschätzung der Prädiktiven Werte - Schema
4.	Verschlüsselung
Symmetrische Verschlüsselung 
Klartext ? Verschlüsselter Text ?Klartext
•	Umwandlung mit je demselben Schlüssel
Asymmetrische Verschlüsselung das sollte man machen
•	Zusammengehöriges Schlüsselpaar 
•	Verschlüsseler &amp; Entschlüsseler
o	Allen bekannt: Verschlüsseler ? Public Key 
o	Nur Empfänger bekannt: Entschlüsseler ? Private Key
•	Sender sucht und nutzt den Public Key des Empfängers 
•	Empfänger entschlüsselt mit seinem Private Key (GOLDENER SCHLÜSSEL, nie raus!)
•	
•	Klartext -- Verschlüsseler ? Verschlüsselter Text -- Entschlüsseler ? Klartext 
Signatur – digitale Unterschrift
•	Vertauschte Rollen der Schlüssel 
•	Allen bekannt: Entschlüsseler ?Öffentlicher Prüfschlüssel
•	Nur dem Autoren bekannt: Verschlüsseler ?Private Signatur
•	Autor verschlüsselt mit privater Signatur 
•	Leser prüft Echtheit mit öffentlichem Prüfschlüssel
•	Dies gilt dann wie eine wirkliche Unterschrift
Problem der Schlüsselauthentizität 
•	Vermeiden, dass Spion mir Schlüssel unterschiebt? 
•	Offizielle Bezugsstellen für Schlüssel 
•	Hinterlege dort öffentlichen Schlüssel gegen Identitätsnachweis 
•	Certification Authorities (CA) 
o	Beispiel: RWTH Rechenzentrum
•	Elektronische Signatur (ES) 
•	Fortgeschrittene elektronische Signatur (FES) 
o	ES + Authentizitätsnachweis 
•	Qualifizierte elektronische Signatur (QS) 
o	FES + qualifiziertes Zertifikat + sichere Signaturerstellungseinheit
Rollenwechsel (Verwirrungsgefahr!) 
•	Ver-/Entschlüsseler &amp; Ent-/Verschlüsseler 
o	Entschlüsselerzahlen genauso gut als Verschlüsseler nutzbar 
o	ABER: gleichzeitiger Rollenwechsel beider Schlüssel ist garantiert 
•	Dasselbe Schlüsselpaar zum Verschlüsseln und Signieren nutzbar 
•	Trotzdem niemals privaten Schlüssel herausgeben!
5.	Receiver Operating Characteristics (ROC) 
Messung der Qualität eines Entscheidungsverfahrens 
ROC-Kurven 
•	Receiver Operating Characteristics tragen die Spezifität gegen die 1-Sensitivität auf
6.	Statistische Aspekte
Bias – Definition (? Systematisch Falsche Betrachtungsweise)
•	"Irgendein Prozess in der Beweisführung zu irgend einem Zeitpunkt, der dazu führt, dass Resultate produziert werden, die sich systematisch vom "echten" Wert unterscheiden“
•	Bias beeinträchtigt die interne Validität einer Studie und kann deshalb gravierende Folgen haben; im schlimmsten Fall ist die Aussage der Studie gänzlich falsch.
Wann kann Bias auftreten?
•	Beim Literaturstudium ? Language-, Publication bias 
•	Auswahl der Studienpopulationen ?selection bias, etwa Berkson-bias 
•	?Randomisierung!!! (verhindern durch dieses)
•	Unterschiede in Rahmenbed. der zu ?Performance bias
•	vergleichenden Gruppen
•	?Behandlungsgleichgewicht/ Doppel-Blind-Studien!!!
•	Durchführung der Studie ? Attrition Bias, Concealment, 
•	?Monitoring, Sensitivitätsanalyse!!!
•	Messung von Exponierung und Wirkung ? Detection bias 
•	?Blindbewertung!!!
•	Analyse der Daten ?Wrong sample size bias, missing clincal data bias, post hoc significance level bias, etc.
•	Interpretieren der Analyse ?Confounding, Simpson Error (Confounder=verborgene Ursachen die dazu führen das 2 Effekte die korellieren aber nicht kausalität bringen ? Vgl.: Störche ?? Kinder)
•	Publikation ?publication bias (strategisches Publizieren?das was positiv ist)
Studientypen
•	Zum Publication Bias: 
o	Funnel-Plot skizierren (umgedrehter Trichter) (Glocken-Kurve)
?	Effektstärke auf X-Achse
?	Größe der Studie auf Y-Achse
?	Bsp: viele Teilnehmer + großer Effekt ? sind sehr nah am Goldstandard an der Wahrheit
?	In der realen Welt fällt üblicherweise eine Hälfte des Funnel-Plots raus ? also kein großer Effekt bei mittelgroßen Studien oder sowas 
o	Darstellen wie sich der Publication-Bias im Funnel-Plot auswirkt siehe „Reale Welt“-Punkt
?	Problematik des Funnel-Plots: Qualität der Studie wird nicht erfasst!
o	Erläutern, welches Problem der Publication Bias für die EbM darstellt.
Beobachtungsstudien
•	In den gewohnten Ablauf der Behandlung von Patienten wird nicht eingegriffen
•	Gegenstand von Erhebungen ist lediglich die Registrierung ausgewählter Merkmale
o	Querschnittstudien
o	prospektive Studien z. B. Kohortenstudien ? Datenerhebung + Auswertung
o	retrospektive Studien z. B. Fall-Kontroll-Studien ? Daten schon da
•	Sind effektive beim Studium seltener Erkrankungen
•	Sind möglicherweise schneller und “kostengünstiger”
•	Müssen verwendet werden zum Studium gesundheitsgefährdender Belastungen
•	Nützlich bei der Generierung von Hypothesen
•	In manchen Situationen konklusiv:
o	Rauchen und Lungenkrebs
o	Asbest und Lungenerkrankungen,…
•	Jedoch, voraussichtlich beeinflusst durch BIAS wegen der fehlenden Vergleichbarkeit
1.Querschnittstudien
•	Individuen mit und ohne Studienfaktor (E) bzw. Krankheit (C)
•	Referenzpopulation, Prävalenzstudie
•	Nur Assoziation zwischen Krankheit und Faktor, da zeitliche Abfolge nicht beurteilbar, seltene Erkrankungen
•	Biasarten
•	Schutz vor Spektrum Bias
•	Schutz vor Selektion Bias
•	Confounder Bias
•	Detection Bias
•	Schutz vor Attrition Bias
2.Fall-Kontoll-Studien
•	Prinzipielle Einschränkung bei der Aussage:
•	Info zu Studienfaktor nach Auftreten der Erkrankung
•	Zwei separate Populationen
•	Bias
•	Selektion Bias
•	Detection Bias
•	Confounding Bias
•	Berkson Bias
3.Kohortenstudien
•	nicht erkrankte Individuen ohne Studienfaktor (E) (man kann auch 2 Gruppen verfolgen)
•	Referenzpopulation, Prävalenzstudie, prospektiver Ansatz: Faktor (E) ? Krankheit (D)
•	fixe/dynamische Kohorte, lange Zeitdauer, Dropouts, hohe Kosten
•	Biasarten
•	Spektrum Bias
•	Reduzierung von Selektion Bias
•	Reduzierung von Confounder
•	Detection Bias
•	Attrition Bias
Randomisierte Klinische-Studie (RCT)
•	Eliminieren tendenziell Bias bedingt durch den Vergleich von Gruppen, die hinsichtlich bekannter und unbekannter Faktoren, die mit der Zielvariablen assoziiert sind, differieren
•	Liefern den strengsten Nachweis einer Beziehung zwischen Ursache und Wirkung
•	Vermeiden Bias bei der Behandlungszuweisung
•	Können teuer und Zeit raubend sein
•	Tendenz die gestellte Frage nur eingeschränkt beantworten zu können
•	A prospective study comparing the effectiveness of an intervention against a control
•	Warum brauchen wir bestimmte Design-Charakteristka?
o	Randomisierung
o	Gleichzeitige Kontrollen
o	Placebo
o	Doppel-Blind Technik
Intervention Kontrolle
Arzneimittel Placebo (Sham)
Operation Keine Intervention
Medizinprodukt Beste Standardbehandlung
Verhaltensmodifikation
Wesentliche Merkmale Randomisierter Kontrollierter Klinischer Studien (RCT)
•	Randomisierung
•	(gleichzeitiges) Mitführen einer Vergleichs- bzw. einer Kontrollgruppe (Placebo, Standard,…)
•	Strukturgleichheit (Gleiche Verteilung von Stör- und Einflussgrößen)
•	Behandlungsgleichheit
•	Strikte Einhaltung des Prüfplans
•	Objektivierung der Bewertung (Messung des Endpunktes, Blindbedingungen)
•	Ein- Ausschlusskriterien
•	prospektiv
Bias in RCTs
•	Spektrum Bias (externe Validität)
•	Reduzierung von Selektion Bias (Randomisierung)
•	Reduzierung von Confounder („Randomisierung“)
•	Reduzierung von Detection Bias (Blindbedingungen)
•	Reduzierung von Attrition Bias (Durchführung)
Kennzahlen der Therapieeffizienz
Effektgrößen - Wir glauben es, aber macht es auch Sinn?
•	Ist der Benefit wertvoll für unsere Patienten?
•	Maßzahlen: ARR,NNT,RR, RRR
•	Wie ist eine Relative Risiko Reduktion (RRR) gegenüber einer Absolute Risiko Reduktion für unsere Patienten zu bewerten.
•	Der potentielle Benefit spiegelt sich in einer absoluten Risiko Reduktion (ARR) wider.
Systematischer Review,Meta-Analysen
Definition
•	Systematic Literature Review: Studien und Analysen von bereits veröffentlichten Publikationen
•	Meta-analysis: Statistical methodology to integrate and summarize results of several studies gathered entirely from existing literature. The data from individual studies may be weighted by the degree of variance to arrive at a pooled estimate of the outcome. Usually applied only to analysis of previously published randomized controlled trials.
Problemfelder von SR – Metaanalysen (immer bezogen auf Vergleichbarkeit)
•	Literatursuche
•	Studienqualität / Qualität der Publikation
•	Zielkriterien / Effektstärke
•	Heterogenität der Studien (Pat.kollektive, Methoden etc.)
•	Statistisches Modell (Random versus Fixed)
Ziele der Meta Analyse
•	Test der Hypothese eines Treatment Effektes
•	akkurater &amp; präziser Schätzer für den Treatment-Effekt
•	methodischer Nachweis zur Verallgemeinerung
•	Durchführung von Subgruppenanalysen mit hinreichender Power
•	Hinweise auf die Planung neuer RCTs
•	ausgewogene Bewertung unabhängig vom „overflow of enthusiasm“, der einer neuen Therapie in der klinischen Praxis anhängt
Sensitivitätsanalyse
•	Sämtliche Techniken, die den Einfluss verschiedener Fehlerquellen auf das Ergebnis einer Meta Analyse untersuchen
o	heterogene Primärstudien
o	Klinische Aspekte (hohe vs niedrige Medikamentendosis)
o	Methodische Aspekte
•	Meta Regression: Studienergebnisse vs. kontinuierliche Einflussvariable
Good Meta-Analytic Practice
•	Spezifizierung eines Protokolls
•	A priori spezifizierte Auswahlkriterien
•	Bewertung der methodischen Qualität der Studien
•	Identifizierung eines gemeinsamen Sets von Definitionen der Zielkriterien, Einfluss- und Confounding Faktoren
•	Extraktion der Schätzer der Zielkriterien und Baseline Charakteristika
•	Auswahl der angemessenen stat. Auswerteverfahren (Konfidenzintervalle)
•	Bei zu lückenhafter, zu geringer Datenqualität oder Heterogenität, wähle eine beschreibende oder qualitative Zusammenfassung
•	Erklärung der Robustheit der Resultate (Studienqualität, Studienauswahl, Publikationsbias, etc)
•	Klare Präsentation der obigen Aspekte im Studienreport
•	Bewertung methodischer Limitierungen sowohl der primären Studie , als auch des systematischen Review
2.	EbM Begriffe
EbM – Werkzeuge
Medline:
•	umfassende medizinische Datenbank der US National Library of Medicine
•	bietet kostenlosen Zugriff auf etwa 18 Millionen Literaturangaben aus über 5.200 Zeitschriften
Pubmed:
•	Portal der National Library of Medicine, das ebenso eine Fülle v. Recherchemöglichkeiten bietet
•	erlaubt umfassende Literaturrecherchen &amp; erschließt den gesamten Bestand von Medline sowie von Artikeln, die erst für Medline erfasst, aber noch nicht fertig indexiert sind
Cochrane Collaboration:
•	besteht aus weltweit aktivem Netzwerk v. Wissenschaftl. &amp; Mitarbeitern im Gesundheitswesen 
•	hat die Aufgabe, systematische Reviews zu erstellen, zu aktualisieren &amp; zu verwalten
3.	EbM Vorgehen
Methodik
•	Für das Vorgehen im Sinne der EbM gibt es eine Merkhilfe, die fünf A-Regel :
o	Ask 
?	klare, wohlstrukturierte Fragen formulieren, die als Ausgangspunkt einer systematischen Recherche dienen können
o	Acquire 
?	geeignete Informationsquellen wählen &amp; wissenschaftliche Publikationen (insbesondere Studien) finden, die Antworten auf diese Fragen geben
o	Appraise 
?	gefundene Ergebnisse nach den Qualitätskriterien der EBM (Evidenzgraden) bewerten
?	Fragen nach der besten aktuellen wissenschaftlichen Evidenz beantworten
o	Apply 
?	so gewonnenes Wissen praxis- &amp; fallorientiert anwenden
?	jedoch vorher im ärztlichen Gespräch mit dem Patienten individuell angemessenes Vorgehen klären &amp; dabei individuelle Einstellungen, Wünsche &amp; Ängste berücksichtigen
o	Assess
?	Grundlagen der Entscheidung &amp; deren Erfolg prüfen
ASK: Fragen formulieren 
ACQUIRE: Informationsquellen nutzen 
APPRAISE: Gefundene Informationen bewerten 
APPLY: Wissen anwenden 
ASSESS: Erfolg prüfen
Studienbewertung
•	Methodik der EBM verlangt, dass wissenschaftliche Publikationen, die man zur Beantwortung von Fragestellungen heranzieht, vorher bewertet werden
•	folgende strukturierte Fragenliste hilft bei der systematischen Bewertung von Studien 
•	Fragen, mit denen man die Eignung einer Studie bewerten soll, ordnen sich in drei Gruppen:
•	Die Studienbewertung hat die folgenden Schwerpunkte:
o	Fragen zur Validität 
o	Fragen zur Relevanz 
o	Fragen zur Brauchbarkeit
Fragen zur Validität: Stimmt das, was als Ergebnis behauptet wird?
•	Wurden die Patienten zufällig den Vergleichsgruppen der Studie zugeordnet (Randomisierung)? 
•	Wurden die Daten sämtlicher Patienten bei der Auswertung der Studie berücksichtigt? 
•	Wie wird mit nicht berücksichtigten, fehlenden Daten umgegangen? Gibt es dazu Erklärungen? 
•	War sowohl den Patienten als auch dem beteiligten medizinischen Personal nicht bekannt, ob ein Patient in der Test- od. in der Kontrollgruppe war? (Doppelblindstudie) 
•	Waren die Gruppen zu Beginn der Studie vergleichbar? Wie &amp; wodurch wurde das geprüft? 
•	Waren abgesehen von der zu prüfenden Intervention alle Begleitumstände in den Vergleichsgruppen gleich?
Fragen zur Relevanz der Studienergebnisse: Kommt etwas Wichtiges heraus?
•	Wie groß war der erzielte Effekt insgesamt (z.B. der absolute Behandlungserfolg)? 
•	Wie genau wurde dieser Effekt gemessen (wie stark streuen die Ergebnisse)?
Fragen zur Brauchbarkeit der Ergebnisse: Kann ich damit im vorliegenden Fall etwas anfangen?
•	Lassen sich die Ergebnisse auf die vorliegende Fragestellung übertragen? 
•	Wurden alle klinisch bedeutenden Ereignisse &amp; Ergebnisse berücksichtigt? 
•	Nutzt die getestete Intervention (z.B. die Therapie) mehr als sie schadet?
Hinweis Cochrane
•	In vielen Fällen kann man bei der Bewertung von Studien auf die Arbeit der Cochrane Collaboration zurückgreifen, man muss die Fragen zur Validität &amp; Relevanz also nicht selbst beantworten
•	Cochrane Collaboration bewertet Studien hinsichtl. ihrer methodischen &amp; statistischen Qualität 
•	diese Bewertungen werden im Cochrane Review bzw. Abstract explizit formuliert
Konkrete Fragestellungen
•	zum Suchen von Sachverhalten ist das Formulieren von konkreten Fragen notwendig
•	gute Fragen zu stellen ist Übungssache, es gibt aber auch methodische Hilfe in konkreten Fällen
•	möglichst konkrete Fragen stellen, Allgemeinplätze vermeiden
•	im Rahmen einer einzigen Frage nur nach einem einzigen Sachverhalt fragen, lieber mehrere einzelne Teilfragen stellen
•	eingeführten Fachbegriffe verwenden &amp; diese ggf. ins Englische übersetzen, um den Zugriff auf die internationalen Fachpublikationen vorzubereiten
•	möglichst viele Fragen nach dem folgenden Schema formulieren:
EbM-Frageschema
•	in der Literatur findet man für das Frageschema die Abfolge: Setting, Intervention, Outcome
•	möglichst in der Form fragen:
o	Ausgangslage/ Setting: Worum geht es, was ist der Ausgangspunkt?
o	Eingreifen/ Intervention: Was wird getan, was geschieht?
o	Ergebnis/ Outcome: Was kommt dabei heraus, wie geht es dem Patienten danach?
•	Niemals die gefundenen &amp; im Sinne der EbM wissenschaftlich begründeten Empfehlungen stereotyp auf einen Patienten anwenden!
•	Immer auf die individuelle Situation eingehen
•	kann schon dadurch geschehen, dass man im Patientengespräch zusätzliche Beratung od. Aufklärung leistet, es kann aber auch bedeuten, eine zweitbeste Lösung zu wählen , die im Sinne der Einstellungen &amp; Bedürfnisse des Patienten die bessere ist
4.	Informationssuche
1.	Suchmaschinen
Informationsretrieval
•	Informationsretrieval (information retrieval) ist das systematische Aufsuchen von Informationen
•	Grundlage der Suche sind das Internet, digital erschlossene Texte oder Datenbanken
•	hierfür stehen Werkzeuge zur Verfügung
Suchmaschinen
•	Problem: bei der Nutzung von Internet-Suchmaschinen (z.B. Google) ist die Menge der Fundstellen riesengroß
•	daher ist es wichtig möglichst? präzise zu suchen
•	BEDENKEN:
o	im Internet kann fast alles behauptet oder geschrieben werden 
o	es ist nie ganz auszuschließen, dass Infos aus scheinbar seriösen Quellen verfälscht wurden
o	Suchmaschinen erschließen nur einen Teil aller im Web verfügbaren Informationen
•	
1.	Google erweitert
•	derzeit am häufigsten eingesetzte Suchmaschine ist Google
•	üblichen Google-Suche:
o	wenn man mehrere Suchwörter in die Eingabezeile einträgt, sucht Google nach Seiten, auf denen jedes dieser Suchwörter mindestens einmal vorkommt - egal wo auf der Seite
•	? Oft reicht das zur Eingrenzung nicht aus
•	Erweiterte Suche bietet mehrere Möglichkeiten der Präzisierung
o	bes. wichtig ist die Suche nach einer genauen Wortgruppe (auch Phrasensuche genannt): Wörter, die man hier einträgt, werden in genau dieser Form (selbe Reihenfolge, keine zusätzlichen Wörter dazwischen) gesucht
Jede Fundseite enthält genau diese Kette von Wörtern bzw. Zeichen?
o	i.d. erweiterten Google-Suche kann man auch dafür sorgen, dass nur Seiten gefunden werden, die bestimmte Wörter gerade nicht enthalten ("ohne die Wörter")
o	man kann Sprache der Fundseiten ebenso festlegen, wie Herkunftsland od. Dateiformat
•	ist die Schreibung eines Wortes nicht genau bekannt oder will man diese offen lassen, kann man den Platzhalter * statt eines Buchstabens im Suchwort setzen
Site-Suche
•	eine weitere dort angebotene Möglichkeit ist es, die Google-Suche auf bestimmte Server-Adressen zu beschränken 
1.	Google Syntax
•	Für alle Suchmöglichkeiten aus der erweiterten Suche gibt es abkürzende Schreibweisen, so dass Sie die entsprechenden Anfragen auch in der normalen Suchmaske stellen können
•	Im folgenden drei Beispiele:
•	eine Phrasensuche kann man in der normalen Google-Suchmaske dadurch erreichen, dass man vor dem ersten &amp; nach dem letzten Suchwort Ihrer Phrase Anführungszeichen (") setzt
•	durch ein Leerzeichen &amp; ein Minus-Zeichen direkt vor dem Suchwort schließt man Fundseiten aus, die dieses Wort enthalten
•	Eingrenzung der Suche auf bestimmte Web-Adressen erfolgt dadurch, dass man site: gefolgt von der Domainangabe zusätzlich zu der Suchangaben eintragen (z.B.: Psychiatrie site:.ukaachen.de)
1.	Google Spezial
•	durch spezielle Suchanfragen kann man in Google auch Berechnungen od. Übersetzungen anstellen:
o	Der Eintrag 4,3 Gallonen in Liter rechnet aus, wieviele Liter 4,3 Gallonen entsprechen
o	Die Anfrage 4 / sqrt(4) = berechnet die Division von 4 durch die Quadratwurzel aus 4
o	Glück de-en sucht nach der englischen Übersetzung des Wortes Glück
•	Google bietet eine Übersicht über Google-Suchtricks an
•	Vermutlich wird es in Zukunft eine Kombination von Volltextsuche &amp; inhaltlicher Verschlag-wortung (Semantische Suche) geben
•	Googles WonderWheel vermittelt einen ersten Einblick
o	Beispiel: WonderWheel um den Begriff Medicine
1.	Wolfram-Alpha
•	Zur Abfrage sehr strukturierter Informationen &amp; zur Berechnung weit komplizierterer Formel als in Google eignet sich Wolfram Alpha (z.B.:)
o	chemische Informationen zu Wirkstoffen (z.B. Ibuprofen)
o	aktuelle epidemiologische Daten (z.B. Erkrankungs- &amp; Todesfälle H1N1 in Deutschland)
o	Wolfram-Alpha unterstützt die Berechnung einfacher medizinischer Kennzahlen (z.B. BMI)
o	größte Stärke von Wolfram-Alpha sind mathematische Berechnungen (z.B. Wahrscheinlichkeiten, Funktionen,...)
1.	Medpilot
•	Für die Medizin haben die Deutsche Zentralbibliothek für Medizin (ZB Med), das Deutsche Institut für Medizinische Dokumentation &amp; Information (DIMDI) &amp; die Deutsche Forschungsgemeinschaft (DFG) ein sehr nützliches Recherche-Werkzeug eingeführt: MEDPILOT.DE
•	bündelt Anfragemöglichkeiten in der Art einer Metasuche
•	Suche erstreckt sich auf Online-Datenbanken (Medline, Cochrane, AWMF-Leitlinien, Verlagsarchive)
•	die wichtigsten Datenbanken folgen im einzeln noch
•	Techniken, die Suche zu präzisieren, sind speziell auf die einzelnen Angebote zugeschnitten
1.	Google Scholar
•	Google bietet seit einiger Zeit einen speziellen Dienst (Google Scholar) zur Suche nach wissenschaftlichen Veröffentlichungen an
•	Eine Qualitätsgarantie ist durch die Scholar-Suche nicht gegeben
•	Das Prinzip von Google Scholar:
•	nur bestimmte Server werden durchsucht (vornehmlich solche von Bibliotheken, Universitäten &amp; anderen Bildungs- &amp; Forschungseinrichtungen) 
•	dort werden Informationsangebote ausgewählt, die die Form längerer wissenschaftlicher Texte haben
•	Google Scholar eignet sich besser dazu, einen Überblick über ein (wissenschaftliches) Sachgebiet zu bekommen als eine normale Google-Anfrage
2.	Institutionelle Anbieter
Institutionen
•	Das Internet bietet eine kaum zu überschauende Fülle speziell medizinischer Informationen an
•	einige öffentliche Institutionen pflegen kommentierte Angebote an Verweisen auf relevante Seiten &amp; ausgewählte Recherchemöglichkeiten
•	eine (keinesfalls erschöpfende) Auswahl dieser institutionellen Anbieter aus dem deutschen Sprachraum:
•	DIMDI (Deutsches Institut für Medizinische Dokumentation &amp; Information) Adresse: http://www.dimdi.de/de/dimdi/index.htm 
•	Deutsche Zentralbibliothek für Medizin Adresse: http://www.zbmed.de/ 
•	Arzneimittelkommission der deutschen Ärzteschaft (AkdÄ) - hier insbesondere interessant die Therapieempfehlungen Adresse: http://www.akdae.de/ 
•	Leitlinien der Arbeitsgemeinschaft der medizinischen, wissenschaftlichen Fachgesellschaften. Adresse: http://www.arzt.de/ 
•	Bundesärztekammer Adresse: http://www.bundesaerztekammer.de/
•	Unter den internationalen Institutionen sind (nur unter anderen) wichtig:
o	Die Weltgesundheitsorganisation Adresse: http://www.who.int/en/ 
o	Die National Library of Medicine der Vereinigten Staaten Adresse: http://www.nlm.nih.gov/ 
1.	Cochrane-Collaboration
•	Weltweit ist in den letzten Jahren ein organisatorisches Netz sogenannter Cochrane-Zentren &amp; Cochrane-Gruppen entstanden, bestehend aus Klinikern, Methodikern &amp; anderen Wissenschaftlern
•	Im Rahmen dieser internationalen Organisation wird der Versuch unternommen, medizinische Forschungsergebnisse unter rigorosen Qualitätskriterien im Sinne einer evidenzbasierten Medizin zu bewerten &amp; zugänglich zu machen
•	Ziel: Erstellung systematischer Reviews
o	Cochrane-Review enthält: 
?	Beschreibung der Studie
?	Zusammenfassung der Ergebnisse
?	Bewertung der Methode
•	Gegenstand der Reviews: randomisierte kontrollierte Studien
•	so werden bspw. klin. Studien (bzw. Publikationen hierzu) hinsichtlich der angewandten Methodik selektiert, sowie die Ergebnisse methodisch einwandfreier Studien in den Datenbanken der Cochrane Library (=elektronische Bibliothek der Reviews) gesammelt
•	Die Cochrane Library entwickelt sich absehbar zu einer zentralen Anlaufstelle, welche die Fragen nach der Wirksamkeit therapeutischer Ansätze, der Genauigkeit diagnostischer Entscheidungskriterien etc. auf wissenschaftlicher Grundlage zu klären hilft
•	Das Deutsche Cochrane-Zentrum befindet sich in Freiburg
•	Sie können Abstracts der Cochrane Library einsehen und suchen
Cochrane-Abstract
•	Wegen der Zugangseinschränkungen (persönliche Anmeldung oder kostenpflichtige Bestellung der Library) wird hier das Ergebnis einer Recherche in der Cochrane-Library demonstriert: ?Beispielergebnis
1.	Literaturrecherche
•	zur Literatursuche im Internet bietet die Unibib. einen Kurs an, der sehr zu empfehlen ist 
•	Wegen der Bedeutung dieses Bereichs für Ihr gesamtes wissenschaftliches &amp; berufliches Fortkommen sollen Sie die Nutzung der unverzichtbaren Hilfsmittel an dieser Stelle einüben:
1.	Medline
•	ist die für die Medizin wichtigste bibliographische Datenbank
o	Muss keine Volltexte enthalten sondern kann auch nur die Infos geben im Sinne von Autor, Titel, Thema, Erscheinungsjahr, viele haben dennoch den Abstract da (s. Pubmed ? wenn alles da ist mit Volltext dann Literaturdatenbank
o	AND, OR, NOT mengenzeichnerisch darstellen 
?	AND = Schnittmenge von 2 Kreisen
?	OR = ALLES!
?	NOT = alles außer die Schnittmenge
•	hier sind über 16 Millionen wissenschaftliche</t>
  </si>
  <si>
    <t xml:space="preserve">Wir sind voll cool</t>
  </si>
  <si>
    <t xml:space="preserve">http://ebmrockt.blogspot.de/</t>
  </si>
  <si>
    <t xml:space="preserve">hi</t>
  </si>
  <si>
    <t xml:space="preserve">Seminar2</t>
  </si>
  <si>
    <t xml:space="preserve">Seminar4</t>
  </si>
  <si>
    <t xml:space="preserve">Seminar1</t>
  </si>
  <si>
    <t xml:space="preserve">Seminar3</t>
  </si>
  <si>
    <t xml:space="preserve">Seminar3a</t>
  </si>
  <si>
    <t xml:space="preserve">SEminar1</t>
  </si>
  <si>
    <t xml:space="preserve">SEminar1a</t>
  </si>
  <si>
    <t xml:space="preserve">SEminar1b</t>
  </si>
  <si>
    <t xml:space="preserve">na</t>
  </si>
  <si>
    <t xml:space="preserve">alles fit?</t>
  </si>
  <si>
    <t xml:space="preserve">jemand da?</t>
  </si>
  <si>
    <t xml:space="preserve">filename</t>
  </si>
  <si>
    <t xml:space="preserve">ishandmade</t>
  </si>
  <si>
    <t xml:space="preserve">filesize</t>
  </si>
  <si>
    <t xml:space="preserve">thumbnail_filename</t>
  </si>
  <si>
    <t xml:space="preserve">creator_id</t>
  </si>
  <si>
    <t xml:space="preserve">created</t>
  </si>
  <si>
    <t xml:space="preserve">publicid</t>
  </si>
  <si>
    <t xml:space="preserve">201311/271203114118566392894209040.png</t>
  </si>
  <si>
    <t xml:space="preserve">201311/271203114118566392894209040-thumbnail.png</t>
  </si>
  <si>
    <t xml:space="preserve">d0cc141e22c449aca61bba468085fbc1</t>
  </si>
  <si>
    <t xml:space="preserve">201311/291055188911238984005133956.png</t>
  </si>
  <si>
    <t xml:space="preserve">201311/291055188911238984005133956-thumbnail.png</t>
  </si>
  <si>
    <t xml:space="preserve">5e42cfed71324fd28926a289866a9702</t>
  </si>
  <si>
    <t xml:space="preserve">201311/291057307245283697821867480.png</t>
  </si>
  <si>
    <t xml:space="preserve">201311/291057307245283697821867480-thumbnail.png</t>
  </si>
  <si>
    <t xml:space="preserve">4fdacfeb058d4a61a682fea5d221b270</t>
  </si>
  <si>
    <t xml:space="preserve">201311/291102371224691237821668912.png</t>
  </si>
  <si>
    <t xml:space="preserve">201311/291102371224691237821668912-thumbnail.png</t>
  </si>
  <si>
    <t xml:space="preserve">15ff6db523464374a427968a702b49df</t>
  </si>
  <si>
    <t xml:space="preserve">201311/291103294586971320643086388.png</t>
  </si>
  <si>
    <t xml:space="preserve">201311/291103294586971320643086388-thumbnail.png</t>
  </si>
  <si>
    <t xml:space="preserve">0b49d68028e04fa98cfbae4115fa422d</t>
  </si>
  <si>
    <t xml:space="preserve">201311/291103311981278218062794474.png</t>
  </si>
  <si>
    <t xml:space="preserve">201311/291103311981278218062794474-thumbnail.png</t>
  </si>
  <si>
    <t xml:space="preserve">7ebc2c1813cb468e9ce352e41ff651af</t>
  </si>
  <si>
    <t xml:space="preserve">201311/291103533551638676868284218.png</t>
  </si>
  <si>
    <t xml:space="preserve">201311/291103533551638676868284218-thumbnail.png</t>
  </si>
  <si>
    <t xml:space="preserve">0bc82fa8782d47f093874adc5e89986b</t>
  </si>
  <si>
    <t xml:space="preserve">201311/291104075602136983049626795.png</t>
  </si>
  <si>
    <t xml:space="preserve">201311/291104075602136983049626795-thumbnail.png</t>
  </si>
  <si>
    <t xml:space="preserve">c1f596d3ec6746b2b7749ade8bab0035</t>
  </si>
  <si>
    <t xml:space="preserve">201311/291104197277424751225792599.jpg</t>
  </si>
  <si>
    <t xml:space="preserve">201311/291104197277424751225792599-thumbnail.jpg</t>
  </si>
  <si>
    <t xml:space="preserve">3c829971d67840d399435fef4e87d4f0</t>
  </si>
  <si>
    <t xml:space="preserve">201311/291104213607523814585602566.png</t>
  </si>
  <si>
    <t xml:space="preserve">201311/291104213607523814585602566-thumbnail.png</t>
  </si>
  <si>
    <t xml:space="preserve">9852f0b0f7254350a596bc4346873937</t>
  </si>
  <si>
    <t xml:space="preserve">201311/29110445700086422188536294.png</t>
  </si>
  <si>
    <t xml:space="preserve">201311/29110445700086422188536294-thumbnail.png</t>
  </si>
  <si>
    <t xml:space="preserve">dfb6b563df334065a21bb19102f5d010</t>
  </si>
  <si>
    <t xml:space="preserve">201311/291104459123005658385627455.png</t>
  </si>
  <si>
    <t xml:space="preserve">201311/291104459123005658385627455-thumbnail.png</t>
  </si>
  <si>
    <t xml:space="preserve">8c09feca7af24771bc0e341edd4097b0</t>
  </si>
  <si>
    <t xml:space="preserve">201311/291105051088909486402372679.jpg</t>
  </si>
  <si>
    <t xml:space="preserve">201311/291105051088909486402372679-thumbnail.jpg</t>
  </si>
  <si>
    <t xml:space="preserve">4738b72f3c1c4eb6a87241c257f9ab7b</t>
  </si>
  <si>
    <t xml:space="preserve">201311/291105587605222209927156124.png</t>
  </si>
  <si>
    <t xml:space="preserve">201311/291105587605222209927156124-thumbnail.png</t>
  </si>
  <si>
    <t xml:space="preserve">89f3eba3ead448adac60630b22518924</t>
  </si>
  <si>
    <t xml:space="preserve">201311/291106505397445519179112481.png</t>
  </si>
  <si>
    <t xml:space="preserve">201311/291106505397445519179112481-thumbnail.png</t>
  </si>
  <si>
    <t xml:space="preserve">7f05db3fdf414681a2530fe3949da354</t>
  </si>
  <si>
    <t xml:space="preserve">201311/291108225711666993668546789.png</t>
  </si>
  <si>
    <t xml:space="preserve">201311/291108225711666993668546789-thumbnail.png</t>
  </si>
  <si>
    <t xml:space="preserve">eb9e0a6906e5462fbb372e6a1ab5a3e3</t>
  </si>
  <si>
    <t xml:space="preserve">201311/291108224830791714467152026.jpg</t>
  </si>
  <si>
    <t xml:space="preserve">201311/291108224830791714467152026-thumbnail.jpg</t>
  </si>
  <si>
    <t xml:space="preserve">f5ef1ef215a641a4ae870379bd9c466a</t>
  </si>
  <si>
    <t xml:space="preserve">201311/291112216749204971121118443.png</t>
  </si>
  <si>
    <t xml:space="preserve">201311/291112216749204971121118443-thumbnail.png</t>
  </si>
  <si>
    <t xml:space="preserve">ba4353f7dfee45e2b495294973de7337</t>
  </si>
  <si>
    <t xml:space="preserve">201311/291113403486197063593053933.png</t>
  </si>
  <si>
    <t xml:space="preserve">201311/291113403486197063593053933-thumbnail.png</t>
  </si>
  <si>
    <t xml:space="preserve">5bc17518fec74f9c9b29a860efda7be6</t>
  </si>
  <si>
    <t xml:space="preserve">201311/291116143797052442199074129.jpg</t>
  </si>
  <si>
    <t xml:space="preserve">201311/291116143797052442199074129-thumbnail.jpg</t>
  </si>
  <si>
    <t xml:space="preserve">4802f3296bc64110a6ca1e0fb8f94cac</t>
  </si>
  <si>
    <t xml:space="preserve">201311/291126461911295944584495019.jpg</t>
  </si>
  <si>
    <t xml:space="preserve">201311/291126461911295944584495019-thumbnail.jpg</t>
  </si>
  <si>
    <t xml:space="preserve">38f41101333a40ae9844e6d3d7165026</t>
  </si>
  <si>
    <t xml:space="preserve">201311/2911270583265743264654061.png</t>
  </si>
  <si>
    <t xml:space="preserve">201311/2911270583265743264654061-thumbnail.png</t>
  </si>
  <si>
    <t xml:space="preserve">3e91a6efef65460fb19643c8f44f15d8</t>
  </si>
  <si>
    <t xml:space="preserve">201311/291127306633745326592700432.png</t>
  </si>
  <si>
    <t xml:space="preserve">201311/291127306633745326592700432-thumbnail.png</t>
  </si>
  <si>
    <t xml:space="preserve">0ebb81733616468ca8be8c377398894d</t>
  </si>
  <si>
    <t xml:space="preserve">201311/29112748969164201526379773.png</t>
  </si>
  <si>
    <t xml:space="preserve">201311/29112748969164201526379773-thumbnail.png</t>
  </si>
  <si>
    <t xml:space="preserve">adeecd6872e34f00a8ef0ca41c571229</t>
  </si>
  <si>
    <t xml:space="preserve">201311/291128101277213890043805997.png</t>
  </si>
  <si>
    <t xml:space="preserve">201311/291128101277213890043805997-thumbnail.png</t>
  </si>
  <si>
    <t xml:space="preserve">612fb59f353e4329ad3f5c899b6ae9f1</t>
  </si>
  <si>
    <t xml:space="preserve">201311/29112827779799403089996002.png</t>
  </si>
  <si>
    <t xml:space="preserve">201311/29112827779799403089996002-thumbnail.png</t>
  </si>
  <si>
    <t xml:space="preserve">fe6104a84dd04416b37f8fa07a20ade4</t>
  </si>
  <si>
    <t xml:space="preserve">201311/291128354762821278219981412.png</t>
  </si>
  <si>
    <t xml:space="preserve">201311/291128354762821278219981412-thumbnail.png</t>
  </si>
  <si>
    <t xml:space="preserve">a303347aaabb4fbdbf9827aeebff74c9</t>
  </si>
  <si>
    <t xml:space="preserve">201311/291131234690806553608396706.png</t>
  </si>
  <si>
    <t xml:space="preserve">201311/291131234690806553608396706-thumbnail.png</t>
  </si>
  <si>
    <t xml:space="preserve">31728b48623a492daaebff071c3daa4d</t>
  </si>
  <si>
    <t xml:space="preserve">201311/291131381651599221143206694.png</t>
  </si>
  <si>
    <t xml:space="preserve">201311/291131381651599221143206694-thumbnail.png</t>
  </si>
  <si>
    <t xml:space="preserve">b1cd20a753604263a4f84e8ae81af159</t>
  </si>
  <si>
    <t xml:space="preserve">201311/291132555904276519361587766.png</t>
  </si>
  <si>
    <t xml:space="preserve">201311/291132555904276519361587766-thumbnail.png</t>
  </si>
  <si>
    <t xml:space="preserve">26fcbc02078149df94ca94f3c936f580</t>
  </si>
  <si>
    <t xml:space="preserve">201311/29113443293940538327411966.png</t>
  </si>
  <si>
    <t xml:space="preserve">201311/29113443293940538327411966-thumbnail.png</t>
  </si>
  <si>
    <t xml:space="preserve">34cbf65ea08c45418e49a8ceb2ee8210</t>
  </si>
  <si>
    <t xml:space="preserve">201311/291135457158668336027024697.png</t>
  </si>
  <si>
    <t xml:space="preserve">201311/291135457158668336027024697-thumbnail.png</t>
  </si>
  <si>
    <t xml:space="preserve">89706a5b26d642e9aa83b802bd502a4d</t>
  </si>
  <si>
    <t xml:space="preserve">201311/29113752351032517669434396.png</t>
  </si>
  <si>
    <t xml:space="preserve">201311/29113752351032517669434396-thumbnail.png</t>
  </si>
  <si>
    <t xml:space="preserve">1c7d95047aef4460997bbc8311806150</t>
  </si>
  <si>
    <t xml:space="preserve">201311/29113826388536732616232892.jpg</t>
  </si>
  <si>
    <t xml:space="preserve">201311/29113826388536732616232892-thumbnail.jpg</t>
  </si>
  <si>
    <t xml:space="preserve">4e46b08147c44881a414f1837049b142</t>
  </si>
  <si>
    <t xml:space="preserve">201311/291143108396447926840876766.png</t>
  </si>
  <si>
    <t xml:space="preserve">201311/291143108396447926840876766-thumbnail.png</t>
  </si>
  <si>
    <t xml:space="preserve">2ddb65faf9164aa194dd94a16c90db27</t>
  </si>
  <si>
    <t xml:space="preserve">201311/291143451706926967399548472.jpg</t>
  </si>
  <si>
    <t xml:space="preserve">201311/291143451706926967399548472-thumbnail.jpg</t>
  </si>
  <si>
    <t xml:space="preserve">b5d644610ef94b7e8309a92cdfcb5c82</t>
  </si>
  <si>
    <t xml:space="preserve">201311/291144097130964656516559717.png</t>
  </si>
  <si>
    <t xml:space="preserve">201311/291144097130964656516559717-thumbnail.png</t>
  </si>
  <si>
    <t xml:space="preserve">688a7324d8a046bd937311b43df7969c</t>
  </si>
  <si>
    <t xml:space="preserve">201312/041103438649976089070024089.png</t>
  </si>
  <si>
    <t xml:space="preserve">201312/041103438649976089070024089-thumbnail.png</t>
  </si>
  <si>
    <t xml:space="preserve">58c7d47563374e3dabc8ffc64816c302</t>
  </si>
  <si>
    <t xml:space="preserve">201312/06185226250185947855155844.gif</t>
  </si>
  <si>
    <t xml:space="preserve">201312/06185226250185947855155844-thumbnail.gif</t>
  </si>
  <si>
    <t xml:space="preserve">088694c752914910a9e0c2a7db3a730e</t>
  </si>
  <si>
    <t xml:space="preserve">201312/100821022947644762721162356.png</t>
  </si>
  <si>
    <t xml:space="preserve">201312/100821022947644762721162356-thumbnail.png</t>
  </si>
  <si>
    <t xml:space="preserve">f2a448a1ac3d438f9cc0b602b7037779</t>
  </si>
  <si>
    <t xml:space="preserve">201312/100851431482066853865296521.png</t>
  </si>
  <si>
    <t xml:space="preserve">201312/100851431482066853865296521-thumbnail.png</t>
  </si>
  <si>
    <t xml:space="preserve">a45279258b294249856e22734858850c</t>
  </si>
  <si>
    <t xml:space="preserve">201312/100857389121591043077548698.png</t>
  </si>
  <si>
    <t xml:space="preserve">201312/100857389121591043077548698-thumbnail.png</t>
  </si>
  <si>
    <t xml:space="preserve">c9b8791252f842a9a66717e6f5eab45a</t>
  </si>
  <si>
    <t xml:space="preserve">201312/100857547531510194410902386.png</t>
  </si>
  <si>
    <t xml:space="preserve">201312/100857547531510194410902386-thumbnail.png</t>
  </si>
  <si>
    <t xml:space="preserve">0b36e174f4e04112804c1d02c116be29</t>
  </si>
  <si>
    <t xml:space="preserve">201312/101536072837376658917270994.png</t>
  </si>
  <si>
    <t xml:space="preserve">201312/101536072837376658917270994-thumbnail.png</t>
  </si>
  <si>
    <t xml:space="preserve">e918365b9c734e269c1a68677d224478</t>
  </si>
  <si>
    <t xml:space="preserve">201312/130820021755759957514011325.png</t>
  </si>
  <si>
    <t xml:space="preserve">201312/130820021755759957514011325-thumbnail.png</t>
  </si>
  <si>
    <t xml:space="preserve">809f22ef7c5d4a899c37d0f0b763c1dc</t>
  </si>
  <si>
    <t xml:space="preserve">201312/130835497425366536588923183.png</t>
  </si>
  <si>
    <t xml:space="preserve">201312/130835497425366536588923183-thumbnail.png</t>
  </si>
  <si>
    <t xml:space="preserve">1170cb45729d43a597a9e79045a4bab0</t>
  </si>
  <si>
    <t xml:space="preserve">201312/171618452895537794463485903.png</t>
  </si>
  <si>
    <t xml:space="preserve">201312/171618452895537794463485903-thumbnail.png</t>
  </si>
  <si>
    <t xml:space="preserve">6a23247bc2b94179a56a962f180e2e3d</t>
  </si>
  <si>
    <t xml:space="preserve">201312/171619331034395809337701045.png</t>
  </si>
  <si>
    <t xml:space="preserve">201312/171619331034395809337701045-thumbnail.png</t>
  </si>
  <si>
    <t xml:space="preserve">4af899e52cbd48169d0ae900d4a81add</t>
  </si>
  <si>
    <t xml:space="preserve">201312/171708186333966597814604279.png</t>
  </si>
  <si>
    <t xml:space="preserve">201312/171708186333966597814604279-thumbnail.png</t>
  </si>
  <si>
    <t xml:space="preserve">eba6dd7dde984369aac83041bed6c1a2</t>
  </si>
  <si>
    <t xml:space="preserve">201312/171723017260368373297674446.png</t>
  </si>
  <si>
    <t xml:space="preserve">201312/171723017260368373297674446-thumbnail.png</t>
  </si>
  <si>
    <t xml:space="preserve">aa3ad3173e024924a72be0a117bc2cfc</t>
  </si>
  <si>
    <t xml:space="preserve">201312/201016082892752728384492618.png</t>
  </si>
  <si>
    <t xml:space="preserve">201312/201016082892752728384492618-thumbnail.png</t>
  </si>
  <si>
    <t xml:space="preserve">12d64c225ff84fe9b30b2c9c7bfec9b7</t>
  </si>
  <si>
    <t xml:space="preserve">201312/201023173806023758421686863.png</t>
  </si>
  <si>
    <t xml:space="preserve">201312/201023173806023758421686863-thumbnail.png</t>
  </si>
  <si>
    <t xml:space="preserve">b158f79d98784738bde7cc534e2e1d79</t>
  </si>
  <si>
    <t xml:space="preserve">201312/201025063881630680668818227.png</t>
  </si>
  <si>
    <t xml:space="preserve">201312/201025063881630680668818227-thumbnail.png</t>
  </si>
  <si>
    <t xml:space="preserve">ef90dbe8ab2d44d096249d42af7e0d9b</t>
  </si>
  <si>
    <t xml:space="preserve">201312/201027133247655086120384237.png</t>
  </si>
  <si>
    <t xml:space="preserve">201312/201027133247655086120384237-thumbnail.png</t>
  </si>
  <si>
    <t xml:space="preserve">e391af150451477b9700dc3662cfa5a9</t>
  </si>
  <si>
    <t xml:space="preserve">201312/201044278318586851870995712.png</t>
  </si>
  <si>
    <t xml:space="preserve">201312/201044278318586851870995712-thumbnail.png</t>
  </si>
  <si>
    <t xml:space="preserve">fb554ed329284a3ea6d49a89bdfae5f6</t>
  </si>
  <si>
    <t xml:space="preserve">201312/201045018041061506260363255.png</t>
  </si>
  <si>
    <t xml:space="preserve">201312/201045018041061506260363255-thumbnail.png</t>
  </si>
  <si>
    <t xml:space="preserve">e05d2b2dcc1b4178a78b1c5089a540a6</t>
  </si>
  <si>
    <t xml:space="preserve">201312/201131194783210006107318800.png</t>
  </si>
  <si>
    <t xml:space="preserve">201312/201131194783210006107318800-thumbnail.png</t>
  </si>
  <si>
    <t xml:space="preserve">0d4ef10d3ebd468bb37bc7d231663b34</t>
  </si>
  <si>
    <t xml:space="preserve">201312/201152083342252567215979714.jpg</t>
  </si>
  <si>
    <t xml:space="preserve">201312/201152083342252567215979714-thumbnail.jpg</t>
  </si>
  <si>
    <t xml:space="preserve">9d01050b901b4ce883c2fd0aafe853a3</t>
  </si>
  <si>
    <t xml:space="preserve">201312/201153104757783648811324070.jpg</t>
  </si>
  <si>
    <t xml:space="preserve">201312/201153104757783648811324070-thumbnail.jpg</t>
  </si>
  <si>
    <t xml:space="preserve">dc5ba49f25f9447c85d602e0a867ecc8</t>
  </si>
  <si>
    <t xml:space="preserve">201312/201154002640281634730702142.jpg</t>
  </si>
  <si>
    <t xml:space="preserve">201312/201154002640281634730702142-thumbnail.jpg</t>
  </si>
  <si>
    <t xml:space="preserve">cf9690b98f9d4b969c47e034d3051d16</t>
  </si>
  <si>
    <t xml:space="preserve">201312/201156497871826310070086871.jpg</t>
  </si>
  <si>
    <t xml:space="preserve">201312/201156497871826310070086871-thumbnail.jpg</t>
  </si>
  <si>
    <t xml:space="preserve">68bc800174e14a38bf0e47f8220d2112</t>
  </si>
  <si>
    <t xml:space="preserve">201312/20115848650813479847522708.jpg</t>
  </si>
  <si>
    <t xml:space="preserve">201312/20115848650813479847522708-thumbnail.jpg</t>
  </si>
  <si>
    <t xml:space="preserve">29034249f10b4abab014be4414c50512</t>
  </si>
  <si>
    <t xml:space="preserve">201312/201159594491327141850568120.jpg</t>
  </si>
  <si>
    <t xml:space="preserve">201312/201159594491327141850568120-thumbnail.jpg</t>
  </si>
  <si>
    <t xml:space="preserve">cdb041ebfa7d43d295e5607eb9aa8d64</t>
  </si>
  <si>
    <t xml:space="preserve">201312/201204584305227675616599768.png</t>
  </si>
  <si>
    <t xml:space="preserve">201312/201204584305227675616599768-thumbnail.png</t>
  </si>
  <si>
    <t xml:space="preserve">1192b89c8bd8499fabb75f46195ca81a</t>
  </si>
  <si>
    <t xml:space="preserve">201312/201207457097670679956151372.png</t>
  </si>
  <si>
    <t xml:space="preserve">201312/201207457097670679956151372-thumbnail.png</t>
  </si>
  <si>
    <t xml:space="preserve">a159fb05605b446cb4f025c990cb6756</t>
  </si>
  <si>
    <t xml:space="preserve">201312/201214062749551684586984254.jpg</t>
  </si>
  <si>
    <t xml:space="preserve">201312/201214062749551684586984254-thumbnail.jpg</t>
  </si>
  <si>
    <t xml:space="preserve">61699d9123a24bc0906709f873243e1d</t>
  </si>
  <si>
    <t xml:space="preserve">201312/201214354484561040572816817.jpg</t>
  </si>
  <si>
    <t xml:space="preserve">201312/201214354484561040572816817-thumbnail.jpg</t>
  </si>
  <si>
    <t xml:space="preserve">9dced24afb0b4e40ab6b1688299ec9f9</t>
  </si>
  <si>
    <t xml:space="preserve">201312/201215476866902297111107674.png</t>
  </si>
  <si>
    <t xml:space="preserve">201312/201215476866902297111107674-thumbnail.png</t>
  </si>
  <si>
    <t xml:space="preserve">dce9c57664da4b30b8d6ac344af7a5f5</t>
  </si>
  <si>
    <t xml:space="preserve">201312/201216123927953898956631519.png</t>
  </si>
  <si>
    <t xml:space="preserve">201312/201216123927953898956631519-thumbnail.png</t>
  </si>
  <si>
    <t xml:space="preserve">c11735b6acaa4877b5a56b3558ec4d3e</t>
  </si>
  <si>
    <t xml:space="preserve">201312/201216517839199747467066254.jpg</t>
  </si>
  <si>
    <t xml:space="preserve">201312/201216517839199747467066254-thumbnail.jpg</t>
  </si>
  <si>
    <t xml:space="preserve">c55a92b73c7044e2bc7810b7ebc00c99</t>
  </si>
  <si>
    <t xml:space="preserve">201312/201217564282741641971791905.png</t>
  </si>
  <si>
    <t xml:space="preserve">201312/201217564282741641971791905-thumbnail.png</t>
  </si>
  <si>
    <t xml:space="preserve">5c26849100b14cc3b08a5fda7646280f</t>
  </si>
  <si>
    <t xml:space="preserve">201312/20121820475519298726846478.jpg</t>
  </si>
  <si>
    <t xml:space="preserve">201312/20121820475519298726846478-thumbnail.jpg</t>
  </si>
  <si>
    <t xml:space="preserve">56657b037cb946bf953cb6f105206ad9</t>
  </si>
  <si>
    <t xml:space="preserve">201312/2012191091174369298717218.png</t>
  </si>
  <si>
    <t xml:space="preserve">201312/2012191091174369298717218-thumbnail.png</t>
  </si>
  <si>
    <t xml:space="preserve">09b6681c64554846aa2e07e50d53e3aa</t>
  </si>
  <si>
    <t xml:space="preserve">201312/201323498588859089420231722.png</t>
  </si>
  <si>
    <t xml:space="preserve">201312/201323498588859089420231722-thumbnail.png</t>
  </si>
  <si>
    <t xml:space="preserve">c8f33aa3eb574868a567e6120f751c53</t>
  </si>
  <si>
    <t xml:space="preserve">201312/201332372078118858763555006.png</t>
  </si>
  <si>
    <t xml:space="preserve">201312/201332372078118858763555006-thumbnail.png</t>
  </si>
  <si>
    <t xml:space="preserve">5e3ad16ca8284930b634cee7e19584c9</t>
  </si>
  <si>
    <t xml:space="preserve">POSTINGID</t>
  </si>
  <si>
    <t xml:space="preserve">USEFORTRAINING</t>
  </si>
</sst>
</file>

<file path=xl/styles.xml><?xml version="1.0" encoding="utf-8"?>
<styleSheet xmlns="http://schemas.openxmlformats.org/spreadsheetml/2006/main">
  <numFmts count="4">
    <numFmt numFmtId="164" formatCode="General"/>
    <numFmt numFmtId="165" formatCode="@"/>
    <numFmt numFmtId="166" formatCode="DD/MM/YYYY\ HH:MM:SS"/>
    <numFmt numFmtId="167" formatCode="DD/MM/YYYY\ HH:MM"/>
  </numFmts>
  <fonts count="4">
    <font>
      <sz val="11"/>
      <color rgb="FF000000"/>
      <name val="Calibri"/>
      <family val="2"/>
      <charset val="1"/>
    </font>
    <font>
      <sz val="10"/>
      <name val="Arial"/>
      <family val="0"/>
    </font>
    <font>
      <sz val="10"/>
      <name val="Arial"/>
      <family val="0"/>
    </font>
    <font>
      <sz val="10"/>
      <name val="Arial"/>
      <family val="0"/>
    </font>
  </fonts>
  <fills count="7">
    <fill>
      <patternFill patternType="none"/>
    </fill>
    <fill>
      <patternFill patternType="gray125"/>
    </fill>
    <fill>
      <patternFill patternType="solid">
        <fgColor rgb="FFEBF1DE"/>
        <bgColor rgb="FFFDEADA"/>
      </patternFill>
    </fill>
    <fill>
      <patternFill patternType="solid">
        <fgColor rgb="FFF2DCDB"/>
        <bgColor rgb="FFFDEADA"/>
      </patternFill>
    </fill>
    <fill>
      <patternFill patternType="solid">
        <fgColor rgb="FFFDEADA"/>
        <bgColor rgb="FFEBF1DE"/>
      </patternFill>
    </fill>
    <fill>
      <patternFill patternType="solid">
        <fgColor rgb="FFDCE6F2"/>
        <bgColor rgb="FFEBF1DE"/>
      </patternFill>
    </fill>
    <fill>
      <patternFill patternType="solid">
        <fgColor rgb="FFD7D7D7"/>
        <bgColor rgb="FFDCE6F2"/>
      </patternFill>
    </fill>
  </fills>
  <borders count="3">
    <border diagonalUp="false" diagonalDown="false">
      <left/>
      <right/>
      <top/>
      <bottom/>
      <diagonal/>
    </border>
    <border diagonalUp="false" diagonalDown="false">
      <left style="hair"/>
      <right style="hair"/>
      <top style="hair"/>
      <bottom style="hair"/>
      <diagonal/>
    </border>
    <border diagonalUp="false" diagonalDown="false">
      <left style="thin"/>
      <right style="thin"/>
      <top style="thin"/>
      <bottom style="thin"/>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cellStyleXfs>
  <cellXfs count="3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general" vertical="bottom" textRotation="0" wrapText="false" indent="0" shrinkToFit="false"/>
      <protection locked="true" hidden="false"/>
    </xf>
    <xf numFmtId="165" fontId="0" fillId="0" borderId="1" xfId="0" applyFont="false" applyBorder="true" applyAlignment="true" applyProtection="false">
      <alignment horizontal="general" vertical="bottom" textRotation="0" wrapText="true" indent="0" shrinkToFit="false"/>
      <protection locked="true" hidden="false"/>
    </xf>
    <xf numFmtId="166" fontId="0" fillId="0" borderId="1" xfId="0" applyFont="false" applyBorder="true" applyAlignment="true" applyProtection="false">
      <alignment horizontal="general" vertical="bottom" textRotation="0" wrapText="false" indent="0" shrinkToFit="false"/>
      <protection locked="true" hidden="false"/>
    </xf>
    <xf numFmtId="164" fontId="0" fillId="6" borderId="2" xfId="0" applyFont="true" applyBorder="true" applyAlignment="true" applyProtection="false">
      <alignment horizontal="general" vertical="top" textRotation="0" wrapText="false" indent="0" shrinkToFit="false"/>
      <protection locked="true" hidden="false"/>
    </xf>
    <xf numFmtId="165" fontId="0" fillId="6" borderId="2" xfId="0" applyFont="true" applyBorder="true" applyAlignment="true" applyProtection="false">
      <alignment horizontal="general" vertical="top" textRotation="0" wrapText="true" indent="0" shrinkToFit="false"/>
      <protection locked="true" hidden="false"/>
    </xf>
    <xf numFmtId="166" fontId="0" fillId="6" borderId="2" xfId="0" applyFont="true" applyBorder="true" applyAlignment="true" applyProtection="false">
      <alignment horizontal="general" vertical="top" textRotation="0" wrapText="false" indent="0" shrinkToFit="false"/>
      <protection locked="true" hidden="false"/>
    </xf>
    <xf numFmtId="164" fontId="0" fillId="2" borderId="2" xfId="20" applyFont="false" applyBorder="true" applyAlignment="true" applyProtection="true">
      <alignment horizontal="general" vertical="top" textRotation="0" wrapText="false" indent="0" shrinkToFit="false"/>
      <protection locked="false" hidden="false"/>
    </xf>
    <xf numFmtId="164" fontId="0" fillId="2" borderId="2" xfId="20" applyFont="false" applyBorder="true" applyAlignment="true" applyProtection="true">
      <alignment horizontal="general" vertical="top" textRotation="0" wrapText="false" indent="0" shrinkToFit="false"/>
      <protection locked="true" hidden="false"/>
    </xf>
    <xf numFmtId="165" fontId="0" fillId="2" borderId="2" xfId="20" applyFont="false" applyBorder="true" applyAlignment="true" applyProtection="true">
      <alignment horizontal="general" vertical="top" textRotation="0" wrapText="true" indent="0" shrinkToFit="false"/>
      <protection locked="true" hidden="false"/>
    </xf>
    <xf numFmtId="166" fontId="0" fillId="2" borderId="2" xfId="20" applyFont="false" applyBorder="true" applyAlignment="true" applyProtection="true">
      <alignment horizontal="general" vertical="top" textRotation="0" wrapText="false" indent="0" shrinkToFit="false"/>
      <protection locked="true" hidden="false"/>
    </xf>
    <xf numFmtId="164" fontId="0" fillId="3" borderId="2" xfId="21" applyFont="false" applyBorder="true" applyAlignment="true" applyProtection="true">
      <alignment horizontal="general" vertical="top" textRotation="0" wrapText="false" indent="0" shrinkToFit="false"/>
      <protection locked="false" hidden="false"/>
    </xf>
    <xf numFmtId="164" fontId="0" fillId="3" borderId="2" xfId="21" applyFont="false" applyBorder="true" applyAlignment="true" applyProtection="true">
      <alignment horizontal="general" vertical="top" textRotation="0" wrapText="false" indent="0" shrinkToFit="false"/>
      <protection locked="true" hidden="false"/>
    </xf>
    <xf numFmtId="165" fontId="0" fillId="3" borderId="2" xfId="21" applyFont="false" applyBorder="true" applyAlignment="true" applyProtection="true">
      <alignment horizontal="general" vertical="top" textRotation="0" wrapText="true" indent="0" shrinkToFit="false"/>
      <protection locked="true" hidden="false"/>
    </xf>
    <xf numFmtId="166" fontId="0" fillId="3" borderId="2" xfId="21" applyFont="false" applyBorder="true" applyAlignment="true" applyProtection="true">
      <alignment horizontal="general" vertical="top" textRotation="0" wrapText="false" indent="0" shrinkToFit="false"/>
      <protection locked="true" hidden="false"/>
    </xf>
    <xf numFmtId="164" fontId="0" fillId="4" borderId="2" xfId="22" applyFont="false" applyBorder="true" applyAlignment="true" applyProtection="true">
      <alignment horizontal="general" vertical="top" textRotation="0" wrapText="false" indent="0" shrinkToFit="false"/>
      <protection locked="true" hidden="false"/>
    </xf>
    <xf numFmtId="165" fontId="0" fillId="4" borderId="2" xfId="22" applyFont="false" applyBorder="true" applyAlignment="true" applyProtection="true">
      <alignment horizontal="general" vertical="top" textRotation="0" wrapText="true" indent="0" shrinkToFit="false"/>
      <protection locked="true" hidden="false"/>
    </xf>
    <xf numFmtId="166" fontId="0" fillId="4" borderId="2" xfId="22" applyFont="false" applyBorder="true" applyAlignment="true" applyProtection="true">
      <alignment horizontal="general" vertical="top" textRotation="0" wrapText="false" indent="0" shrinkToFit="false"/>
      <protection locked="true" hidden="false"/>
    </xf>
    <xf numFmtId="164" fontId="0" fillId="5" borderId="2" xfId="23" applyFont="false" applyBorder="true" applyAlignment="true" applyProtection="true">
      <alignment horizontal="general" vertical="bottom" textRotation="0" wrapText="false" indent="0" shrinkToFit="false"/>
      <protection locked="true" hidden="false"/>
    </xf>
    <xf numFmtId="164" fontId="0" fillId="5" borderId="2" xfId="23" applyFont="false" applyBorder="true" applyAlignment="true" applyProtection="true">
      <alignment horizontal="general" vertical="top" textRotation="0" wrapText="false" indent="0" shrinkToFit="false"/>
      <protection locked="true" hidden="false"/>
    </xf>
    <xf numFmtId="165" fontId="0" fillId="5" borderId="2" xfId="23" applyFont="false" applyBorder="true" applyAlignment="true" applyProtection="true">
      <alignment horizontal="general" vertical="top" textRotation="0" wrapText="true" indent="0" shrinkToFit="false"/>
      <protection locked="true" hidden="false"/>
    </xf>
    <xf numFmtId="166" fontId="0" fillId="5" borderId="2" xfId="23" applyFont="false" applyBorder="true" applyAlignment="true" applyProtection="true">
      <alignment horizontal="general" vertical="top" textRotation="0" wrapText="false" indent="0" shrinkToFit="false"/>
      <protection locked="true" hidden="false"/>
    </xf>
    <xf numFmtId="164" fontId="0" fillId="3" borderId="0" xfId="21" applyFont="false" applyBorder="true" applyAlignment="true" applyProtection="true">
      <alignment horizontal="general" vertical="top" textRotation="0" wrapText="false" indent="0" shrinkToFit="false"/>
      <protection locked="true" hidden="false"/>
    </xf>
    <xf numFmtId="164" fontId="0" fillId="0" borderId="2" xfId="0" applyFont="false" applyBorder="true" applyAlignment="true" applyProtection="false">
      <alignment horizontal="general" vertical="top" textRotation="0" wrapText="false" indent="0" shrinkToFit="false"/>
      <protection locked="true" hidden="false"/>
    </xf>
    <xf numFmtId="165" fontId="0" fillId="0" borderId="2" xfId="0" applyFont="false" applyBorder="true" applyAlignment="true" applyProtection="false">
      <alignment horizontal="general" vertical="top" textRotation="0" wrapText="true" indent="0" shrinkToFit="false"/>
      <protection locked="true" hidden="false"/>
    </xf>
    <xf numFmtId="166" fontId="0" fillId="0" borderId="2" xfId="0" applyFont="false" applyBorder="true" applyAlignment="true" applyProtection="false">
      <alignment horizontal="general" vertical="top"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6"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7"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false" hidden="false"/>
    </xf>
    <xf numFmtId="164" fontId="0" fillId="0" borderId="0" xfId="0" applyFont="true" applyBorder="false" applyAlignment="true" applyProtection="false">
      <alignment horizontal="general" vertical="top" textRotation="0" wrapText="true" indent="0" shrinkToFit="false"/>
      <protection locked="true" hidden="false"/>
    </xf>
  </cellXfs>
  <cellStyles count="10">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20% - Accent3" xfId="20" builtinId="53" customBuiltin="true"/>
    <cellStyle name="Excel Built-in 20% - Accent2" xfId="21" builtinId="53" customBuiltin="true"/>
    <cellStyle name="Excel Built-in 20% - Accent6" xfId="22" builtinId="53" customBuiltin="true"/>
    <cellStyle name="Excel Built-in 20% - Accent1" xfId="23" builtinId="53" customBuiltin="true"/>
  </cellStyles>
  <colors>
    <indexedColors>
      <rgbColor rgb="FF000000"/>
      <rgbColor rgb="FFFDEADA"/>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BF1DE"/>
      <rgbColor rgb="FFDCE6F2"/>
      <rgbColor rgb="FF660066"/>
      <rgbColor rgb="FFFF8080"/>
      <rgbColor rgb="FF0066CC"/>
      <rgbColor rgb="FFD7D7D7"/>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2DCDB"/>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601"/>
  <sheetViews>
    <sheetView windowProtection="false" showFormulas="false" showGridLines="true" showRowColHeaders="true" showZeros="true" rightToLeft="false" tabSelected="true" showOutlineSymbols="true" defaultGridColor="true" view="normal" topLeftCell="A1" colorId="64" zoomScale="60" zoomScaleNormal="60" zoomScalePageLayoutView="100" workbookViewId="0">
      <selection pane="topLeft" activeCell="D5" activeCellId="0" sqref="D5"/>
    </sheetView>
  </sheetViews>
  <sheetFormatPr defaultRowHeight="13.8"/>
  <cols>
    <col collapsed="false" hidden="false" max="1" min="1" style="1" width="3.96356275303644"/>
    <col collapsed="false" hidden="false" max="2" min="2" style="1" width="3.42914979757085"/>
    <col collapsed="false" hidden="false" max="3" min="3" style="1" width="4.60728744939271"/>
    <col collapsed="false" hidden="false" max="4" min="4" style="2" width="104.441295546559"/>
    <col collapsed="false" hidden="false" max="5" min="5" style="1" width="18.1902834008097"/>
    <col collapsed="false" hidden="false" max="6" min="6" style="3" width="21.165991902834"/>
    <col collapsed="false" hidden="false" max="7" min="7" style="3" width="20.2105263157895"/>
    <col collapsed="false" hidden="false" max="8" min="8" style="3" width="20.582995951417"/>
    <col collapsed="false" hidden="false" max="9" min="9" style="3" width="18.7368421052632"/>
    <col collapsed="false" hidden="true" max="11" min="10" style="3" width="0"/>
    <col collapsed="false" hidden="false" max="12" min="12" style="1" width="12.1255060728745"/>
    <col collapsed="false" hidden="false" max="13" min="13" style="1" width="14.6963562753036"/>
    <col collapsed="false" hidden="false" max="14" min="14" style="1" width="24.0647773279352"/>
    <col collapsed="false" hidden="false" max="15" min="15" style="1" width="11.753036437247"/>
    <col collapsed="false" hidden="false" max="16" min="16" style="1" width="13.9271255060729"/>
    <col collapsed="false" hidden="false" max="17" min="17" style="1" width="12.3117408906883"/>
    <col collapsed="false" hidden="false" max="18" min="18" style="1" width="9.10526315789474"/>
    <col collapsed="false" hidden="false" max="1021" min="19" style="1" width="11.4615384615385"/>
    <col collapsed="false" hidden="false" max="1025" min="1022" style="0" width="11.4615384615385"/>
  </cols>
  <sheetData>
    <row r="1" customFormat="false" ht="14.9" hidden="false" customHeight="false" outlineLevel="0" collapsed="false">
      <c r="A1" s="4" t="s">
        <v>0</v>
      </c>
      <c r="B1" s="4" t="s">
        <v>1</v>
      </c>
      <c r="C1" s="4" t="s">
        <v>2</v>
      </c>
      <c r="D1" s="5" t="s">
        <v>3</v>
      </c>
      <c r="E1" s="4" t="s">
        <v>4</v>
      </c>
      <c r="F1" s="6" t="s">
        <v>5</v>
      </c>
      <c r="G1" s="6" t="s">
        <v>6</v>
      </c>
      <c r="H1" s="6" t="s">
        <v>7</v>
      </c>
      <c r="I1" s="6" t="s">
        <v>8</v>
      </c>
      <c r="J1" s="6"/>
      <c r="K1" s="6"/>
      <c r="L1" s="4" t="s">
        <v>9</v>
      </c>
      <c r="M1" s="4" t="s">
        <v>10</v>
      </c>
      <c r="N1" s="4" t="s">
        <v>11</v>
      </c>
      <c r="O1" s="4" t="s">
        <v>12</v>
      </c>
      <c r="P1" s="4" t="s">
        <v>13</v>
      </c>
      <c r="Q1" s="4" t="s">
        <v>14</v>
      </c>
      <c r="R1" s="4" t="s">
        <v>15</v>
      </c>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row>
    <row r="2" s="8" customFormat="true" ht="14.9" hidden="false" customHeight="false" outlineLevel="0" collapsed="false">
      <c r="A2" s="7" t="n">
        <v>241</v>
      </c>
      <c r="B2" s="8" t="n">
        <f aca="false">IF($A2,VLOOKUP($A2,posting!$A:$N,2,0),"")</f>
        <v>33</v>
      </c>
      <c r="C2" s="8" t="n">
        <f aca="false">IF($A2,VLOOKUP($A2,posting!$A:$N,3,0),"")</f>
        <v>120</v>
      </c>
      <c r="D2" s="9" t="str">
        <f aca="false">IF($A2,VLOOKUP($A2,posting!$A:$N,4,0),"")</f>
        <v>Korrektur von @Folie 15</v>
      </c>
      <c r="E2" s="8" t="str">
        <f aca="false">IF($A2,IF(VLOOKUP($A2,posting!$A:$N,5,0)&gt;0,VLOOKUP($A2,posting!$A:$N,5,0),""),"")</f>
        <v/>
      </c>
      <c r="F2" s="10" t="n">
        <f aca="false">IF($A2,VLOOKUP($A2,posting!$A:$N,6,0),"")</f>
        <v>41607.4655439815</v>
      </c>
      <c r="G2" s="10" t="n">
        <f aca="false">IF($A2,VLOOKUP($A2,posting!$A:$N,7,0),"")</f>
        <v>41607.4656828704</v>
      </c>
      <c r="H2" s="10" t="n">
        <f aca="false">IF($A2,VLOOKUP($A2,posting!$A:$N,8,0),"")</f>
        <v>41607.4659722222</v>
      </c>
      <c r="I2" s="10" t="n">
        <f aca="false">IF($A2,VLOOKUP($A2,posting!$A:$N,9,0),"")</f>
        <v>41607.4669212963</v>
      </c>
      <c r="J2" s="10"/>
      <c r="K2" s="10"/>
      <c r="L2" s="8" t="n">
        <f aca="false">IF($A2,VLOOKUP($A2,posting!$A:$N,10,0),"")</f>
        <v>0.001998001998002</v>
      </c>
      <c r="M2" s="8" t="n">
        <f aca="false">IF($A2,VLOOKUP($A2,posting!$A:$N,11,0),"")</f>
        <v>0</v>
      </c>
      <c r="N2" s="8" t="n">
        <f aca="false">IF($A2,IF(VLOOKUP($A2,posting!$A:$N,13,0)&gt;0,VLOOKUP($A2,posting!$A:$N,13,0),""),"")</f>
        <v>18</v>
      </c>
      <c r="O2" s="8" t="str">
        <f aca="false">IF($A2,VLOOKUP($A2,posting!$A:$N,12,0),"")</f>
        <v>IMG</v>
      </c>
      <c r="P2" s="8" t="str">
        <f aca="false">IF($A2,IF(VLOOKUP($A2,posting!$A:$N,14,0)&gt;0,VLOOKUP($A2,posting!$A:$N,14,0),""),"")</f>
        <v/>
      </c>
      <c r="Q2" s="8" t="n">
        <f aca="false">IF($N2="","",VLOOKUP($N2,image!$A:$N,3,0))</f>
        <v>1</v>
      </c>
      <c r="R2" s="8" t="n">
        <v>1</v>
      </c>
      <c r="AMH2" s="0"/>
      <c r="AMI2" s="0"/>
      <c r="AMJ2" s="0"/>
    </row>
    <row r="3" s="8" customFormat="true" ht="14.9" hidden="false" customHeight="false" outlineLevel="0" collapsed="false">
      <c r="A3" s="7" t="n">
        <v>242</v>
      </c>
      <c r="B3" s="8" t="n">
        <f aca="false">IF($A3,VLOOKUP($A3,posting!$A:$N,2,0),"")</f>
        <v>33</v>
      </c>
      <c r="C3" s="8" t="n">
        <f aca="false">IF($A3,VLOOKUP($A3,posting!$A:$N,3,0),"")</f>
        <v>123</v>
      </c>
      <c r="D3" s="9" t="str">
        <f aca="false">IF($A3,VLOOKUP($A3,posting!$A:$N,4,0),"")</f>
        <v>klatschen</v>
      </c>
      <c r="E3" s="8" t="str">
        <f aca="false">IF($A3,IF(VLOOKUP($A3,posting!$A:$N,5,0)&gt;0,VLOOKUP($A3,posting!$A:$N,5,0),""),"")</f>
        <v/>
      </c>
      <c r="F3" s="10" t="n">
        <f aca="false">IF($A3,VLOOKUP($A3,posting!$A:$N,6,0),"")</f>
        <v>41607.4678125</v>
      </c>
      <c r="G3" s="10" t="n">
        <f aca="false">IF($A3,VLOOKUP($A3,posting!$A:$N,7,0),"")</f>
        <v>41607.4668402778</v>
      </c>
      <c r="H3" s="10" t="n">
        <f aca="false">IF($A3,VLOOKUP($A3,posting!$A:$N,8,0),"")</f>
        <v>41607.4668634259</v>
      </c>
      <c r="I3" s="10" t="n">
        <f aca="false">IF($A3,VLOOKUP($A3,posting!$A:$N,9,0),"")</f>
        <v>41607.4678125</v>
      </c>
      <c r="J3" s="10"/>
      <c r="K3" s="10"/>
      <c r="L3" s="8" t="n">
        <f aca="false">IF($A3,VLOOKUP($A3,posting!$A:$N,10,0),"")</f>
        <v>0.0999000999000999</v>
      </c>
      <c r="M3" s="8" t="n">
        <f aca="false">IF($A3,VLOOKUP($A3,posting!$A:$N,11,0),"")</f>
        <v>0</v>
      </c>
      <c r="N3" s="8" t="str">
        <f aca="false">IF($A3,IF(VLOOKUP($A3,posting!$A:$N,13,0)&gt;0,VLOOKUP($A3,posting!$A:$N,13,0),""),"")</f>
        <v/>
      </c>
      <c r="O3" s="8" t="str">
        <f aca="false">IF($A3,VLOOKUP($A3,posting!$A:$N,12,0),"")</f>
        <v>TXT</v>
      </c>
      <c r="P3" s="8" t="str">
        <f aca="false">IF($A3,IF(VLOOKUP($A3,posting!$A:$N,14,0)&gt;0,VLOOKUP($A3,posting!$A:$N,14,0),""),"")</f>
        <v/>
      </c>
      <c r="Q3" s="8" t="str">
        <f aca="false">IF($N3="","",VLOOKUP($N3,image!$A:$N,3,0))</f>
        <v/>
      </c>
      <c r="R3" s="8" t="n">
        <v>-1</v>
      </c>
      <c r="AMH3" s="0"/>
      <c r="AMI3" s="0"/>
      <c r="AMJ3" s="0"/>
    </row>
    <row r="4" s="8" customFormat="true" ht="14.9" hidden="false" customHeight="false" outlineLevel="0" collapsed="false">
      <c r="A4" s="7" t="n">
        <v>243</v>
      </c>
      <c r="B4" s="8" t="n">
        <f aca="false">IF($A4,VLOOKUP($A4,posting!$A:$N,2,0),"")</f>
        <v>33</v>
      </c>
      <c r="C4" s="8" t="n">
        <f aca="false">IF($A4,VLOOKUP($A4,posting!$A:$N,3,0),"")</f>
        <v>129</v>
      </c>
      <c r="D4" s="9" t="str">
        <f aca="false">IF($A4,VLOOKUP($A4,posting!$A:$N,4,0),"")</f>
        <v>Tearser</v>
      </c>
      <c r="E4" s="8" t="str">
        <f aca="false">IF($A4,IF(VLOOKUP($A4,posting!$A:$N,5,0)&gt;0,VLOOKUP($A4,posting!$A:$N,5,0),""),"")</f>
        <v/>
      </c>
      <c r="F4" s="10" t="n">
        <f aca="false">IF($A4,VLOOKUP($A4,posting!$A:$N,6,0),"")</f>
        <v>41607.466087963</v>
      </c>
      <c r="G4" s="10" t="n">
        <f aca="false">IF($A4,VLOOKUP($A4,posting!$A:$N,7,0),"")</f>
        <v>41607.4665972222</v>
      </c>
      <c r="H4" s="10" t="n">
        <f aca="false">IF($A4,VLOOKUP($A4,posting!$A:$N,8,0),"")</f>
        <v>41607.4668865741</v>
      </c>
      <c r="I4" s="10" t="n">
        <f aca="false">IF($A4,VLOOKUP($A4,posting!$A:$N,9,0),"")</f>
        <v>41607.4678240741</v>
      </c>
      <c r="J4" s="10"/>
      <c r="K4" s="10"/>
      <c r="L4" s="8" t="n">
        <f aca="false">IF($A4,VLOOKUP($A4,posting!$A:$N,10,0),"")</f>
        <v>0.0999000999000999</v>
      </c>
      <c r="M4" s="8" t="n">
        <f aca="false">IF($A4,VLOOKUP($A4,posting!$A:$N,11,0),"")</f>
        <v>0</v>
      </c>
      <c r="N4" s="8" t="n">
        <f aca="false">IF($A4,IF(VLOOKUP($A4,posting!$A:$N,13,0)&gt;0,VLOOKUP($A4,posting!$A:$N,13,0),""),"")</f>
        <v>19</v>
      </c>
      <c r="O4" s="8" t="str">
        <f aca="false">IF($A4,VLOOKUP($A4,posting!$A:$N,12,0),"")</f>
        <v>IMG</v>
      </c>
      <c r="P4" s="8" t="str">
        <f aca="false">IF($A4,IF(VLOOKUP($A4,posting!$A:$N,14,0)&gt;0,VLOOKUP($A4,posting!$A:$N,14,0),""),"")</f>
        <v/>
      </c>
      <c r="Q4" s="8" t="n">
        <f aca="false">IF($N4="","",VLOOKUP($N4,image!$A:$N,3,0))</f>
        <v>1</v>
      </c>
      <c r="R4" s="8" t="n">
        <v>-1</v>
      </c>
      <c r="AMH4" s="0"/>
      <c r="AMI4" s="0"/>
      <c r="AMJ4" s="0"/>
    </row>
    <row r="5" s="8" customFormat="true" ht="14.9" hidden="false" customHeight="false" outlineLevel="0" collapsed="false">
      <c r="A5" s="7" t="n">
        <v>244</v>
      </c>
      <c r="B5" s="8" t="n">
        <f aca="false">IF($A5,VLOOKUP($A5,posting!$A:$N,2,0),"")</f>
        <v>33</v>
      </c>
      <c r="C5" s="8" t="n">
        <f aca="false">IF($A5,VLOOKUP($A5,posting!$A:$N,3,0),"")</f>
        <v>122</v>
      </c>
      <c r="D5" s="9" t="str">
        <f aca="false">IF($A5,VLOOKUP($A5,posting!$A:$N,4,0),"")</f>
        <v>change groß schreiben</v>
      </c>
      <c r="E5" s="8" t="str">
        <f aca="false">IF($A5,IF(VLOOKUP($A5,posting!$A:$N,5,0)&gt;0,VLOOKUP($A5,posting!$A:$N,5,0),""),"")</f>
        <v/>
      </c>
      <c r="F5" s="10" t="n">
        <f aca="false">IF($A5,VLOOKUP($A5,posting!$A:$N,6,0),"")</f>
        <v>41607.4679861111</v>
      </c>
      <c r="G5" s="10" t="n">
        <f aca="false">IF($A5,VLOOKUP($A5,posting!$A:$N,7,0),"")</f>
        <v>41607.4670601852</v>
      </c>
      <c r="H5" s="10" t="n">
        <f aca="false">IF($A5,VLOOKUP($A5,posting!$A:$N,8,0),"")</f>
        <v>41607.4670717593</v>
      </c>
      <c r="I5" s="10" t="n">
        <f aca="false">IF($A5,VLOOKUP($A5,posting!$A:$N,9,0),"")</f>
        <v>41607.4679861111</v>
      </c>
      <c r="J5" s="10"/>
      <c r="K5" s="10"/>
      <c r="L5" s="8" t="n">
        <f aca="false">IF($A5,VLOOKUP($A5,posting!$A:$N,10,0),"")</f>
        <v>0.201798201798202</v>
      </c>
      <c r="M5" s="8" t="n">
        <f aca="false">IF($A5,VLOOKUP($A5,posting!$A:$N,11,0),"")</f>
        <v>0</v>
      </c>
      <c r="N5" s="8" t="str">
        <f aca="false">IF($A5,IF(VLOOKUP($A5,posting!$A:$N,13,0)&gt;0,VLOOKUP($A5,posting!$A:$N,13,0),""),"")</f>
        <v/>
      </c>
      <c r="O5" s="8" t="str">
        <f aca="false">IF($A5,VLOOKUP($A5,posting!$A:$N,12,0),"")</f>
        <v>TXT</v>
      </c>
      <c r="P5" s="8" t="str">
        <f aca="false">IF($A5,IF(VLOOKUP($A5,posting!$A:$N,14,0)&gt;0,VLOOKUP($A5,posting!$A:$N,14,0),""),"")</f>
        <v/>
      </c>
      <c r="Q5" s="8" t="str">
        <f aca="false">IF($N5="","",VLOOKUP($N5,image!$A:$N,3,0))</f>
        <v/>
      </c>
      <c r="R5" s="8" t="n">
        <v>1</v>
      </c>
      <c r="AMH5" s="0"/>
      <c r="AMI5" s="0"/>
      <c r="AMJ5" s="0"/>
    </row>
    <row r="6" s="8" customFormat="true" ht="14.9" hidden="false" customHeight="false" outlineLevel="0" collapsed="false">
      <c r="A6" s="7" t="n">
        <v>245</v>
      </c>
      <c r="B6" s="8" t="n">
        <f aca="false">IF($A6,VLOOKUP($A6,posting!$A:$N,2,0),"")</f>
        <v>33</v>
      </c>
      <c r="C6" s="8" t="n">
        <f aca="false">IF($A6,VLOOKUP($A6,posting!$A:$N,3,0),"")</f>
        <v>120</v>
      </c>
      <c r="D6" s="9" t="str">
        <f aca="false">IF($A6,VLOOKUP($A6,posting!$A:$N,4,0),"")</f>
        <v>Akustik ist schlecht</v>
      </c>
      <c r="E6" s="8" t="str">
        <f aca="false">IF($A6,IF(VLOOKUP($A6,posting!$A:$N,5,0)&gt;0,VLOOKUP($A6,posting!$A:$N,5,0),""),"")</f>
        <v/>
      </c>
      <c r="F6" s="10" t="n">
        <f aca="false">IF($A6,VLOOKUP($A6,posting!$A:$N,6,0),"")</f>
        <v>41607.4680902778</v>
      </c>
      <c r="G6" s="10" t="n">
        <f aca="false">IF($A6,VLOOKUP($A6,posting!$A:$N,7,0),"")</f>
        <v>41607.4671180556</v>
      </c>
      <c r="H6" s="10" t="n">
        <f aca="false">IF($A6,VLOOKUP($A6,posting!$A:$N,8,0),"")</f>
        <v>41607.4671412037</v>
      </c>
      <c r="I6" s="10" t="n">
        <f aca="false">IF($A6,VLOOKUP($A6,posting!$A:$N,9,0),"")</f>
        <v>41607.4680902778</v>
      </c>
      <c r="J6" s="10"/>
      <c r="K6" s="10"/>
      <c r="L6" s="8" t="n">
        <f aca="false">IF($A6,VLOOKUP($A6,posting!$A:$N,10,0),"")</f>
        <v>0.200799200799201</v>
      </c>
      <c r="M6" s="8" t="n">
        <f aca="false">IF($A6,VLOOKUP($A6,posting!$A:$N,11,0),"")</f>
        <v>0</v>
      </c>
      <c r="N6" s="8" t="str">
        <f aca="false">IF($A6,IF(VLOOKUP($A6,posting!$A:$N,13,0)&gt;0,VLOOKUP($A6,posting!$A:$N,13,0),""),"")</f>
        <v/>
      </c>
      <c r="O6" s="8" t="str">
        <f aca="false">IF($A6,VLOOKUP($A6,posting!$A:$N,12,0),"")</f>
        <v>TXT</v>
      </c>
      <c r="P6" s="8" t="str">
        <f aca="false">IF($A6,IF(VLOOKUP($A6,posting!$A:$N,14,0)&gt;0,VLOOKUP($A6,posting!$A:$N,14,0),""),"")</f>
        <v/>
      </c>
      <c r="Q6" s="8" t="str">
        <f aca="false">IF($N6="","",VLOOKUP($N6,image!$A:$N,3,0))</f>
        <v/>
      </c>
      <c r="R6" s="8" t="n">
        <v>-1</v>
      </c>
      <c r="AMH6" s="0"/>
      <c r="AMI6" s="0"/>
      <c r="AMJ6" s="0"/>
    </row>
    <row r="7" s="8" customFormat="true" ht="14.9" hidden="false" customHeight="false" outlineLevel="0" collapsed="false">
      <c r="A7" s="7" t="n">
        <v>246</v>
      </c>
      <c r="B7" s="8" t="n">
        <f aca="false">IF($A7,VLOOKUP($A7,posting!$A:$N,2,0),"")</f>
        <v>33</v>
      </c>
      <c r="C7" s="8" t="n">
        <f aca="false">IF($A7,VLOOKUP($A7,posting!$A:$N,3,0),"")</f>
        <v>122</v>
      </c>
      <c r="D7" s="9" t="str">
        <f aca="false">IF($A7,VLOOKUP($A7,posting!$A:$N,4,0),"")</f>
        <v>nie angst haben</v>
      </c>
      <c r="E7" s="8" t="str">
        <f aca="false">IF($A7,IF(VLOOKUP($A7,posting!$A:$N,5,0)&gt;0,VLOOKUP($A7,posting!$A:$N,5,0),""),"")</f>
        <v/>
      </c>
      <c r="F7" s="10" t="n">
        <f aca="false">IF($A7,VLOOKUP($A7,posting!$A:$N,6,0),"")</f>
        <v>41607.4671759259</v>
      </c>
      <c r="G7" s="10" t="n">
        <f aca="false">IF($A7,VLOOKUP($A7,posting!$A:$N,7,0),"")</f>
        <v>41607.4671990741</v>
      </c>
      <c r="H7" s="10" t="n">
        <f aca="false">IF($A7,VLOOKUP($A7,posting!$A:$N,8,0),"")</f>
        <v>41607.4672222222</v>
      </c>
      <c r="I7" s="10" t="n">
        <f aca="false">IF($A7,VLOOKUP($A7,posting!$A:$N,9,0),"")</f>
        <v>41607.4681481481</v>
      </c>
      <c r="J7" s="10"/>
      <c r="K7" s="10"/>
      <c r="L7" s="8" t="n">
        <f aca="false">IF($A7,VLOOKUP($A7,posting!$A:$N,10,0),"")</f>
        <v>0.000999000999001</v>
      </c>
      <c r="M7" s="8" t="n">
        <f aca="false">IF($A7,VLOOKUP($A7,posting!$A:$N,11,0),"")</f>
        <v>0</v>
      </c>
      <c r="N7" s="8" t="str">
        <f aca="false">IF($A7,IF(VLOOKUP($A7,posting!$A:$N,13,0)&gt;0,VLOOKUP($A7,posting!$A:$N,13,0),""),"")</f>
        <v/>
      </c>
      <c r="O7" s="8" t="str">
        <f aca="false">IF($A7,VLOOKUP($A7,posting!$A:$N,12,0),"")</f>
        <v>TXT</v>
      </c>
      <c r="P7" s="8" t="str">
        <f aca="false">IF($A7,IF(VLOOKUP($A7,posting!$A:$N,14,0)&gt;0,VLOOKUP($A7,posting!$A:$N,14,0),""),"")</f>
        <v/>
      </c>
      <c r="Q7" s="8" t="str">
        <f aca="false">IF($N7="","",VLOOKUP($N7,image!$A:$N,3,0))</f>
        <v/>
      </c>
      <c r="R7" s="8" t="n">
        <v>-1</v>
      </c>
      <c r="AMH7" s="0"/>
      <c r="AMI7" s="0"/>
      <c r="AMJ7" s="0"/>
    </row>
    <row r="8" s="8" customFormat="true" ht="14.9" hidden="false" customHeight="false" outlineLevel="0" collapsed="false">
      <c r="A8" s="7" t="n">
        <v>247</v>
      </c>
      <c r="B8" s="8" t="n">
        <f aca="false">IF($A8,VLOOKUP($A8,posting!$A:$N,2,0),"")</f>
        <v>33</v>
      </c>
      <c r="C8" s="8" t="n">
        <f aca="false">IF($A8,VLOOKUP($A8,posting!$A:$N,3,0),"")</f>
        <v>120</v>
      </c>
      <c r="D8" s="9" t="str">
        <f aca="false">IF($A8,VLOOKUP($A8,posting!$A:$N,4,0),"")</f>
        <v>Geld sinkt</v>
      </c>
      <c r="E8" s="8" t="str">
        <f aca="false">IF($A8,IF(VLOOKUP($A8,posting!$A:$N,5,0)&gt;0,VLOOKUP($A8,posting!$A:$N,5,0),""),"")</f>
        <v/>
      </c>
      <c r="F8" s="10" t="n">
        <f aca="false">IF($A8,VLOOKUP($A8,posting!$A:$N,6,0),"")</f>
        <v>41607.4672569444</v>
      </c>
      <c r="G8" s="10" t="n">
        <f aca="false">IF($A8,VLOOKUP($A8,posting!$A:$N,7,0),"")</f>
        <v>41607.4672685185</v>
      </c>
      <c r="H8" s="10" t="n">
        <f aca="false">IF($A8,VLOOKUP($A8,posting!$A:$N,8,0),"")</f>
        <v>41607.4672800926</v>
      </c>
      <c r="I8" s="10" t="n">
        <f aca="false">IF($A8,VLOOKUP($A8,posting!$A:$N,9,0),"")</f>
        <v>41607.4682291667</v>
      </c>
      <c r="J8" s="10"/>
      <c r="K8" s="10"/>
      <c r="L8" s="8" t="n">
        <f aca="false">IF($A8,VLOOKUP($A8,posting!$A:$N,10,0),"")</f>
        <v>0.100899100899101</v>
      </c>
      <c r="M8" s="8" t="n">
        <f aca="false">IF($A8,VLOOKUP($A8,posting!$A:$N,11,0),"")</f>
        <v>0</v>
      </c>
      <c r="N8" s="8" t="str">
        <f aca="false">IF($A8,IF(VLOOKUP($A8,posting!$A:$N,13,0)&gt;0,VLOOKUP($A8,posting!$A:$N,13,0),""),"")</f>
        <v/>
      </c>
      <c r="O8" s="8" t="str">
        <f aca="false">IF($A8,VLOOKUP($A8,posting!$A:$N,12,0),"")</f>
        <v>TXT</v>
      </c>
      <c r="P8" s="8" t="str">
        <f aca="false">IF($A8,IF(VLOOKUP($A8,posting!$A:$N,14,0)&gt;0,VLOOKUP($A8,posting!$A:$N,14,0),""),"")</f>
        <v/>
      </c>
      <c r="Q8" s="8" t="str">
        <f aca="false">IF($N8="","",VLOOKUP($N8,image!$A:$N,3,0))</f>
        <v/>
      </c>
      <c r="R8" s="8" t="n">
        <v>-1</v>
      </c>
      <c r="AMH8" s="0"/>
      <c r="AMI8" s="0"/>
      <c r="AMJ8" s="0"/>
    </row>
    <row r="9" s="8" customFormat="true" ht="14.9" hidden="false" customHeight="false" outlineLevel="0" collapsed="false">
      <c r="A9" s="7" t="n">
        <v>248</v>
      </c>
      <c r="B9" s="8" t="n">
        <f aca="false">IF($A9,VLOOKUP($A9,posting!$A:$N,2,0),"")</f>
        <v>33</v>
      </c>
      <c r="C9" s="8" t="n">
        <f aca="false">IF($A9,VLOOKUP($A9,posting!$A:$N,3,0),"")</f>
        <v>125</v>
      </c>
      <c r="D9" s="9" t="str">
        <f aca="false">IF($A9,VLOOKUP($A9,posting!$A:$N,4,0),"")</f>
        <v>Offenbach ist schoen</v>
      </c>
      <c r="E9" s="8" t="str">
        <f aca="false">IF($A9,IF(VLOOKUP($A9,posting!$A:$N,5,0)&gt;0,VLOOKUP($A9,posting!$A:$N,5,0),""),"")</f>
        <v/>
      </c>
      <c r="F9" s="10" t="n">
        <f aca="false">IF($A9,VLOOKUP($A9,posting!$A:$N,6,0),"")</f>
        <v>41607.4682523148</v>
      </c>
      <c r="G9" s="10" t="n">
        <f aca="false">IF($A9,VLOOKUP($A9,posting!$A:$N,7,0),"")</f>
        <v>41599.9980324074</v>
      </c>
      <c r="H9" s="10" t="n">
        <f aca="false">IF($A9,VLOOKUP($A9,posting!$A:$N,8,0),"")</f>
        <v>41599.9980555556</v>
      </c>
      <c r="I9" s="10" t="n">
        <f aca="false">IF($A9,VLOOKUP($A9,posting!$A:$N,9,0),"")</f>
        <v>41607.4682523148</v>
      </c>
      <c r="J9" s="10"/>
      <c r="K9" s="10"/>
      <c r="L9" s="8" t="n">
        <f aca="false">IF($A9,VLOOKUP($A9,posting!$A:$N,10,0),"")</f>
        <v>0.100899100899101</v>
      </c>
      <c r="M9" s="8" t="n">
        <f aca="false">IF($A9,VLOOKUP($A9,posting!$A:$N,11,0),"")</f>
        <v>0</v>
      </c>
      <c r="N9" s="8" t="str">
        <f aca="false">IF($A9,IF(VLOOKUP($A9,posting!$A:$N,13,0)&gt;0,VLOOKUP($A9,posting!$A:$N,13,0),""),"")</f>
        <v/>
      </c>
      <c r="O9" s="8" t="str">
        <f aca="false">IF($A9,VLOOKUP($A9,posting!$A:$N,12,0),"")</f>
        <v>TXT</v>
      </c>
      <c r="P9" s="8" t="str">
        <f aca="false">IF($A9,IF(VLOOKUP($A9,posting!$A:$N,14,0)&gt;0,VLOOKUP($A9,posting!$A:$N,14,0),""),"")</f>
        <v/>
      </c>
      <c r="Q9" s="8" t="str">
        <f aca="false">IF($N9="","",VLOOKUP($N9,image!$A:$N,3,0))</f>
        <v/>
      </c>
      <c r="R9" s="8" t="n">
        <v>-1</v>
      </c>
      <c r="AMH9" s="0"/>
      <c r="AMI9" s="0"/>
      <c r="AMJ9" s="0"/>
    </row>
    <row r="10" s="8" customFormat="true" ht="14.9" hidden="false" customHeight="false" outlineLevel="0" collapsed="false">
      <c r="A10" s="7" t="n">
        <v>249</v>
      </c>
      <c r="B10" s="8" t="n">
        <f aca="false">IF($A10,VLOOKUP($A10,posting!$A:$N,2,0),"")</f>
        <v>33</v>
      </c>
      <c r="C10" s="8" t="n">
        <f aca="false">IF($A10,VLOOKUP($A10,posting!$A:$N,3,0),"")</f>
        <v>127</v>
      </c>
      <c r="D10" s="9" t="str">
        <f aca="false">IF($A10,VLOOKUP($A10,posting!$A:$N,4,0),"")</f>
        <v>Unterdrückung von Oben</v>
      </c>
      <c r="E10" s="8" t="str">
        <f aca="false">IF($A10,IF(VLOOKUP($A10,posting!$A:$N,5,0)&gt;0,VLOOKUP($A10,posting!$A:$N,5,0),""),"")</f>
        <v/>
      </c>
      <c r="F10" s="10" t="n">
        <f aca="false">IF($A10,VLOOKUP($A10,posting!$A:$N,6,0),"")</f>
        <v>41607.4684722222</v>
      </c>
      <c r="G10" s="10" t="n">
        <f aca="false">IF($A10,VLOOKUP($A10,posting!$A:$N,7,0),"")</f>
        <v>41607.4673958333</v>
      </c>
      <c r="H10" s="10" t="n">
        <f aca="false">IF($A10,VLOOKUP($A10,posting!$A:$N,8,0),"")</f>
        <v>41607.4674074074</v>
      </c>
      <c r="I10" s="10" t="n">
        <f aca="false">IF($A10,VLOOKUP($A10,posting!$A:$N,9,0),"")</f>
        <v>41607.4684722222</v>
      </c>
      <c r="J10" s="10"/>
      <c r="K10" s="10"/>
      <c r="L10" s="8" t="n">
        <f aca="false">IF($A10,VLOOKUP($A10,posting!$A:$N,10,0),"")</f>
        <v>0.100899100899101</v>
      </c>
      <c r="M10" s="8" t="n">
        <f aca="false">IF($A10,VLOOKUP($A10,posting!$A:$N,11,0),"")</f>
        <v>0</v>
      </c>
      <c r="N10" s="8" t="str">
        <f aca="false">IF($A10,IF(VLOOKUP($A10,posting!$A:$N,13,0)&gt;0,VLOOKUP($A10,posting!$A:$N,13,0),""),"")</f>
        <v/>
      </c>
      <c r="O10" s="8" t="str">
        <f aca="false">IF($A10,VLOOKUP($A10,posting!$A:$N,12,0),"")</f>
        <v>TXT</v>
      </c>
      <c r="P10" s="8" t="str">
        <f aca="false">IF($A10,IF(VLOOKUP($A10,posting!$A:$N,14,0)&gt;0,VLOOKUP($A10,posting!$A:$N,14,0),""),"")</f>
        <v/>
      </c>
      <c r="Q10" s="8" t="str">
        <f aca="false">IF($N10="","",VLOOKUP($N10,image!$A:$N,3,0))</f>
        <v/>
      </c>
      <c r="R10" s="8" t="n">
        <v>1</v>
      </c>
      <c r="AMH10" s="0"/>
      <c r="AMI10" s="0"/>
      <c r="AMJ10" s="0"/>
    </row>
    <row r="11" s="8" customFormat="true" ht="14.9" hidden="false" customHeight="false" outlineLevel="0" collapsed="false">
      <c r="A11" s="7" t="n">
        <v>250</v>
      </c>
      <c r="B11" s="8" t="n">
        <f aca="false">IF($A11,VLOOKUP($A11,posting!$A:$N,2,0),"")</f>
        <v>33</v>
      </c>
      <c r="C11" s="8" t="n">
        <f aca="false">IF($A11,VLOOKUP($A11,posting!$A:$N,3,0),"")</f>
        <v>122</v>
      </c>
      <c r="D11" s="9" t="str">
        <f aca="false">IF($A11,VLOOKUP($A11,posting!$A:$N,4,0),"")</f>
        <v>menschen die von oben wüten</v>
      </c>
      <c r="E11" s="8" t="str">
        <f aca="false">IF($A11,IF(VLOOKUP($A11,posting!$A:$N,5,0)&gt;0,VLOOKUP($A11,posting!$A:$N,5,0),""),"")</f>
        <v/>
      </c>
      <c r="F11" s="10" t="n">
        <f aca="false">IF($A11,VLOOKUP($A11,posting!$A:$N,6,0),"")</f>
        <v>41607.4674884259</v>
      </c>
      <c r="G11" s="10" t="n">
        <f aca="false">IF($A11,VLOOKUP($A11,posting!$A:$N,7,0),"")</f>
        <v>41607.4675578704</v>
      </c>
      <c r="H11" s="10" t="n">
        <f aca="false">IF($A11,VLOOKUP($A11,posting!$A:$N,8,0),"")</f>
        <v>41607.4675694444</v>
      </c>
      <c r="I11" s="10" t="n">
        <f aca="false">IF($A11,VLOOKUP($A11,posting!$A:$N,9,0),"")</f>
        <v>41607.4684953704</v>
      </c>
      <c r="J11" s="10"/>
      <c r="K11" s="10"/>
      <c r="L11" s="8" t="n">
        <f aca="false">IF($A11,VLOOKUP($A11,posting!$A:$N,10,0),"")</f>
        <v>0.101898101898102</v>
      </c>
      <c r="M11" s="8" t="n">
        <f aca="false">IF($A11,VLOOKUP($A11,posting!$A:$N,11,0),"")</f>
        <v>0</v>
      </c>
      <c r="N11" s="8" t="str">
        <f aca="false">IF($A11,IF(VLOOKUP($A11,posting!$A:$N,13,0)&gt;0,VLOOKUP($A11,posting!$A:$N,13,0),""),"")</f>
        <v/>
      </c>
      <c r="O11" s="8" t="str">
        <f aca="false">IF($A11,VLOOKUP($A11,posting!$A:$N,12,0),"")</f>
        <v>TXT</v>
      </c>
      <c r="P11" s="8" t="str">
        <f aca="false">IF($A11,IF(VLOOKUP($A11,posting!$A:$N,14,0)&gt;0,VLOOKUP($A11,posting!$A:$N,14,0),""),"")</f>
        <v/>
      </c>
      <c r="Q11" s="8" t="str">
        <f aca="false">IF($N11="","",VLOOKUP($N11,image!$A:$N,3,0))</f>
        <v/>
      </c>
      <c r="R11" s="8" t="n">
        <v>0</v>
      </c>
      <c r="AMH11" s="0"/>
      <c r="AMI11" s="0"/>
      <c r="AMJ11" s="0"/>
    </row>
    <row r="12" s="8" customFormat="true" ht="14.9" hidden="false" customHeight="false" outlineLevel="0" collapsed="false">
      <c r="A12" s="7" t="n">
        <v>251</v>
      </c>
      <c r="B12" s="8" t="n">
        <f aca="false">IF($A12,VLOOKUP($A12,posting!$A:$N,2,0),"")</f>
        <v>33</v>
      </c>
      <c r="C12" s="8" t="n">
        <f aca="false">IF($A12,VLOOKUP($A12,posting!$A:$N,3,0),"")</f>
        <v>127</v>
      </c>
      <c r="D12" s="9" t="str">
        <f aca="false">IF($A12,VLOOKUP($A12,posting!$A:$N,4,0),"")</f>
        <v>Wir werden beobachtet</v>
      </c>
      <c r="E12" s="8" t="str">
        <f aca="false">IF($A12,IF(VLOOKUP($A12,posting!$A:$N,5,0)&gt;0,VLOOKUP($A12,posting!$A:$N,5,0),""),"")</f>
        <v/>
      </c>
      <c r="F12" s="10" t="n">
        <f aca="false">IF($A12,VLOOKUP($A12,posting!$A:$N,6,0),"")</f>
        <v>41607.4675347222</v>
      </c>
      <c r="G12" s="10" t="n">
        <f aca="false">IF($A12,VLOOKUP($A12,posting!$A:$N,7,0),"")</f>
        <v>41607.4675925926</v>
      </c>
      <c r="H12" s="10" t="n">
        <f aca="false">IF($A12,VLOOKUP($A12,posting!$A:$N,8,0),"")</f>
        <v>41607.4676041667</v>
      </c>
      <c r="I12" s="10" t="n">
        <f aca="false">IF($A12,VLOOKUP($A12,posting!$A:$N,9,0),"")</f>
        <v>41607.4686689815</v>
      </c>
      <c r="J12" s="10"/>
      <c r="K12" s="10"/>
      <c r="L12" s="8" t="n">
        <f aca="false">IF($A12,VLOOKUP($A12,posting!$A:$N,10,0),"")</f>
        <v>0.0999000999000999</v>
      </c>
      <c r="M12" s="8" t="n">
        <f aca="false">IF($A12,VLOOKUP($A12,posting!$A:$N,11,0),"")</f>
        <v>0</v>
      </c>
      <c r="N12" s="8" t="str">
        <f aca="false">IF($A12,IF(VLOOKUP($A12,posting!$A:$N,13,0)&gt;0,VLOOKUP($A12,posting!$A:$N,13,0),""),"")</f>
        <v/>
      </c>
      <c r="O12" s="8" t="str">
        <f aca="false">IF($A12,VLOOKUP($A12,posting!$A:$N,12,0),"")</f>
        <v>TXT</v>
      </c>
      <c r="P12" s="8" t="str">
        <f aca="false">IF($A12,IF(VLOOKUP($A12,posting!$A:$N,14,0)&gt;0,VLOOKUP($A12,posting!$A:$N,14,0),""),"")</f>
        <v/>
      </c>
      <c r="Q12" s="8" t="str">
        <f aca="false">IF($N12="","",VLOOKUP($N12,image!$A:$N,3,0))</f>
        <v/>
      </c>
      <c r="R12" s="8" t="n">
        <v>-1</v>
      </c>
      <c r="AMH12" s="0"/>
      <c r="AMI12" s="0"/>
      <c r="AMJ12" s="0"/>
    </row>
    <row r="13" s="8" customFormat="true" ht="14.9" hidden="false" customHeight="false" outlineLevel="0" collapsed="false">
      <c r="A13" s="7" t="n">
        <v>252</v>
      </c>
      <c r="B13" s="8" t="n">
        <f aca="false">IF($A13,VLOOKUP($A13,posting!$A:$N,2,0),"")</f>
        <v>33</v>
      </c>
      <c r="C13" s="8" t="n">
        <f aca="false">IF($A13,VLOOKUP($A13,posting!$A:$N,3,0),"")</f>
        <v>128</v>
      </c>
      <c r="D13" s="9" t="str">
        <f aca="false">IF($A13,VLOOKUP($A13,posting!$A:$N,4,0),"")</f>
        <v>Bewusstseinsveränderung</v>
      </c>
      <c r="E13" s="8" t="str">
        <f aca="false">IF($A13,IF(VLOOKUP($A13,posting!$A:$N,5,0)&gt;0,VLOOKUP($A13,posting!$A:$N,5,0),""),"")</f>
        <v/>
      </c>
      <c r="F13" s="10" t="n">
        <f aca="false">IF($A13,VLOOKUP($A13,posting!$A:$N,6,0),"")</f>
        <v>41607.4686689815</v>
      </c>
      <c r="G13" s="10" t="n">
        <f aca="false">IF($A13,VLOOKUP($A13,posting!$A:$N,7,0),"")</f>
        <v>41607.4677083333</v>
      </c>
      <c r="H13" s="10" t="n">
        <f aca="false">IF($A13,VLOOKUP($A13,posting!$A:$N,8,0),"")</f>
        <v>41607.4677314815</v>
      </c>
      <c r="I13" s="10" t="n">
        <f aca="false">IF($A13,VLOOKUP($A13,posting!$A:$N,9,0),"")</f>
        <v>41607.4686689815</v>
      </c>
      <c r="J13" s="10"/>
      <c r="K13" s="10"/>
      <c r="L13" s="8" t="n">
        <f aca="false">IF($A13,VLOOKUP($A13,posting!$A:$N,10,0),"")</f>
        <v>0.1998001998002</v>
      </c>
      <c r="M13" s="8" t="n">
        <f aca="false">IF($A13,VLOOKUP($A13,posting!$A:$N,11,0),"")</f>
        <v>0</v>
      </c>
      <c r="N13" s="8" t="str">
        <f aca="false">IF($A13,IF(VLOOKUP($A13,posting!$A:$N,13,0)&gt;0,VLOOKUP($A13,posting!$A:$N,13,0),""),"")</f>
        <v/>
      </c>
      <c r="O13" s="8" t="str">
        <f aca="false">IF($A13,VLOOKUP($A13,posting!$A:$N,12,0),"")</f>
        <v>TXT</v>
      </c>
      <c r="P13" s="8" t="str">
        <f aca="false">IF($A13,IF(VLOOKUP($A13,posting!$A:$N,14,0)&gt;0,VLOOKUP($A13,posting!$A:$N,14,0),""),"")</f>
        <v/>
      </c>
      <c r="Q13" s="8" t="str">
        <f aca="false">IF($N13="","",VLOOKUP($N13,image!$A:$N,3,0))</f>
        <v/>
      </c>
      <c r="R13" s="8" t="n">
        <v>-1</v>
      </c>
      <c r="AMH13" s="0"/>
      <c r="AMI13" s="0"/>
      <c r="AMJ13" s="0"/>
    </row>
    <row r="14" s="8" customFormat="true" ht="14.9" hidden="false" customHeight="false" outlineLevel="0" collapsed="false">
      <c r="A14" s="7" t="n">
        <v>253</v>
      </c>
      <c r="B14" s="8" t="n">
        <f aca="false">IF($A14,VLOOKUP($A14,posting!$A:$N,2,0),"")</f>
        <v>33</v>
      </c>
      <c r="C14" s="8" t="n">
        <f aca="false">IF($A14,VLOOKUP($A14,posting!$A:$N,3,0),"")</f>
        <v>123</v>
      </c>
      <c r="D14" s="9" t="str">
        <f aca="false">IF($A14,VLOOKUP($A14,posting!$A:$N,4,0),"")</f>
        <v>Chefs die Mitarbeiter unter Druck setzen und Kompetenz der Mitarbeiter in Frage stellen</v>
      </c>
      <c r="E14" s="8" t="str">
        <f aca="false">IF($A14,IF(VLOOKUP($A14,posting!$A:$N,5,0)&gt;0,VLOOKUP($A14,posting!$A:$N,5,0),""),"")</f>
        <v/>
      </c>
      <c r="F14" s="10" t="n">
        <f aca="false">IF($A14,VLOOKUP($A14,posting!$A:$N,6,0),"")</f>
        <v>41607.4674884259</v>
      </c>
      <c r="G14" s="10" t="n">
        <f aca="false">IF($A14,VLOOKUP($A14,posting!$A:$N,7,0),"")</f>
        <v>41607.4677199074</v>
      </c>
      <c r="H14" s="10" t="n">
        <f aca="false">IF($A14,VLOOKUP($A14,posting!$A:$N,8,0),"")</f>
        <v>41607.4677430556</v>
      </c>
      <c r="I14" s="10" t="n">
        <f aca="false">IF($A14,VLOOKUP($A14,posting!$A:$N,9,0),"")</f>
        <v>41607.4686921296</v>
      </c>
      <c r="J14" s="10"/>
      <c r="K14" s="10"/>
      <c r="L14" s="8" t="n">
        <f aca="false">IF($A14,VLOOKUP($A14,posting!$A:$N,10,0),"")</f>
        <v>0.206793206793207</v>
      </c>
      <c r="M14" s="8" t="n">
        <f aca="false">IF($A14,VLOOKUP($A14,posting!$A:$N,11,0),"")</f>
        <v>0</v>
      </c>
      <c r="N14" s="8" t="str">
        <f aca="false">IF($A14,IF(VLOOKUP($A14,posting!$A:$N,13,0)&gt;0,VLOOKUP($A14,posting!$A:$N,13,0),""),"")</f>
        <v/>
      </c>
      <c r="O14" s="8" t="str">
        <f aca="false">IF($A14,VLOOKUP($A14,posting!$A:$N,12,0),"")</f>
        <v>TXT</v>
      </c>
      <c r="P14" s="8" t="str">
        <f aca="false">IF($A14,IF(VLOOKUP($A14,posting!$A:$N,14,0)&gt;0,VLOOKUP($A14,posting!$A:$N,14,0),""),"")</f>
        <v/>
      </c>
      <c r="Q14" s="8" t="str">
        <f aca="false">IF($N14="","",VLOOKUP($N14,image!$A:$N,3,0))</f>
        <v/>
      </c>
      <c r="R14" s="8" t="n">
        <v>1</v>
      </c>
      <c r="AMH14" s="0"/>
      <c r="AMI14" s="0"/>
      <c r="AMJ14" s="0"/>
    </row>
    <row r="15" s="8" customFormat="true" ht="14.9" hidden="false" customHeight="false" outlineLevel="0" collapsed="false">
      <c r="A15" s="7" t="n">
        <v>254</v>
      </c>
      <c r="B15" s="8" t="n">
        <f aca="false">IF($A15,VLOOKUP($A15,posting!$A:$N,2,0),"")</f>
        <v>33</v>
      </c>
      <c r="C15" s="8" t="n">
        <f aca="false">IF($A15,VLOOKUP($A15,posting!$A:$N,3,0),"")</f>
        <v>120</v>
      </c>
      <c r="D15" s="9" t="str">
        <f aca="false">IF($A15,VLOOKUP($A15,posting!$A:$N,4,0),"")</f>
        <v>Eine Klasse möchte alles gleich behalten, die Anderen toben und möchten, dass das Bewustsein geändert wird.</v>
      </c>
      <c r="E15" s="8" t="str">
        <f aca="false">IF($A15,IF(VLOOKUP($A15,posting!$A:$N,5,0)&gt;0,VLOOKUP($A15,posting!$A:$N,5,0),""),"")</f>
        <v/>
      </c>
      <c r="F15" s="10" t="n">
        <f aca="false">IF($A15,VLOOKUP($A15,posting!$A:$N,6,0),"")</f>
        <v>41607.4673726852</v>
      </c>
      <c r="G15" s="10" t="n">
        <f aca="false">IF($A15,VLOOKUP($A15,posting!$A:$N,7,0),"")</f>
        <v>41607.4677314815</v>
      </c>
      <c r="H15" s="10" t="n">
        <f aca="false">IF($A15,VLOOKUP($A15,posting!$A:$N,8,0),"")</f>
        <v>41607.4677430556</v>
      </c>
      <c r="I15" s="10" t="n">
        <f aca="false">IF($A15,VLOOKUP($A15,posting!$A:$N,9,0),"")</f>
        <v>41607.4686921296</v>
      </c>
      <c r="J15" s="10"/>
      <c r="K15" s="10"/>
      <c r="L15" s="8" t="n">
        <f aca="false">IF($A15,VLOOKUP($A15,posting!$A:$N,10,0),"")</f>
        <v>0.107892107892108</v>
      </c>
      <c r="M15" s="8" t="n">
        <f aca="false">IF($A15,VLOOKUP($A15,posting!$A:$N,11,0),"")</f>
        <v>0</v>
      </c>
      <c r="N15" s="8" t="str">
        <f aca="false">IF($A15,IF(VLOOKUP($A15,posting!$A:$N,13,0)&gt;0,VLOOKUP($A15,posting!$A:$N,13,0),""),"")</f>
        <v/>
      </c>
      <c r="O15" s="8" t="str">
        <f aca="false">IF($A15,VLOOKUP($A15,posting!$A:$N,12,0),"")</f>
        <v>TXT</v>
      </c>
      <c r="P15" s="8" t="str">
        <f aca="false">IF($A15,IF(VLOOKUP($A15,posting!$A:$N,14,0)&gt;0,VLOOKUP($A15,posting!$A:$N,14,0),""),"")</f>
        <v/>
      </c>
      <c r="Q15" s="8" t="str">
        <f aca="false">IF($N15="","",VLOOKUP($N15,image!$A:$N,3,0))</f>
        <v/>
      </c>
      <c r="R15" s="8" t="n">
        <v>1</v>
      </c>
      <c r="AMH15" s="0"/>
      <c r="AMI15" s="0"/>
      <c r="AMJ15" s="0"/>
    </row>
    <row r="16" s="8" customFormat="true" ht="14.9" hidden="false" customHeight="false" outlineLevel="0" collapsed="false">
      <c r="A16" s="7" t="n">
        <v>255</v>
      </c>
      <c r="B16" s="8" t="n">
        <f aca="false">IF($A16,VLOOKUP($A16,posting!$A:$N,2,0),"")</f>
        <v>33</v>
      </c>
      <c r="C16" s="8" t="n">
        <f aca="false">IF($A16,VLOOKUP($A16,posting!$A:$N,3,0),"")</f>
        <v>122</v>
      </c>
      <c r="D16" s="9" t="str">
        <f aca="false">IF($A16,VLOOKUP($A16,posting!$A:$N,4,0),"")</f>
        <v>das bewustsein soll sich ändern</v>
      </c>
      <c r="E16" s="8" t="str">
        <f aca="false">IF($A16,IF(VLOOKUP($A16,posting!$A:$N,5,0)&gt;0,VLOOKUP($A16,posting!$A:$N,5,0),""),"")</f>
        <v/>
      </c>
      <c r="F16" s="10" t="n">
        <f aca="false">IF($A16,VLOOKUP($A16,posting!$A:$N,6,0),"")</f>
        <v>41607.4677314815</v>
      </c>
      <c r="G16" s="10" t="n">
        <f aca="false">IF($A16,VLOOKUP($A16,posting!$A:$N,7,0),"")</f>
        <v>41607.4678240741</v>
      </c>
      <c r="H16" s="10" t="n">
        <f aca="false">IF($A16,VLOOKUP($A16,posting!$A:$N,8,0),"")</f>
        <v>41607.4678356481</v>
      </c>
      <c r="I16" s="10" t="n">
        <f aca="false">IF($A16,VLOOKUP($A16,posting!$A:$N,9,0),"")</f>
        <v>41607.46875</v>
      </c>
      <c r="J16" s="10"/>
      <c r="K16" s="10"/>
      <c r="L16" s="8" t="n">
        <f aca="false">IF($A16,VLOOKUP($A16,posting!$A:$N,10,0),"")</f>
        <v>0.100899100899101</v>
      </c>
      <c r="M16" s="8" t="n">
        <f aca="false">IF($A16,VLOOKUP($A16,posting!$A:$N,11,0),"")</f>
        <v>0</v>
      </c>
      <c r="N16" s="8" t="str">
        <f aca="false">IF($A16,IF(VLOOKUP($A16,posting!$A:$N,13,0)&gt;0,VLOOKUP($A16,posting!$A:$N,13,0),""),"")</f>
        <v/>
      </c>
      <c r="O16" s="8" t="str">
        <f aca="false">IF($A16,VLOOKUP($A16,posting!$A:$N,12,0),"")</f>
        <v>TXT</v>
      </c>
      <c r="P16" s="8" t="str">
        <f aca="false">IF($A16,IF(VLOOKUP($A16,posting!$A:$N,14,0)&gt;0,VLOOKUP($A16,posting!$A:$N,14,0),""),"")</f>
        <v/>
      </c>
      <c r="Q16" s="8" t="str">
        <f aca="false">IF($N16="","",VLOOKUP($N16,image!$A:$N,3,0))</f>
        <v/>
      </c>
      <c r="R16" s="8" t="n">
        <v>0</v>
      </c>
      <c r="AMH16" s="0"/>
      <c r="AMI16" s="0"/>
      <c r="AMJ16" s="0"/>
    </row>
    <row r="17" s="8" customFormat="true" ht="14.9" hidden="false" customHeight="false" outlineLevel="0" collapsed="false">
      <c r="A17" s="7" t="n">
        <v>256</v>
      </c>
      <c r="B17" s="8" t="n">
        <f aca="false">IF($A17,VLOOKUP($A17,posting!$A:$N,2,0),"")</f>
        <v>33</v>
      </c>
      <c r="C17" s="8" t="n">
        <f aca="false">IF($A17,VLOOKUP($A17,posting!$A:$N,3,0),"")</f>
        <v>125</v>
      </c>
      <c r="D17" s="9" t="str">
        <f aca="false">IF($A17,VLOOKUP($A17,posting!$A:$N,4,0),"")</f>
        <v>Er ist ein Guru</v>
      </c>
      <c r="E17" s="8" t="str">
        <f aca="false">IF($A17,IF(VLOOKUP($A17,posting!$A:$N,5,0)&gt;0,VLOOKUP($A17,posting!$A:$N,5,0),""),"")</f>
        <v/>
      </c>
      <c r="F17" s="10" t="n">
        <f aca="false">IF($A17,VLOOKUP($A17,posting!$A:$N,6,0),"")</f>
        <v>41599.9985532407</v>
      </c>
      <c r="G17" s="10" t="n">
        <f aca="false">IF($A17,VLOOKUP($A17,posting!$A:$N,7,0),"")</f>
        <v>41599.9987037037</v>
      </c>
      <c r="H17" s="10" t="n">
        <f aca="false">IF($A17,VLOOKUP($A17,posting!$A:$N,8,0),"")</f>
        <v>41599.9987152778</v>
      </c>
      <c r="I17" s="10" t="n">
        <f aca="false">IF($A17,VLOOKUP($A17,posting!$A:$N,9,0),"")</f>
        <v>41607.468912037</v>
      </c>
      <c r="J17" s="10"/>
      <c r="K17" s="10"/>
      <c r="L17" s="8" t="n">
        <f aca="false">IF($A17,VLOOKUP($A17,posting!$A:$N,10,0),"")</f>
        <v>0.0999000999000999</v>
      </c>
      <c r="M17" s="8" t="n">
        <f aca="false">IF($A17,VLOOKUP($A17,posting!$A:$N,11,0),"")</f>
        <v>0</v>
      </c>
      <c r="N17" s="8" t="str">
        <f aca="false">IF($A17,IF(VLOOKUP($A17,posting!$A:$N,13,0)&gt;0,VLOOKUP($A17,posting!$A:$N,13,0),""),"")</f>
        <v/>
      </c>
      <c r="O17" s="8" t="str">
        <f aca="false">IF($A17,VLOOKUP($A17,posting!$A:$N,12,0),"")</f>
        <v>TXT</v>
      </c>
      <c r="P17" s="8" t="str">
        <f aca="false">IF($A17,IF(VLOOKUP($A17,posting!$A:$N,14,0)&gt;0,VLOOKUP($A17,posting!$A:$N,14,0),""),"")</f>
        <v/>
      </c>
      <c r="Q17" s="8" t="str">
        <f aca="false">IF($N17="","",VLOOKUP($N17,image!$A:$N,3,0))</f>
        <v/>
      </c>
      <c r="R17" s="8" t="n">
        <v>-1</v>
      </c>
      <c r="AMH17" s="0"/>
      <c r="AMI17" s="0"/>
      <c r="AMJ17" s="0"/>
    </row>
    <row r="18" s="8" customFormat="true" ht="14.9" hidden="false" customHeight="false" outlineLevel="0" collapsed="false">
      <c r="A18" s="7" t="n">
        <v>257</v>
      </c>
      <c r="B18" s="8" t="n">
        <f aca="false">IF($A18,VLOOKUP($A18,posting!$A:$N,2,0),"")</f>
        <v>33</v>
      </c>
      <c r="C18" s="8" t="n">
        <f aca="false">IF($A18,VLOOKUP($A18,posting!$A:$N,3,0),"")</f>
        <v>120</v>
      </c>
      <c r="D18" s="9" t="str">
        <f aca="false">IF($A18,VLOOKUP($A18,posting!$A:$N,4,0),"")</f>
        <v>Eigentlich ändert sich nichts am Bewusstsein.</v>
      </c>
      <c r="E18" s="8" t="str">
        <f aca="false">IF($A18,IF(VLOOKUP($A18,posting!$A:$N,5,0)&gt;0,VLOOKUP($A18,posting!$A:$N,5,0),""),"")</f>
        <v/>
      </c>
      <c r="F18" s="10" t="n">
        <f aca="false">IF($A18,VLOOKUP($A18,posting!$A:$N,6,0),"")</f>
        <v>41607.4678703704</v>
      </c>
      <c r="G18" s="10" t="n">
        <f aca="false">IF($A18,VLOOKUP($A18,posting!$A:$N,7,0),"")</f>
        <v>41607.467974537</v>
      </c>
      <c r="H18" s="10" t="n">
        <f aca="false">IF($A18,VLOOKUP($A18,posting!$A:$N,8,0),"")</f>
        <v>41607.4679976852</v>
      </c>
      <c r="I18" s="10" t="n">
        <f aca="false">IF($A18,VLOOKUP($A18,posting!$A:$N,9,0),"")</f>
        <v>41607.4689467593</v>
      </c>
      <c r="J18" s="10"/>
      <c r="K18" s="10"/>
      <c r="L18" s="8" t="n">
        <f aca="false">IF($A18,VLOOKUP($A18,posting!$A:$N,10,0),"")</f>
        <v>0.101898101898102</v>
      </c>
      <c r="M18" s="8" t="n">
        <f aca="false">IF($A18,VLOOKUP($A18,posting!$A:$N,11,0),"")</f>
        <v>0</v>
      </c>
      <c r="N18" s="8" t="str">
        <f aca="false">IF($A18,IF(VLOOKUP($A18,posting!$A:$N,13,0)&gt;0,VLOOKUP($A18,posting!$A:$N,13,0),""),"")</f>
        <v/>
      </c>
      <c r="O18" s="8" t="str">
        <f aca="false">IF($A18,VLOOKUP($A18,posting!$A:$N,12,0),"")</f>
        <v>TXT</v>
      </c>
      <c r="P18" s="8" t="str">
        <f aca="false">IF($A18,IF(VLOOKUP($A18,posting!$A:$N,14,0)&gt;0,VLOOKUP($A18,posting!$A:$N,14,0),""),"")</f>
        <v/>
      </c>
      <c r="Q18" s="8" t="str">
        <f aca="false">IF($N18="","",VLOOKUP($N18,image!$A:$N,3,0))</f>
        <v/>
      </c>
      <c r="R18" s="8" t="n">
        <v>0</v>
      </c>
      <c r="AMH18" s="0"/>
      <c r="AMI18" s="0"/>
      <c r="AMJ18" s="0"/>
    </row>
    <row r="19" s="8" customFormat="true" ht="14.9" hidden="false" customHeight="false" outlineLevel="0" collapsed="false">
      <c r="A19" s="7" t="n">
        <v>258</v>
      </c>
      <c r="B19" s="8" t="n">
        <f aca="false">IF($A19,VLOOKUP($A19,posting!$A:$N,2,0),"")</f>
        <v>33</v>
      </c>
      <c r="C19" s="8" t="n">
        <f aca="false">IF($A19,VLOOKUP($A19,posting!$A:$N,3,0),"")</f>
        <v>123</v>
      </c>
      <c r="D19" s="9" t="str">
        <f aca="false">IF($A19,VLOOKUP($A19,posting!$A:$N,4,0),"")</f>
        <v>theorie des wandelns</v>
      </c>
      <c r="E19" s="8" t="str">
        <f aca="false">IF($A19,IF(VLOOKUP($A19,posting!$A:$N,5,0)&gt;0,VLOOKUP($A19,posting!$A:$N,5,0),""),"")</f>
        <v/>
      </c>
      <c r="F19" s="10" t="n">
        <f aca="false">IF($A19,VLOOKUP($A19,posting!$A:$N,6,0),"")</f>
        <v>41607.4679398148</v>
      </c>
      <c r="G19" s="10" t="n">
        <f aca="false">IF($A19,VLOOKUP($A19,posting!$A:$N,7,0),"")</f>
        <v>41607.467974537</v>
      </c>
      <c r="H19" s="10" t="n">
        <f aca="false">IF($A19,VLOOKUP($A19,posting!$A:$N,8,0),"")</f>
        <v>41607.4679976852</v>
      </c>
      <c r="I19" s="10" t="n">
        <f aca="false">IF($A19,VLOOKUP($A19,posting!$A:$N,9,0),"")</f>
        <v>41607.4689467593</v>
      </c>
      <c r="J19" s="10"/>
      <c r="K19" s="10"/>
      <c r="L19" s="8" t="n">
        <f aca="false">IF($A19,VLOOKUP($A19,posting!$A:$N,10,0),"")</f>
        <v>0.200799200799201</v>
      </c>
      <c r="M19" s="8" t="n">
        <f aca="false">IF($A19,VLOOKUP($A19,posting!$A:$N,11,0),"")</f>
        <v>0</v>
      </c>
      <c r="N19" s="8" t="str">
        <f aca="false">IF($A19,IF(VLOOKUP($A19,posting!$A:$N,13,0)&gt;0,VLOOKUP($A19,posting!$A:$N,13,0),""),"")</f>
        <v/>
      </c>
      <c r="O19" s="8" t="str">
        <f aca="false">IF($A19,VLOOKUP($A19,posting!$A:$N,12,0),"")</f>
        <v>TXT</v>
      </c>
      <c r="P19" s="8" t="str">
        <f aca="false">IF($A19,IF(VLOOKUP($A19,posting!$A:$N,14,0)&gt;0,VLOOKUP($A19,posting!$A:$N,14,0),""),"")</f>
        <v/>
      </c>
      <c r="Q19" s="8" t="str">
        <f aca="false">IF($N19="","",VLOOKUP($N19,image!$A:$N,3,0))</f>
        <v/>
      </c>
      <c r="R19" s="8" t="n">
        <v>0</v>
      </c>
      <c r="AMH19" s="0"/>
      <c r="AMI19" s="0"/>
      <c r="AMJ19" s="0"/>
    </row>
    <row r="20" s="8" customFormat="true" ht="14.9" hidden="false" customHeight="false" outlineLevel="0" collapsed="false">
      <c r="A20" s="7" t="n">
        <v>259</v>
      </c>
      <c r="B20" s="8" t="n">
        <f aca="false">IF($A20,VLOOKUP($A20,posting!$A:$N,2,0),"")</f>
        <v>33</v>
      </c>
      <c r="C20" s="8" t="n">
        <f aca="false">IF($A20,VLOOKUP($A20,posting!$A:$N,3,0),"")</f>
        <v>122</v>
      </c>
      <c r="D20" s="9" t="str">
        <f aca="false">IF($A20,VLOOKUP($A20,posting!$A:$N,4,0),"")</f>
        <v>die theorie des wandels</v>
      </c>
      <c r="E20" s="8" t="str">
        <f aca="false">IF($A20,IF(VLOOKUP($A20,posting!$A:$N,5,0)&gt;0,VLOOKUP($A20,posting!$A:$N,5,0),""),"")</f>
        <v/>
      </c>
      <c r="F20" s="10" t="n">
        <f aca="false">IF($A20,VLOOKUP($A20,posting!$A:$N,6,0),"")</f>
        <v>41607.467974537</v>
      </c>
      <c r="G20" s="10" t="n">
        <f aca="false">IF($A20,VLOOKUP($A20,posting!$A:$N,7,0),"")</f>
        <v>41607.4680208333</v>
      </c>
      <c r="H20" s="10" t="n">
        <f aca="false">IF($A20,VLOOKUP($A20,posting!$A:$N,8,0),"")</f>
        <v>41607.4680324074</v>
      </c>
      <c r="I20" s="10" t="n">
        <f aca="false">IF($A20,VLOOKUP($A20,posting!$A:$N,9,0),"")</f>
        <v>41607.4689467593</v>
      </c>
      <c r="J20" s="10"/>
      <c r="K20" s="10"/>
      <c r="L20" s="8" t="n">
        <f aca="false">IF($A20,VLOOKUP($A20,posting!$A:$N,10,0),"")</f>
        <v>0</v>
      </c>
      <c r="M20" s="8" t="n">
        <f aca="false">IF($A20,VLOOKUP($A20,posting!$A:$N,11,0),"")</f>
        <v>0</v>
      </c>
      <c r="N20" s="8" t="str">
        <f aca="false">IF($A20,IF(VLOOKUP($A20,posting!$A:$N,13,0)&gt;0,VLOOKUP($A20,posting!$A:$N,13,0),""),"")</f>
        <v/>
      </c>
      <c r="O20" s="8" t="str">
        <f aca="false">IF($A20,VLOOKUP($A20,posting!$A:$N,12,0),"")</f>
        <v>TXT</v>
      </c>
      <c r="P20" s="8" t="str">
        <f aca="false">IF($A20,IF(VLOOKUP($A20,posting!$A:$N,14,0)&gt;0,VLOOKUP($A20,posting!$A:$N,14,0),""),"")</f>
        <v/>
      </c>
      <c r="Q20" s="8" t="str">
        <f aca="false">IF($N20="","",VLOOKUP($N20,image!$A:$N,3,0))</f>
        <v/>
      </c>
      <c r="R20" s="8" t="n">
        <v>0</v>
      </c>
      <c r="AMH20" s="0"/>
      <c r="AMI20" s="0"/>
      <c r="AMJ20" s="0"/>
    </row>
    <row r="21" s="8" customFormat="true" ht="14.9" hidden="false" customHeight="false" outlineLevel="0" collapsed="false">
      <c r="A21" s="7" t="n">
        <v>260</v>
      </c>
      <c r="B21" s="8" t="n">
        <f aca="false">IF($A21,VLOOKUP($A21,posting!$A:$N,2,0),"")</f>
        <v>33</v>
      </c>
      <c r="C21" s="8" t="n">
        <f aca="false">IF($A21,VLOOKUP($A21,posting!$A:$N,3,0),"")</f>
        <v>128</v>
      </c>
      <c r="D21" s="9" t="str">
        <f aca="false">IF($A21,VLOOKUP($A21,posting!$A:$N,4,0),"")</f>
        <v>Theorie des Wandels</v>
      </c>
      <c r="E21" s="8" t="str">
        <f aca="false">IF($A21,IF(VLOOKUP($A21,posting!$A:$N,5,0)&gt;0,VLOOKUP($A21,posting!$A:$N,5,0),""),"")</f>
        <v/>
      </c>
      <c r="F21" s="10" t="n">
        <f aca="false">IF($A21,VLOOKUP($A21,posting!$A:$N,6,0),"")</f>
        <v>41607.4680555556</v>
      </c>
      <c r="G21" s="10" t="n">
        <f aca="false">IF($A21,VLOOKUP($A21,posting!$A:$N,7,0),"")</f>
        <v>41607.4681018519</v>
      </c>
      <c r="H21" s="10" t="n">
        <f aca="false">IF($A21,VLOOKUP($A21,posting!$A:$N,8,0),"")</f>
        <v>41607.4681597222</v>
      </c>
      <c r="I21" s="10" t="n">
        <f aca="false">IF($A21,VLOOKUP($A21,posting!$A:$N,9,0),"")</f>
        <v>41607.4690972222</v>
      </c>
      <c r="J21" s="10"/>
      <c r="K21" s="10"/>
      <c r="L21" s="8" t="n">
        <f aca="false">IF($A21,VLOOKUP($A21,posting!$A:$N,10,0),"")</f>
        <v>0</v>
      </c>
      <c r="M21" s="8" t="n">
        <f aca="false">IF($A21,VLOOKUP($A21,posting!$A:$N,11,0),"")</f>
        <v>0</v>
      </c>
      <c r="N21" s="8" t="str">
        <f aca="false">IF($A21,IF(VLOOKUP($A21,posting!$A:$N,13,0)&gt;0,VLOOKUP($A21,posting!$A:$N,13,0),""),"")</f>
        <v/>
      </c>
      <c r="O21" s="8" t="str">
        <f aca="false">IF($A21,VLOOKUP($A21,posting!$A:$N,12,0),"")</f>
        <v>TXT</v>
      </c>
      <c r="P21" s="8" t="str">
        <f aca="false">IF($A21,IF(VLOOKUP($A21,posting!$A:$N,14,0)&gt;0,VLOOKUP($A21,posting!$A:$N,14,0),""),"")</f>
        <v/>
      </c>
      <c r="Q21" s="8" t="str">
        <f aca="false">IF($N21="","",VLOOKUP($N21,image!$A:$N,3,0))</f>
        <v/>
      </c>
      <c r="R21" s="8" t="n">
        <v>0</v>
      </c>
      <c r="AMH21" s="0"/>
      <c r="AMI21" s="0"/>
      <c r="AMJ21" s="0"/>
    </row>
    <row r="22" s="8" customFormat="true" ht="41.75" hidden="false" customHeight="false" outlineLevel="0" collapsed="false">
      <c r="A22" s="7" t="n">
        <v>261</v>
      </c>
      <c r="B22" s="8" t="n">
        <f aca="false">IF($A22,VLOOKUP($A22,posting!$A:$N,2,0),"")</f>
        <v>33</v>
      </c>
      <c r="C22" s="8" t="n">
        <f aca="false">IF($A22,VLOOKUP($A22,posting!$A:$N,3,0),"")</f>
        <v>129</v>
      </c>
      <c r="D22" s="9" t="str">
        <f aca="false">IF($A22,VLOOKUP($A22,posting!$A:$N,4,0),"")</f>
        <v>Bewusstseinsänderung politisch/wirtschaftlich gefordert
Theorie des Wandels</v>
      </c>
      <c r="E22" s="8" t="str">
        <f aca="false">IF($A22,IF(VLOOKUP($A22,posting!$A:$N,5,0)&gt;0,VLOOKUP($A22,posting!$A:$N,5,0),""),"")</f>
        <v/>
      </c>
      <c r="F22" s="10" t="n">
        <f aca="false">IF($A22,VLOOKUP($A22,posting!$A:$N,6,0),"")</f>
        <v>41607.4691550926</v>
      </c>
      <c r="G22" s="10" t="n">
        <f aca="false">IF($A22,VLOOKUP($A22,posting!$A:$N,7,0),"")</f>
        <v>41607.4681134259</v>
      </c>
      <c r="H22" s="10" t="n">
        <f aca="false">IF($A22,VLOOKUP($A22,posting!$A:$N,8,0),"")</f>
        <v>41607.4682060185</v>
      </c>
      <c r="I22" s="10" t="n">
        <f aca="false">IF($A22,VLOOKUP($A22,posting!$A:$N,9,0),"")</f>
        <v>41607.4691550926</v>
      </c>
      <c r="J22" s="10"/>
      <c r="K22" s="10"/>
      <c r="L22" s="8" t="n">
        <f aca="false">IF($A22,VLOOKUP($A22,posting!$A:$N,10,0),"")</f>
        <v>0.0699300699300699</v>
      </c>
      <c r="M22" s="8" t="n">
        <f aca="false">IF($A22,VLOOKUP($A22,posting!$A:$N,11,0),"")</f>
        <v>0</v>
      </c>
      <c r="N22" s="8" t="str">
        <f aca="false">IF($A22,IF(VLOOKUP($A22,posting!$A:$N,13,0)&gt;0,VLOOKUP($A22,posting!$A:$N,13,0),""),"")</f>
        <v/>
      </c>
      <c r="O22" s="8" t="str">
        <f aca="false">IF($A22,VLOOKUP($A22,posting!$A:$N,12,0),"")</f>
        <v>TXT</v>
      </c>
      <c r="P22" s="8" t="str">
        <f aca="false">IF($A22,IF(VLOOKUP($A22,posting!$A:$N,14,0)&gt;0,VLOOKUP($A22,posting!$A:$N,14,0),""),"")</f>
        <v/>
      </c>
      <c r="Q22" s="8" t="str">
        <f aca="false">IF($N22="","",VLOOKUP($N22,image!$A:$N,3,0))</f>
        <v/>
      </c>
      <c r="R22" s="8" t="n">
        <v>1</v>
      </c>
      <c r="AMH22" s="0"/>
      <c r="AMI22" s="0"/>
      <c r="AMJ22" s="0"/>
    </row>
    <row r="23" s="8" customFormat="true" ht="14.9" hidden="false" customHeight="false" outlineLevel="0" collapsed="false">
      <c r="A23" s="7" t="n">
        <v>262</v>
      </c>
      <c r="B23" s="8" t="n">
        <f aca="false">IF($A23,VLOOKUP($A23,posting!$A:$N,2,0),"")</f>
        <v>33</v>
      </c>
      <c r="C23" s="8" t="n">
        <f aca="false">IF($A23,VLOOKUP($A23,posting!$A:$N,3,0),"")</f>
        <v>128</v>
      </c>
      <c r="D23" s="9" t="str">
        <f aca="false">IF($A23,VLOOKUP($A23,posting!$A:$N,4,0),"")</f>
        <v>Buc</v>
      </c>
      <c r="E23" s="8" t="str">
        <f aca="false">IF($A23,IF(VLOOKUP($A23,posting!$A:$N,5,0)&gt;0,VLOOKUP($A23,posting!$A:$N,5,0),""),"")</f>
        <v/>
      </c>
      <c r="F23" s="10" t="n">
        <f aca="false">IF($A23,VLOOKUP($A23,posting!$A:$N,6,0),"")</f>
        <v>41607.4683333333</v>
      </c>
      <c r="G23" s="10" t="n">
        <f aca="false">IF($A23,VLOOKUP($A23,posting!$A:$N,7,0),"")</f>
        <v>41607.4683333333</v>
      </c>
      <c r="H23" s="10" t="n">
        <f aca="false">IF($A23,VLOOKUP($A23,posting!$A:$N,8,0),"")</f>
        <v>41607.4683333333</v>
      </c>
      <c r="I23" s="10" t="n">
        <f aca="false">IF($A23,VLOOKUP($A23,posting!$A:$N,9,0),"")</f>
        <v>41607.4692824074</v>
      </c>
      <c r="J23" s="10"/>
      <c r="K23" s="10"/>
      <c r="L23" s="8" t="n">
        <f aca="false">IF($A23,VLOOKUP($A23,posting!$A:$N,10,0),"")</f>
        <v>0.0999000999000999</v>
      </c>
      <c r="M23" s="8" t="n">
        <f aca="false">IF($A23,VLOOKUP($A23,posting!$A:$N,11,0),"")</f>
        <v>0</v>
      </c>
      <c r="N23" s="8" t="str">
        <f aca="false">IF($A23,IF(VLOOKUP($A23,posting!$A:$N,13,0)&gt;0,VLOOKUP($A23,posting!$A:$N,13,0),""),"")</f>
        <v/>
      </c>
      <c r="O23" s="8" t="str">
        <f aca="false">IF($A23,VLOOKUP($A23,posting!$A:$N,12,0),"")</f>
        <v>TXT</v>
      </c>
      <c r="P23" s="8" t="str">
        <f aca="false">IF($A23,IF(VLOOKUP($A23,posting!$A:$N,14,0)&gt;0,VLOOKUP($A23,posting!$A:$N,14,0),""),"")</f>
        <v/>
      </c>
      <c r="Q23" s="8" t="str">
        <f aca="false">IF($N23="","",VLOOKUP($N23,image!$A:$N,3,0))</f>
        <v/>
      </c>
      <c r="R23" s="8" t="n">
        <v>-1</v>
      </c>
      <c r="AMH23" s="0"/>
      <c r="AMI23" s="0"/>
      <c r="AMJ23" s="0"/>
    </row>
    <row r="24" s="8" customFormat="true" ht="14.9" hidden="false" customHeight="false" outlineLevel="0" collapsed="false">
      <c r="A24" s="7" t="n">
        <v>263</v>
      </c>
      <c r="B24" s="8" t="n">
        <f aca="false">IF($A24,VLOOKUP($A24,posting!$A:$N,2,0),"")</f>
        <v>33</v>
      </c>
      <c r="C24" s="8" t="n">
        <f aca="false">IF($A24,VLOOKUP($A24,posting!$A:$N,3,0),"")</f>
        <v>121</v>
      </c>
      <c r="D24" s="9" t="str">
        <f aca="false">IF($A24,VLOOKUP($A24,posting!$A:$N,4,0),"")</f>
        <v>grundform der angst</v>
      </c>
      <c r="E24" s="8" t="str">
        <f aca="false">IF($A24,IF(VLOOKUP($A24,posting!$A:$N,5,0)&gt;0,VLOOKUP($A24,posting!$A:$N,5,0),""),"")</f>
        <v/>
      </c>
      <c r="F24" s="10" t="n">
        <f aca="false">IF($A24,VLOOKUP($A24,posting!$A:$N,6,0),"")</f>
        <v>41607.4683333333</v>
      </c>
      <c r="G24" s="10" t="n">
        <f aca="false">IF($A24,VLOOKUP($A24,posting!$A:$N,7,0),"")</f>
        <v>41607.4683680556</v>
      </c>
      <c r="H24" s="10" t="n">
        <f aca="false">IF($A24,VLOOKUP($A24,posting!$A:$N,8,0),"")</f>
        <v>41607.4683912037</v>
      </c>
      <c r="I24" s="10" t="n">
        <f aca="false">IF($A24,VLOOKUP($A24,posting!$A:$N,9,0),"")</f>
        <v>41607.4693287037</v>
      </c>
      <c r="J24" s="10"/>
      <c r="K24" s="10"/>
      <c r="L24" s="8" t="n">
        <f aca="false">IF($A24,VLOOKUP($A24,posting!$A:$N,10,0),"")</f>
        <v>0</v>
      </c>
      <c r="M24" s="8" t="n">
        <f aca="false">IF($A24,VLOOKUP($A24,posting!$A:$N,11,0),"")</f>
        <v>0</v>
      </c>
      <c r="N24" s="8" t="str">
        <f aca="false">IF($A24,IF(VLOOKUP($A24,posting!$A:$N,13,0)&gt;0,VLOOKUP($A24,posting!$A:$N,13,0),""),"")</f>
        <v/>
      </c>
      <c r="O24" s="8" t="str">
        <f aca="false">IF($A24,VLOOKUP($A24,posting!$A:$N,12,0),"")</f>
        <v>TXT</v>
      </c>
      <c r="P24" s="8" t="str">
        <f aca="false">IF($A24,IF(VLOOKUP($A24,posting!$A:$N,14,0)&gt;0,VLOOKUP($A24,posting!$A:$N,14,0),""),"")</f>
        <v/>
      </c>
      <c r="Q24" s="8" t="str">
        <f aca="false">IF($N24="","",VLOOKUP($N24,image!$A:$N,3,0))</f>
        <v/>
      </c>
      <c r="R24" s="8" t="n">
        <v>0</v>
      </c>
      <c r="AMH24" s="0"/>
      <c r="AMI24" s="0"/>
      <c r="AMJ24" s="0"/>
    </row>
    <row r="25" s="8" customFormat="true" ht="14.9" hidden="false" customHeight="false" outlineLevel="0" collapsed="false">
      <c r="A25" s="7" t="n">
        <v>264</v>
      </c>
      <c r="B25" s="8" t="n">
        <f aca="false">IF($A25,VLOOKUP($A25,posting!$A:$N,2,0),"")</f>
        <v>33</v>
      </c>
      <c r="C25" s="8" t="n">
        <f aca="false">IF($A25,VLOOKUP($A25,posting!$A:$N,3,0),"")</f>
        <v>120</v>
      </c>
      <c r="D25" s="9" t="str">
        <f aca="false">IF($A25,VLOOKUP($A25,posting!$A:$N,4,0),"")</f>
        <v>Tauziehen zwischen verschiedenen Kräften im Menschen</v>
      </c>
      <c r="E25" s="8" t="str">
        <f aca="false">IF($A25,IF(VLOOKUP($A25,posting!$A:$N,5,0)&gt;0,VLOOKUP($A25,posting!$A:$N,5,0),""),"")</f>
        <v/>
      </c>
      <c r="F25" s="10" t="n">
        <f aca="false">IF($A25,VLOOKUP($A25,posting!$A:$N,6,0),"")</f>
        <v>41607.468275463</v>
      </c>
      <c r="G25" s="10" t="n">
        <f aca="false">IF($A25,VLOOKUP($A25,posting!$A:$N,7,0),"")</f>
        <v>41607.4684027778</v>
      </c>
      <c r="H25" s="10" t="n">
        <f aca="false">IF($A25,VLOOKUP($A25,posting!$A:$N,8,0),"")</f>
        <v>41607.4684143519</v>
      </c>
      <c r="I25" s="10" t="n">
        <f aca="false">IF($A25,VLOOKUP($A25,posting!$A:$N,9,0),"")</f>
        <v>41607.4693518519</v>
      </c>
      <c r="J25" s="10"/>
      <c r="K25" s="10"/>
      <c r="L25" s="8" t="n">
        <f aca="false">IF($A25,VLOOKUP($A25,posting!$A:$N,10,0),"")</f>
        <v>0.102897102897103</v>
      </c>
      <c r="M25" s="8" t="n">
        <f aca="false">IF($A25,VLOOKUP($A25,posting!$A:$N,11,0),"")</f>
        <v>0</v>
      </c>
      <c r="N25" s="8" t="str">
        <f aca="false">IF($A25,IF(VLOOKUP($A25,posting!$A:$N,13,0)&gt;0,VLOOKUP($A25,posting!$A:$N,13,0),""),"")</f>
        <v/>
      </c>
      <c r="O25" s="8" t="str">
        <f aca="false">IF($A25,VLOOKUP($A25,posting!$A:$N,12,0),"")</f>
        <v>TXT</v>
      </c>
      <c r="P25" s="8" t="str">
        <f aca="false">IF($A25,IF(VLOOKUP($A25,posting!$A:$N,14,0)&gt;0,VLOOKUP($A25,posting!$A:$N,14,0),""),"")</f>
        <v/>
      </c>
      <c r="Q25" s="8" t="str">
        <f aca="false">IF($N25="","",VLOOKUP($N25,image!$A:$N,3,0))</f>
        <v/>
      </c>
      <c r="R25" s="8" t="n">
        <v>1</v>
      </c>
      <c r="AMH25" s="0"/>
      <c r="AMI25" s="0"/>
      <c r="AMJ25" s="0"/>
    </row>
    <row r="26" s="8" customFormat="true" ht="14.9" hidden="false" customHeight="false" outlineLevel="0" collapsed="false">
      <c r="A26" s="7" t="n">
        <v>265</v>
      </c>
      <c r="B26" s="8" t="n">
        <f aca="false">IF($A26,VLOOKUP($A26,posting!$A:$N,2,0),"")</f>
        <v>33</v>
      </c>
      <c r="C26" s="8" t="n">
        <f aca="false">IF($A26,VLOOKUP($A26,posting!$A:$N,3,0),"")</f>
        <v>122</v>
      </c>
      <c r="D26" s="9" t="str">
        <f aca="false">IF($A26,VLOOKUP($A26,posting!$A:$N,4,0),"")</f>
        <v>Buch: Grundart der Ankst</v>
      </c>
      <c r="E26" s="8" t="str">
        <f aca="false">IF($A26,IF(VLOOKUP($A26,posting!$A:$N,5,0)&gt;0,VLOOKUP($A26,posting!$A:$N,5,0),""),"")</f>
        <v/>
      </c>
      <c r="F26" s="10" t="n">
        <f aca="false">IF($A26,VLOOKUP($A26,posting!$A:$N,6,0),"")</f>
        <v>41607.4683796296</v>
      </c>
      <c r="G26" s="10" t="n">
        <f aca="false">IF($A26,VLOOKUP($A26,posting!$A:$N,7,0),"")</f>
        <v>41607.4684375</v>
      </c>
      <c r="H26" s="10" t="n">
        <f aca="false">IF($A26,VLOOKUP($A26,posting!$A:$N,8,0),"")</f>
        <v>41607.4684606481</v>
      </c>
      <c r="I26" s="10" t="n">
        <f aca="false">IF($A26,VLOOKUP($A26,posting!$A:$N,9,0),"")</f>
        <v>41607.469375</v>
      </c>
      <c r="J26" s="10"/>
      <c r="K26" s="10"/>
      <c r="L26" s="8" t="n">
        <f aca="false">IF($A26,VLOOKUP($A26,posting!$A:$N,10,0),"")</f>
        <v>0.101898101898102</v>
      </c>
      <c r="M26" s="8" t="n">
        <f aca="false">IF($A26,VLOOKUP($A26,posting!$A:$N,11,0),"")</f>
        <v>0</v>
      </c>
      <c r="N26" s="8" t="str">
        <f aca="false">IF($A26,IF(VLOOKUP($A26,posting!$A:$N,13,0)&gt;0,VLOOKUP($A26,posting!$A:$N,13,0),""),"")</f>
        <v/>
      </c>
      <c r="O26" s="8" t="str">
        <f aca="false">IF($A26,VLOOKUP($A26,posting!$A:$N,12,0),"")</f>
        <v>TXT</v>
      </c>
      <c r="P26" s="8" t="str">
        <f aca="false">IF($A26,IF(VLOOKUP($A26,posting!$A:$N,14,0)&gt;0,VLOOKUP($A26,posting!$A:$N,14,0),""),"")</f>
        <v/>
      </c>
      <c r="Q26" s="8" t="str">
        <f aca="false">IF($N26="","",VLOOKUP($N26,image!$A:$N,3,0))</f>
        <v/>
      </c>
      <c r="R26" s="8" t="n">
        <v>0</v>
      </c>
      <c r="AMH26" s="0"/>
      <c r="AMI26" s="0"/>
      <c r="AMJ26" s="0"/>
    </row>
    <row r="27" s="8" customFormat="true" ht="14.9" hidden="false" customHeight="false" outlineLevel="0" collapsed="false">
      <c r="A27" s="7" t="n">
        <v>266</v>
      </c>
      <c r="B27" s="8" t="n">
        <f aca="false">IF($A27,VLOOKUP($A27,posting!$A:$N,2,0),"")</f>
        <v>33</v>
      </c>
      <c r="C27" s="8" t="n">
        <f aca="false">IF($A27,VLOOKUP($A27,posting!$A:$N,3,0),"")</f>
        <v>119</v>
      </c>
      <c r="D27" s="9" t="str">
        <f aca="false">IF($A27,VLOOKUP($A27,posting!$A:$N,4,0),"")</f>
        <v>buch grundformen der angst</v>
      </c>
      <c r="E27" s="8" t="str">
        <f aca="false">IF($A27,IF(VLOOKUP($A27,posting!$A:$N,5,0)&gt;0,VLOOKUP($A27,posting!$A:$N,5,0),""),"")</f>
        <v/>
      </c>
      <c r="F27" s="10" t="n">
        <f aca="false">IF($A27,VLOOKUP($A27,posting!$A:$N,6,0),"")</f>
        <v>41607.4693865741</v>
      </c>
      <c r="G27" s="10" t="n">
        <f aca="false">IF($A27,VLOOKUP($A27,posting!$A:$N,7,0),"")</f>
        <v>41472.9499768519</v>
      </c>
      <c r="H27" s="10" t="n">
        <f aca="false">IF($A27,VLOOKUP($A27,posting!$A:$N,8,0),"")</f>
        <v>41472.95</v>
      </c>
      <c r="I27" s="10" t="n">
        <f aca="false">IF($A27,VLOOKUP($A27,posting!$A:$N,9,0),"")</f>
        <v>41607.4693865741</v>
      </c>
      <c r="J27" s="10"/>
      <c r="K27" s="10"/>
      <c r="L27" s="8" t="n">
        <f aca="false">IF($A27,VLOOKUP($A27,posting!$A:$N,10,0),"")</f>
        <v>0</v>
      </c>
      <c r="M27" s="8" t="n">
        <f aca="false">IF($A27,VLOOKUP($A27,posting!$A:$N,11,0),"")</f>
        <v>0</v>
      </c>
      <c r="N27" s="8" t="str">
        <f aca="false">IF($A27,IF(VLOOKUP($A27,posting!$A:$N,13,0)&gt;0,VLOOKUP($A27,posting!$A:$N,13,0),""),"")</f>
        <v/>
      </c>
      <c r="O27" s="8" t="str">
        <f aca="false">IF($A27,VLOOKUP($A27,posting!$A:$N,12,0),"")</f>
        <v>TXT</v>
      </c>
      <c r="P27" s="8" t="str">
        <f aca="false">IF($A27,IF(VLOOKUP($A27,posting!$A:$N,14,0)&gt;0,VLOOKUP($A27,posting!$A:$N,14,0),""),"")</f>
        <v/>
      </c>
      <c r="Q27" s="8" t="str">
        <f aca="false">IF($N27="","",VLOOKUP($N27,image!$A:$N,3,0))</f>
        <v/>
      </c>
      <c r="R27" s="8" t="n">
        <v>0</v>
      </c>
      <c r="AMH27" s="0"/>
      <c r="AMI27" s="0"/>
      <c r="AMJ27" s="0"/>
    </row>
    <row r="28" s="8" customFormat="true" ht="14.9" hidden="false" customHeight="false" outlineLevel="0" collapsed="false">
      <c r="A28" s="7" t="n">
        <v>267</v>
      </c>
      <c r="B28" s="8" t="n">
        <f aca="false">IF($A28,VLOOKUP($A28,posting!$A:$N,2,0),"")</f>
        <v>33</v>
      </c>
      <c r="C28" s="8" t="n">
        <f aca="false">IF($A28,VLOOKUP($A28,posting!$A:$N,3,0),"")</f>
        <v>1</v>
      </c>
      <c r="D28" s="9" t="str">
        <f aca="false">IF($A28,VLOOKUP($A28,posting!$A:$N,4,0),"")</f>
        <v>Buch muss man gelesen haben: Grundformen der Angst</v>
      </c>
      <c r="E28" s="8" t="str">
        <f aca="false">IF($A28,IF(VLOOKUP($A28,posting!$A:$N,5,0)&gt;0,VLOOKUP($A28,posting!$A:$N,5,0),""),"")</f>
        <v/>
      </c>
      <c r="F28" s="10" t="n">
        <f aca="false">IF($A28,VLOOKUP($A28,posting!$A:$N,6,0),"")</f>
        <v>41607.4694212963</v>
      </c>
      <c r="G28" s="10" t="n">
        <f aca="false">IF($A28,VLOOKUP($A28,posting!$A:$N,7,0),"")</f>
        <v>41607.4684837963</v>
      </c>
      <c r="H28" s="10" t="n">
        <f aca="false">IF($A28,VLOOKUP($A28,posting!$A:$N,8,0),"")</f>
        <v>41607.4684953704</v>
      </c>
      <c r="I28" s="10" t="n">
        <f aca="false">IF($A28,VLOOKUP($A28,posting!$A:$N,9,0),"")</f>
        <v>41607.4694212963</v>
      </c>
      <c r="J28" s="10"/>
      <c r="K28" s="10"/>
      <c r="L28" s="8" t="n">
        <f aca="false">IF($A28,VLOOKUP($A28,posting!$A:$N,10,0),"")</f>
        <v>0.102897102897103</v>
      </c>
      <c r="M28" s="8" t="n">
        <f aca="false">IF($A28,VLOOKUP($A28,posting!$A:$N,11,0),"")</f>
        <v>0</v>
      </c>
      <c r="N28" s="8" t="str">
        <f aca="false">IF($A28,IF(VLOOKUP($A28,posting!$A:$N,13,0)&gt;0,VLOOKUP($A28,posting!$A:$N,13,0),""),"")</f>
        <v/>
      </c>
      <c r="O28" s="8" t="str">
        <f aca="false">IF($A28,VLOOKUP($A28,posting!$A:$N,12,0),"")</f>
        <v>TXT</v>
      </c>
      <c r="P28" s="8" t="str">
        <f aca="false">IF($A28,IF(VLOOKUP($A28,posting!$A:$N,14,0)&gt;0,VLOOKUP($A28,posting!$A:$N,14,0),""),"")</f>
        <v/>
      </c>
      <c r="Q28" s="8" t="str">
        <f aca="false">IF($N28="","",VLOOKUP($N28,image!$A:$N,3,0))</f>
        <v/>
      </c>
      <c r="R28" s="8" t="n">
        <v>0</v>
      </c>
      <c r="AMH28" s="0"/>
      <c r="AMI28" s="0"/>
      <c r="AMJ28" s="0"/>
    </row>
    <row r="29" s="8" customFormat="true" ht="14.9" hidden="false" customHeight="false" outlineLevel="0" collapsed="false">
      <c r="A29" s="7" t="n">
        <v>268</v>
      </c>
      <c r="B29" s="8" t="n">
        <f aca="false">IF($A29,VLOOKUP($A29,posting!$A:$N,2,0),"")</f>
        <v>33</v>
      </c>
      <c r="C29" s="8" t="n">
        <f aca="false">IF($A29,VLOOKUP($A29,posting!$A:$N,3,0),"")</f>
        <v>129</v>
      </c>
      <c r="D29" s="9" t="str">
        <f aca="false">IF($A29,VLOOKUP($A29,posting!$A:$N,4,0),"")</f>
        <v>Grundformen der Angst (Literatur)</v>
      </c>
      <c r="E29" s="8" t="str">
        <f aca="false">IF($A29,IF(VLOOKUP($A29,posting!$A:$N,5,0)&gt;0,VLOOKUP($A29,posting!$A:$N,5,0),""),"")</f>
        <v/>
      </c>
      <c r="F29" s="10" t="n">
        <f aca="false">IF($A29,VLOOKUP($A29,posting!$A:$N,6,0),"")</f>
        <v>41607.4683217593</v>
      </c>
      <c r="G29" s="10" t="n">
        <f aca="false">IF($A29,VLOOKUP($A29,posting!$A:$N,7,0),"")</f>
        <v>41607.4685648148</v>
      </c>
      <c r="H29" s="10" t="n">
        <f aca="false">IF($A29,VLOOKUP($A29,posting!$A:$N,8,0),"")</f>
        <v>41607.468587963</v>
      </c>
      <c r="I29" s="10" t="n">
        <f aca="false">IF($A29,VLOOKUP($A29,posting!$A:$N,9,0),"")</f>
        <v>41607.469537037</v>
      </c>
      <c r="J29" s="10"/>
      <c r="K29" s="10"/>
      <c r="L29" s="8" t="n">
        <f aca="false">IF($A29,VLOOKUP($A29,posting!$A:$N,10,0),"")</f>
        <v>0.033966033966034</v>
      </c>
      <c r="M29" s="8" t="n">
        <f aca="false">IF($A29,VLOOKUP($A29,posting!$A:$N,11,0),"")</f>
        <v>0</v>
      </c>
      <c r="N29" s="8" t="str">
        <f aca="false">IF($A29,IF(VLOOKUP($A29,posting!$A:$N,13,0)&gt;0,VLOOKUP($A29,posting!$A:$N,13,0),""),"")</f>
        <v/>
      </c>
      <c r="O29" s="8" t="str">
        <f aca="false">IF($A29,VLOOKUP($A29,posting!$A:$N,12,0),"")</f>
        <v>TXT</v>
      </c>
      <c r="P29" s="8" t="str">
        <f aca="false">IF($A29,IF(VLOOKUP($A29,posting!$A:$N,14,0)&gt;0,VLOOKUP($A29,posting!$A:$N,14,0),""),"")</f>
        <v/>
      </c>
      <c r="Q29" s="8" t="str">
        <f aca="false">IF($N29="","",VLOOKUP($N29,image!$A:$N,3,0))</f>
        <v/>
      </c>
      <c r="R29" s="8" t="n">
        <v>1</v>
      </c>
      <c r="AMH29" s="0"/>
      <c r="AMI29" s="0"/>
      <c r="AMJ29" s="0"/>
    </row>
    <row r="30" s="8" customFormat="true" ht="14.9" hidden="false" customHeight="false" outlineLevel="0" collapsed="false">
      <c r="A30" s="7" t="n">
        <v>269</v>
      </c>
      <c r="B30" s="8" t="n">
        <f aca="false">IF($A30,VLOOKUP($A30,posting!$A:$N,2,0),"")</f>
        <v>33</v>
      </c>
      <c r="C30" s="8" t="n">
        <f aca="false">IF($A30,VLOOKUP($A30,posting!$A:$N,3,0),"")</f>
        <v>127</v>
      </c>
      <c r="D30" s="9" t="str">
        <f aca="false">IF($A30,VLOOKUP($A30,posting!$A:$N,4,0),"")</f>
        <v>Bewustssein in 18 Minuten</v>
      </c>
      <c r="E30" s="8" t="str">
        <f aca="false">IF($A30,IF(VLOOKUP($A30,posting!$A:$N,5,0)&gt;0,VLOOKUP($A30,posting!$A:$N,5,0),""),"")</f>
        <v/>
      </c>
      <c r="F30" s="10" t="n">
        <f aca="false">IF($A30,VLOOKUP($A30,posting!$A:$N,6,0),"")</f>
        <v>41607.4683912037</v>
      </c>
      <c r="G30" s="10" t="n">
        <f aca="false">IF($A30,VLOOKUP($A30,posting!$A:$N,7,0),"")</f>
        <v>41607.4683912037</v>
      </c>
      <c r="H30" s="10" t="n">
        <f aca="false">IF($A30,VLOOKUP($A30,posting!$A:$N,8,0),"")</f>
        <v>41607.4685416667</v>
      </c>
      <c r="I30" s="10" t="n">
        <f aca="false">IF($A30,VLOOKUP($A30,posting!$A:$N,9,0),"")</f>
        <v>41607.4696064815</v>
      </c>
      <c r="J30" s="10"/>
      <c r="K30" s="10"/>
      <c r="L30" s="8" t="n">
        <f aca="false">IF($A30,VLOOKUP($A30,posting!$A:$N,10,0),"")</f>
        <v>0.101898101898102</v>
      </c>
      <c r="M30" s="8" t="n">
        <f aca="false">IF($A30,VLOOKUP($A30,posting!$A:$N,11,0),"")</f>
        <v>0</v>
      </c>
      <c r="N30" s="8" t="n">
        <f aca="false">IF($A30,IF(VLOOKUP($A30,posting!$A:$N,13,0)&gt;0,VLOOKUP($A30,posting!$A:$N,13,0),""),"")</f>
        <v>20</v>
      </c>
      <c r="O30" s="8" t="str">
        <f aca="false">IF($A30,VLOOKUP($A30,posting!$A:$N,12,0),"")</f>
        <v>IMG</v>
      </c>
      <c r="P30" s="8" t="str">
        <f aca="false">IF($A30,IF(VLOOKUP($A30,posting!$A:$N,14,0)&gt;0,VLOOKUP($A30,posting!$A:$N,14,0),""),"")</f>
        <v/>
      </c>
      <c r="Q30" s="8" t="n">
        <f aca="false">IF($N30="","",VLOOKUP($N30,image!$A:$N,3,0))</f>
        <v>0</v>
      </c>
      <c r="R30" s="8" t="n">
        <v>1</v>
      </c>
      <c r="AMH30" s="0"/>
      <c r="AMI30" s="0"/>
      <c r="AMJ30" s="0"/>
    </row>
    <row r="31" s="8" customFormat="true" ht="14.9" hidden="false" customHeight="false" outlineLevel="0" collapsed="false">
      <c r="A31" s="7" t="n">
        <v>270</v>
      </c>
      <c r="B31" s="8" t="n">
        <f aca="false">IF($A31,VLOOKUP($A31,posting!$A:$N,2,0),"")</f>
        <v>33</v>
      </c>
      <c r="C31" s="8" t="n">
        <f aca="false">IF($A31,VLOOKUP($A31,posting!$A:$N,3,0),"")</f>
        <v>125</v>
      </c>
      <c r="D31" s="9" t="str">
        <f aca="false">IF($A31,VLOOKUP($A31,posting!$A:$N,4,0),"")</f>
        <v>Dieser Mann ist krank</v>
      </c>
      <c r="E31" s="8" t="str">
        <f aca="false">IF($A31,IF(VLOOKUP($A31,posting!$A:$N,5,0)&gt;0,VLOOKUP($A31,posting!$A:$N,5,0),""),"")</f>
        <v/>
      </c>
      <c r="F31" s="10" t="n">
        <f aca="false">IF($A31,VLOOKUP($A31,posting!$A:$N,6,0),"")</f>
        <v>41599.9993865741</v>
      </c>
      <c r="G31" s="10" t="n">
        <f aca="false">IF($A31,VLOOKUP($A31,posting!$A:$N,7,0),"")</f>
        <v>41599.9994560185</v>
      </c>
      <c r="H31" s="10" t="n">
        <f aca="false">IF($A31,VLOOKUP($A31,posting!$A:$N,8,0),"")</f>
        <v>41599.9994791667</v>
      </c>
      <c r="I31" s="10" t="n">
        <f aca="false">IF($A31,VLOOKUP($A31,posting!$A:$N,9,0),"")</f>
        <v>41607.4696759259</v>
      </c>
      <c r="J31" s="10"/>
      <c r="K31" s="10"/>
      <c r="L31" s="8" t="n">
        <f aca="false">IF($A31,VLOOKUP($A31,posting!$A:$N,10,0),"")</f>
        <v>0.100899100899101</v>
      </c>
      <c r="M31" s="8" t="n">
        <f aca="false">IF($A31,VLOOKUP($A31,posting!$A:$N,11,0),"")</f>
        <v>0</v>
      </c>
      <c r="N31" s="8" t="str">
        <f aca="false">IF($A31,IF(VLOOKUP($A31,posting!$A:$N,13,0)&gt;0,VLOOKUP($A31,posting!$A:$N,13,0),""),"")</f>
        <v/>
      </c>
      <c r="O31" s="8" t="str">
        <f aca="false">IF($A31,VLOOKUP($A31,posting!$A:$N,12,0),"")</f>
        <v>TXT</v>
      </c>
      <c r="P31" s="8" t="str">
        <f aca="false">IF($A31,IF(VLOOKUP($A31,posting!$A:$N,14,0)&gt;0,VLOOKUP($A31,posting!$A:$N,14,0),""),"")</f>
        <v/>
      </c>
      <c r="Q31" s="8" t="str">
        <f aca="false">IF($N31="","",VLOOKUP($N31,image!$A:$N,3,0))</f>
        <v/>
      </c>
      <c r="R31" s="8" t="n">
        <v>-1</v>
      </c>
      <c r="AMH31" s="0"/>
      <c r="AMI31" s="0"/>
      <c r="AMJ31" s="0"/>
    </row>
    <row r="32" s="8" customFormat="true" ht="14.9" hidden="false" customHeight="false" outlineLevel="0" collapsed="false">
      <c r="A32" s="7" t="n">
        <v>271</v>
      </c>
      <c r="B32" s="8" t="n">
        <f aca="false">IF($A32,VLOOKUP($A32,posting!$A:$N,2,0),"")</f>
        <v>33</v>
      </c>
      <c r="C32" s="8" t="n">
        <f aca="false">IF($A32,VLOOKUP($A32,posting!$A:$N,3,0),"")</f>
        <v>122</v>
      </c>
      <c r="D32" s="9" t="str">
        <f aca="false">IF($A32,VLOOKUP($A32,posting!$A:$N,4,0),"")</f>
        <v>@Folie 2 es gibt zwei arten, histerisch und angsthaft</v>
      </c>
      <c r="E32" s="8" t="str">
        <f aca="false">IF($A32,IF(VLOOKUP($A32,posting!$A:$N,5,0)&gt;0,VLOOKUP($A32,posting!$A:$N,5,0),""),"")</f>
        <v/>
      </c>
      <c r="F32" s="10" t="n">
        <f aca="false">IF($A32,VLOOKUP($A32,posting!$A:$N,6,0),"")</f>
        <v>41607.4686342593</v>
      </c>
      <c r="G32" s="10" t="n">
        <f aca="false">IF($A32,VLOOKUP($A32,posting!$A:$N,7,0),"")</f>
        <v>41607.4688310185</v>
      </c>
      <c r="H32" s="10" t="n">
        <f aca="false">IF($A32,VLOOKUP($A32,posting!$A:$N,8,0),"")</f>
        <v>41607.4688425926</v>
      </c>
      <c r="I32" s="10" t="n">
        <f aca="false">IF($A32,VLOOKUP($A32,posting!$A:$N,9,0),"")</f>
        <v>41607.4697685185</v>
      </c>
      <c r="J32" s="10"/>
      <c r="K32" s="10"/>
      <c r="L32" s="8" t="n">
        <f aca="false">IF($A32,VLOOKUP($A32,posting!$A:$N,10,0),"")</f>
        <v>0.205794205794206</v>
      </c>
      <c r="M32" s="8" t="n">
        <f aca="false">IF($A32,VLOOKUP($A32,posting!$A:$N,11,0),"")</f>
        <v>0</v>
      </c>
      <c r="N32" s="8" t="str">
        <f aca="false">IF($A32,IF(VLOOKUP($A32,posting!$A:$N,13,0)&gt;0,VLOOKUP($A32,posting!$A:$N,13,0),""),"")</f>
        <v/>
      </c>
      <c r="O32" s="8" t="str">
        <f aca="false">IF($A32,VLOOKUP($A32,posting!$A:$N,12,0),"")</f>
        <v>TXT</v>
      </c>
      <c r="P32" s="8" t="str">
        <f aca="false">IF($A32,IF(VLOOKUP($A32,posting!$A:$N,14,0)&gt;0,VLOOKUP($A32,posting!$A:$N,14,0),""),"")</f>
        <v/>
      </c>
      <c r="Q32" s="8" t="str">
        <f aca="false">IF($N32="","",VLOOKUP($N32,image!$A:$N,3,0))</f>
        <v/>
      </c>
      <c r="R32" s="8" t="n">
        <v>0</v>
      </c>
      <c r="AMH32" s="0"/>
      <c r="AMI32" s="0"/>
      <c r="AMJ32" s="0"/>
    </row>
    <row r="33" s="8" customFormat="true" ht="28.35" hidden="false" customHeight="false" outlineLevel="0" collapsed="false">
      <c r="A33" s="7" t="n">
        <v>272</v>
      </c>
      <c r="B33" s="8" t="n">
        <f aca="false">IF($A33,VLOOKUP($A33,posting!$A:$N,2,0),"")</f>
        <v>33</v>
      </c>
      <c r="C33" s="8" t="n">
        <f aca="false">IF($A33,VLOOKUP($A33,posting!$A:$N,3,0),"")</f>
        <v>123</v>
      </c>
      <c r="D33" s="9" t="str">
        <f aca="false">IF($A33,VLOOKUP($A33,posting!$A:$N,4,0),"")</f>
        <v>zwanghaft. alles soll so bleiben wie es ist
hysterisch: es soll immer anders sein</v>
      </c>
      <c r="E33" s="8" t="str">
        <f aca="false">IF($A33,IF(VLOOKUP($A33,posting!$A:$N,5,0)&gt;0,VLOOKUP($A33,posting!$A:$N,5,0),""),"")</f>
        <v/>
      </c>
      <c r="F33" s="10" t="n">
        <f aca="false">IF($A33,VLOOKUP($A33,posting!$A:$N,6,0),"")</f>
        <v>41607.4687037037</v>
      </c>
      <c r="G33" s="10" t="n">
        <f aca="false">IF($A33,VLOOKUP($A33,posting!$A:$N,7,0),"")</f>
        <v>41607.4688310185</v>
      </c>
      <c r="H33" s="10" t="n">
        <f aca="false">IF($A33,VLOOKUP($A33,posting!$A:$N,8,0),"")</f>
        <v>41607.4688425926</v>
      </c>
      <c r="I33" s="10" t="n">
        <f aca="false">IF($A33,VLOOKUP($A33,posting!$A:$N,9,0),"")</f>
        <v>41607.4697916667</v>
      </c>
      <c r="J33" s="10"/>
      <c r="K33" s="10"/>
      <c r="L33" s="8" t="n">
        <f aca="false">IF($A33,VLOOKUP($A33,posting!$A:$N,10,0),"")</f>
        <v>0.102897102897103</v>
      </c>
      <c r="M33" s="8" t="n">
        <f aca="false">IF($A33,VLOOKUP($A33,posting!$A:$N,11,0),"")</f>
        <v>0</v>
      </c>
      <c r="N33" s="8" t="str">
        <f aca="false">IF($A33,IF(VLOOKUP($A33,posting!$A:$N,13,0)&gt;0,VLOOKUP($A33,posting!$A:$N,13,0),""),"")</f>
        <v/>
      </c>
      <c r="O33" s="8" t="str">
        <f aca="false">IF($A33,VLOOKUP($A33,posting!$A:$N,12,0),"")</f>
        <v>TXT</v>
      </c>
      <c r="P33" s="8" t="str">
        <f aca="false">IF($A33,IF(VLOOKUP($A33,posting!$A:$N,14,0)&gt;0,VLOOKUP($A33,posting!$A:$N,14,0),""),"")</f>
        <v/>
      </c>
      <c r="Q33" s="8" t="str">
        <f aca="false">IF($N33="","",VLOOKUP($N33,image!$A:$N,3,0))</f>
        <v/>
      </c>
      <c r="R33" s="8" t="n">
        <v>1</v>
      </c>
      <c r="AMH33" s="0"/>
      <c r="AMI33" s="0"/>
      <c r="AMJ33" s="0"/>
    </row>
    <row r="34" s="8" customFormat="true" ht="14.9" hidden="false" customHeight="false" outlineLevel="0" collapsed="false">
      <c r="A34" s="7" t="n">
        <v>273</v>
      </c>
      <c r="B34" s="8" t="n">
        <f aca="false">IF($A34,VLOOKUP($A34,posting!$A:$N,2,0),"")</f>
        <v>33</v>
      </c>
      <c r="C34" s="8" t="n">
        <f aca="false">IF($A34,VLOOKUP($A34,posting!$A:$N,3,0),"")</f>
        <v>1</v>
      </c>
      <c r="D34" s="9" t="str">
        <f aca="false">IF($A34,VLOOKUP($A34,posting!$A:$N,4,0),"")</f>
        <v>Zwanghafte Menschen: Es soll alles so bleiben wie es ist</v>
      </c>
      <c r="E34" s="8" t="str">
        <f aca="false">IF($A34,IF(VLOOKUP($A34,posting!$A:$N,5,0)&gt;0,VLOOKUP($A34,posting!$A:$N,5,0),""),"")</f>
        <v/>
      </c>
      <c r="F34" s="10" t="n">
        <f aca="false">IF($A34,VLOOKUP($A34,posting!$A:$N,6,0),"")</f>
        <v>41607.4687731481</v>
      </c>
      <c r="G34" s="10" t="n">
        <f aca="false">IF($A34,VLOOKUP($A34,posting!$A:$N,7,0),"")</f>
        <v>41607.468900463</v>
      </c>
      <c r="H34" s="10" t="n">
        <f aca="false">IF($A34,VLOOKUP($A34,posting!$A:$N,8,0),"")</f>
        <v>41607.4689467593</v>
      </c>
      <c r="I34" s="10" t="n">
        <f aca="false">IF($A34,VLOOKUP($A34,posting!$A:$N,9,0),"")</f>
        <v>41607.4698726852</v>
      </c>
      <c r="J34" s="10"/>
      <c r="K34" s="10"/>
      <c r="L34" s="8" t="n">
        <f aca="false">IF($A34,VLOOKUP($A34,posting!$A:$N,10,0),"")</f>
        <v>0.101898101898102</v>
      </c>
      <c r="M34" s="8" t="n">
        <f aca="false">IF($A34,VLOOKUP($A34,posting!$A:$N,11,0),"")</f>
        <v>0</v>
      </c>
      <c r="N34" s="8" t="str">
        <f aca="false">IF($A34,IF(VLOOKUP($A34,posting!$A:$N,13,0)&gt;0,VLOOKUP($A34,posting!$A:$N,13,0),""),"")</f>
        <v/>
      </c>
      <c r="O34" s="8" t="str">
        <f aca="false">IF($A34,VLOOKUP($A34,posting!$A:$N,12,0),"")</f>
        <v>TXT</v>
      </c>
      <c r="P34" s="8" t="str">
        <f aca="false">IF($A34,IF(VLOOKUP($A34,posting!$A:$N,14,0)&gt;0,VLOOKUP($A34,posting!$A:$N,14,0),""),"")</f>
        <v/>
      </c>
      <c r="Q34" s="8" t="str">
        <f aca="false">IF($N34="","",VLOOKUP($N34,image!$A:$N,3,0))</f>
        <v/>
      </c>
      <c r="R34" s="8" t="n">
        <v>1</v>
      </c>
      <c r="AMH34" s="0"/>
      <c r="AMI34" s="0"/>
      <c r="AMJ34" s="0"/>
    </row>
    <row r="35" s="8" customFormat="true" ht="14.9" hidden="false" customHeight="false" outlineLevel="0" collapsed="false">
      <c r="A35" s="7" t="n">
        <v>274</v>
      </c>
      <c r="B35" s="8" t="n">
        <f aca="false">IF($A35,VLOOKUP($A35,posting!$A:$N,2,0),"")</f>
        <v>33</v>
      </c>
      <c r="C35" s="8" t="n">
        <f aca="false">IF($A35,VLOOKUP($A35,posting!$A:$N,3,0),"")</f>
        <v>119</v>
      </c>
      <c r="D35" s="9" t="str">
        <f aca="false">IF($A35,VLOOKUP($A35,posting!$A:$N,4,0),"")</f>
        <v>hallo</v>
      </c>
      <c r="E35" s="8" t="str">
        <f aca="false">IF($A35,IF(VLOOKUP($A35,posting!$A:$N,5,0)&gt;0,VLOOKUP($A35,posting!$A:$N,5,0),""),"")</f>
        <v/>
      </c>
      <c r="F35" s="10" t="n">
        <f aca="false">IF($A35,VLOOKUP($A35,posting!$A:$N,6,0),"")</f>
        <v>41607.4750231481</v>
      </c>
      <c r="G35" s="10" t="n">
        <f aca="false">IF($A35,VLOOKUP($A35,posting!$A:$N,7,0),"")</f>
        <v>41472.9556365741</v>
      </c>
      <c r="H35" s="10" t="n">
        <f aca="false">IF($A35,VLOOKUP($A35,posting!$A:$N,8,0),"")</f>
        <v>41472.9556365741</v>
      </c>
      <c r="I35" s="10" t="n">
        <f aca="false">IF($A35,VLOOKUP($A35,posting!$A:$N,9,0),"")</f>
        <v>41607.4750231481</v>
      </c>
      <c r="J35" s="10"/>
      <c r="K35" s="10"/>
      <c r="L35" s="8" t="n">
        <f aca="false">IF($A35,VLOOKUP($A35,posting!$A:$N,10,0),"")</f>
        <v>0.0999000999000999</v>
      </c>
      <c r="M35" s="8" t="n">
        <f aca="false">IF($A35,VLOOKUP($A35,posting!$A:$N,11,0),"")</f>
        <v>0</v>
      </c>
      <c r="N35" s="8" t="str">
        <f aca="false">IF($A35,IF(VLOOKUP($A35,posting!$A:$N,13,0)&gt;0,VLOOKUP($A35,posting!$A:$N,13,0),""),"")</f>
        <v/>
      </c>
      <c r="O35" s="8" t="str">
        <f aca="false">IF($A35,VLOOKUP($A35,posting!$A:$N,12,0),"")</f>
        <v>TXT</v>
      </c>
      <c r="P35" s="8" t="str">
        <f aca="false">IF($A35,IF(VLOOKUP($A35,posting!$A:$N,14,0)&gt;0,VLOOKUP($A35,posting!$A:$N,14,0),""),"")</f>
        <v/>
      </c>
      <c r="Q35" s="8" t="str">
        <f aca="false">IF($N35="","",VLOOKUP($N35,image!$A:$N,3,0))</f>
        <v/>
      </c>
      <c r="R35" s="8" t="n">
        <v>-1</v>
      </c>
      <c r="AMH35" s="0"/>
      <c r="AMI35" s="0"/>
      <c r="AMJ35" s="0"/>
    </row>
    <row r="36" s="8" customFormat="true" ht="14.9" hidden="false" customHeight="false" outlineLevel="0" collapsed="false">
      <c r="A36" s="7" t="n">
        <v>275</v>
      </c>
      <c r="B36" s="8" t="n">
        <f aca="false">IF($A36,VLOOKUP($A36,posting!$A:$N,2,0),"")</f>
        <v>33</v>
      </c>
      <c r="C36" s="8" t="n">
        <f aca="false">IF($A36,VLOOKUP($A36,posting!$A:$N,3,0),"")</f>
        <v>120</v>
      </c>
      <c r="D36" s="9" t="str">
        <f aca="false">IF($A36,VLOOKUP($A36,posting!$A:$N,4,0),"")</f>
        <v>penis</v>
      </c>
      <c r="E36" s="8" t="str">
        <f aca="false">IF($A36,IF(VLOOKUP($A36,posting!$A:$N,5,0)&gt;0,VLOOKUP($A36,posting!$A:$N,5,0),""),"")</f>
        <v/>
      </c>
      <c r="F36" s="10" t="n">
        <f aca="false">IF($A36,VLOOKUP($A36,posting!$A:$N,6,0),"")</f>
        <v>41607.4750694444</v>
      </c>
      <c r="G36" s="10" t="n">
        <f aca="false">IF($A36,VLOOKUP($A36,posting!$A:$N,7,0),"")</f>
        <v>41607.4741203704</v>
      </c>
      <c r="H36" s="10" t="n">
        <f aca="false">IF($A36,VLOOKUP($A36,posting!$A:$N,8,0),"")</f>
        <v>41607.4741319444</v>
      </c>
      <c r="I36" s="10" t="n">
        <f aca="false">IF($A36,VLOOKUP($A36,posting!$A:$N,9,0),"")</f>
        <v>41607.4750694444</v>
      </c>
      <c r="J36" s="10"/>
      <c r="K36" s="10"/>
      <c r="L36" s="8" t="n">
        <f aca="false">IF($A36,VLOOKUP($A36,posting!$A:$N,10,0),"")</f>
        <v>0.0999000999000999</v>
      </c>
      <c r="M36" s="8" t="n">
        <f aca="false">IF($A36,VLOOKUP($A36,posting!$A:$N,11,0),"")</f>
        <v>0</v>
      </c>
      <c r="N36" s="8" t="str">
        <f aca="false">IF($A36,IF(VLOOKUP($A36,posting!$A:$N,13,0)&gt;0,VLOOKUP($A36,posting!$A:$N,13,0),""),"")</f>
        <v/>
      </c>
      <c r="O36" s="8" t="str">
        <f aca="false">IF($A36,VLOOKUP($A36,posting!$A:$N,12,0),"")</f>
        <v>TXT</v>
      </c>
      <c r="P36" s="8" t="str">
        <f aca="false">IF($A36,IF(VLOOKUP($A36,posting!$A:$N,14,0)&gt;0,VLOOKUP($A36,posting!$A:$N,14,0),""),"")</f>
        <v/>
      </c>
      <c r="Q36" s="8" t="str">
        <f aca="false">IF($N36="","",VLOOKUP($N36,image!$A:$N,3,0))</f>
        <v/>
      </c>
      <c r="R36" s="8" t="n">
        <v>-1</v>
      </c>
      <c r="AMH36" s="0"/>
      <c r="AMI36" s="0"/>
      <c r="AMJ36" s="0"/>
    </row>
    <row r="37" s="8" customFormat="true" ht="14.9" hidden="false" customHeight="false" outlineLevel="0" collapsed="false">
      <c r="A37" s="7" t="n">
        <v>276</v>
      </c>
      <c r="B37" s="8" t="n">
        <f aca="false">IF($A37,VLOOKUP($A37,posting!$A:$N,2,0),"")</f>
        <v>33</v>
      </c>
      <c r="C37" s="8" t="n">
        <f aca="false">IF($A37,VLOOKUP($A37,posting!$A:$N,3,0),"")</f>
        <v>122</v>
      </c>
      <c r="D37" s="9" t="str">
        <f aca="false">IF($A37,VLOOKUP($A37,posting!$A:$N,4,0),"")</f>
        <v>halloooo</v>
      </c>
      <c r="E37" s="8" t="str">
        <f aca="false">IF($A37,IF(VLOOKUP($A37,posting!$A:$N,5,0)&gt;0,VLOOKUP($A37,posting!$A:$N,5,0),""),"")</f>
        <v/>
      </c>
      <c r="F37" s="10" t="n">
        <f aca="false">IF($A37,VLOOKUP($A37,posting!$A:$N,6,0),"")</f>
        <v>41607.4751273148</v>
      </c>
      <c r="G37" s="10" t="n">
        <f aca="false">IF($A37,VLOOKUP($A37,posting!$A:$N,7,0),"")</f>
        <v>41607.4741898148</v>
      </c>
      <c r="H37" s="10" t="n">
        <f aca="false">IF($A37,VLOOKUP($A37,posting!$A:$N,8,0),"")</f>
        <v>41607.4742013889</v>
      </c>
      <c r="I37" s="10" t="n">
        <f aca="false">IF($A37,VLOOKUP($A37,posting!$A:$N,9,0),"")</f>
        <v>41607.4751273148</v>
      </c>
      <c r="J37" s="10"/>
      <c r="K37" s="10"/>
      <c r="L37" s="8" t="n">
        <f aca="false">IF($A37,VLOOKUP($A37,posting!$A:$N,10,0),"")</f>
        <v>0.0999000999000999</v>
      </c>
      <c r="M37" s="8" t="n">
        <f aca="false">IF($A37,VLOOKUP($A37,posting!$A:$N,11,0),"")</f>
        <v>0</v>
      </c>
      <c r="N37" s="8" t="str">
        <f aca="false">IF($A37,IF(VLOOKUP($A37,posting!$A:$N,13,0)&gt;0,VLOOKUP($A37,posting!$A:$N,13,0),""),"")</f>
        <v/>
      </c>
      <c r="O37" s="8" t="str">
        <f aca="false">IF($A37,VLOOKUP($A37,posting!$A:$N,12,0),"")</f>
        <v>TXT</v>
      </c>
      <c r="P37" s="8" t="str">
        <f aca="false">IF($A37,IF(VLOOKUP($A37,posting!$A:$N,14,0)&gt;0,VLOOKUP($A37,posting!$A:$N,14,0),""),"")</f>
        <v/>
      </c>
      <c r="Q37" s="8" t="str">
        <f aca="false">IF($N37="","",VLOOKUP($N37,image!$A:$N,3,0))</f>
        <v/>
      </c>
      <c r="R37" s="8" t="n">
        <v>-1</v>
      </c>
      <c r="AMH37" s="0"/>
      <c r="AMI37" s="0"/>
      <c r="AMJ37" s="0"/>
    </row>
    <row r="38" s="8" customFormat="true" ht="14.9" hidden="false" customHeight="false" outlineLevel="0" collapsed="false">
      <c r="A38" s="7" t="n">
        <v>277</v>
      </c>
      <c r="B38" s="8" t="n">
        <f aca="false">IF($A38,VLOOKUP($A38,posting!$A:$N,2,0),"")</f>
        <v>33</v>
      </c>
      <c r="C38" s="8" t="n">
        <f aca="false">IF($A38,VLOOKUP($A38,posting!$A:$N,3,0),"")</f>
        <v>127</v>
      </c>
      <c r="D38" s="9" t="str">
        <f aca="false">IF($A38,VLOOKUP($A38,posting!$A:$N,4,0),"")</f>
        <v>Freud sagt was anderes dazu</v>
      </c>
      <c r="E38" s="8" t="str">
        <f aca="false">IF($A38,IF(VLOOKUP($A38,posting!$A:$N,5,0)&gt;0,VLOOKUP($A38,posting!$A:$N,5,0),""),"")</f>
        <v/>
      </c>
      <c r="F38" s="10" t="n">
        <f aca="false">IF($A38,VLOOKUP($A38,posting!$A:$N,6,0),"")</f>
        <v>41607.4753240741</v>
      </c>
      <c r="G38" s="10" t="n">
        <f aca="false">IF($A38,VLOOKUP($A38,posting!$A:$N,7,0),"")</f>
        <v>41607.474224537</v>
      </c>
      <c r="H38" s="10" t="n">
        <f aca="false">IF($A38,VLOOKUP($A38,posting!$A:$N,8,0),"")</f>
        <v>41607.4742592593</v>
      </c>
      <c r="I38" s="10" t="n">
        <f aca="false">IF($A38,VLOOKUP($A38,posting!$A:$N,9,0),"")</f>
        <v>41607.4753240741</v>
      </c>
      <c r="J38" s="10"/>
      <c r="K38" s="10"/>
      <c r="L38" s="8" t="n">
        <f aca="false">IF($A38,VLOOKUP($A38,posting!$A:$N,10,0),"")</f>
        <v>0.100899100899101</v>
      </c>
      <c r="M38" s="8" t="n">
        <f aca="false">IF($A38,VLOOKUP($A38,posting!$A:$N,11,0),"")</f>
        <v>0</v>
      </c>
      <c r="N38" s="8" t="str">
        <f aca="false">IF($A38,IF(VLOOKUP($A38,posting!$A:$N,13,0)&gt;0,VLOOKUP($A38,posting!$A:$N,13,0),""),"")</f>
        <v/>
      </c>
      <c r="O38" s="8" t="str">
        <f aca="false">IF($A38,VLOOKUP($A38,posting!$A:$N,12,0),"")</f>
        <v>TXT</v>
      </c>
      <c r="P38" s="8" t="str">
        <f aca="false">IF($A38,IF(VLOOKUP($A38,posting!$A:$N,14,0)&gt;0,VLOOKUP($A38,posting!$A:$N,14,0),""),"")</f>
        <v/>
      </c>
      <c r="Q38" s="8" t="str">
        <f aca="false">IF($N38="","",VLOOKUP($N38,image!$A:$N,3,0))</f>
        <v/>
      </c>
      <c r="R38" s="8" t="n">
        <v>-1</v>
      </c>
      <c r="AMH38" s="0"/>
      <c r="AMI38" s="0"/>
      <c r="AMJ38" s="0"/>
    </row>
    <row r="39" s="8" customFormat="true" ht="14.9" hidden="false" customHeight="false" outlineLevel="0" collapsed="false">
      <c r="A39" s="7" t="n">
        <v>278</v>
      </c>
      <c r="B39" s="8" t="n">
        <f aca="false">IF($A39,VLOOKUP($A39,posting!$A:$N,2,0),"")</f>
        <v>33</v>
      </c>
      <c r="C39" s="8" t="n">
        <f aca="false">IF($A39,VLOOKUP($A39,posting!$A:$N,3,0),"")</f>
        <v>123</v>
      </c>
      <c r="D39" s="9" t="str">
        <f aca="false">IF($A39,VLOOKUP($A39,posting!$A:$N,4,0),"")</f>
        <v>der siegmund</v>
      </c>
      <c r="E39" s="8" t="str">
        <f aca="false">IF($A39,IF(VLOOKUP($A39,posting!$A:$N,5,0)&gt;0,VLOOKUP($A39,posting!$A:$N,5,0),""),"")</f>
        <v/>
      </c>
      <c r="F39" s="10" t="n">
        <f aca="false">IF($A39,VLOOKUP($A39,posting!$A:$N,6,0),"")</f>
        <v>41607.4754282407</v>
      </c>
      <c r="G39" s="10" t="n">
        <f aca="false">IF($A39,VLOOKUP($A39,posting!$A:$N,7,0),"")</f>
        <v>41607.4744560185</v>
      </c>
      <c r="H39" s="10" t="n">
        <f aca="false">IF($A39,VLOOKUP($A39,posting!$A:$N,8,0),"")</f>
        <v>41607.4744791667</v>
      </c>
      <c r="I39" s="10" t="n">
        <f aca="false">IF($A39,VLOOKUP($A39,posting!$A:$N,9,0),"")</f>
        <v>41607.4754282407</v>
      </c>
      <c r="J39" s="10"/>
      <c r="K39" s="10"/>
      <c r="L39" s="8" t="n">
        <f aca="false">IF($A39,VLOOKUP($A39,posting!$A:$N,10,0),"")</f>
        <v>0.0999000999000999</v>
      </c>
      <c r="M39" s="8" t="n">
        <f aca="false">IF($A39,VLOOKUP($A39,posting!$A:$N,11,0),"")</f>
        <v>0</v>
      </c>
      <c r="N39" s="8" t="str">
        <f aca="false">IF($A39,IF(VLOOKUP($A39,posting!$A:$N,13,0)&gt;0,VLOOKUP($A39,posting!$A:$N,13,0),""),"")</f>
        <v/>
      </c>
      <c r="O39" s="8" t="str">
        <f aca="false">IF($A39,VLOOKUP($A39,posting!$A:$N,12,0),"")</f>
        <v>TXT</v>
      </c>
      <c r="P39" s="8" t="str">
        <f aca="false">IF($A39,IF(VLOOKUP($A39,posting!$A:$N,14,0)&gt;0,VLOOKUP($A39,posting!$A:$N,14,0),""),"")</f>
        <v/>
      </c>
      <c r="Q39" s="8" t="str">
        <f aca="false">IF($N39="","",VLOOKUP($N39,image!$A:$N,3,0))</f>
        <v/>
      </c>
      <c r="R39" s="8" t="n">
        <v>-1</v>
      </c>
      <c r="AMH39" s="0"/>
      <c r="AMI39" s="0"/>
      <c r="AMJ39" s="0"/>
    </row>
    <row r="40" s="8" customFormat="true" ht="14.9" hidden="false" customHeight="false" outlineLevel="0" collapsed="false">
      <c r="A40" s="7" t="n">
        <v>279</v>
      </c>
      <c r="B40" s="8" t="n">
        <f aca="false">IF($A40,VLOOKUP($A40,posting!$A:$N,2,0),"")</f>
        <v>33</v>
      </c>
      <c r="C40" s="8" t="n">
        <f aca="false">IF($A40,VLOOKUP($A40,posting!$A:$N,3,0),"")</f>
        <v>127</v>
      </c>
      <c r="D40" s="9" t="str">
        <f aca="false">IF($A40,VLOOKUP($A40,posting!$A:$N,4,0),"")</f>
        <v>Google +</v>
      </c>
      <c r="E40" s="8" t="str">
        <f aca="false">IF($A40,IF(VLOOKUP($A40,posting!$A:$N,5,0)&gt;0,VLOOKUP($A40,posting!$A:$N,5,0),""),"")</f>
        <v/>
      </c>
      <c r="F40" s="10" t="n">
        <f aca="false">IF($A40,VLOOKUP($A40,posting!$A:$N,6,0),"")</f>
        <v>41607.4744675926</v>
      </c>
      <c r="G40" s="10" t="n">
        <f aca="false">IF($A40,VLOOKUP($A40,posting!$A:$N,7,0),"")</f>
        <v>41607.4744907407</v>
      </c>
      <c r="H40" s="10" t="n">
        <f aca="false">IF($A40,VLOOKUP($A40,posting!$A:$N,8,0),"")</f>
        <v>41607.4745023148</v>
      </c>
      <c r="I40" s="10" t="n">
        <f aca="false">IF($A40,VLOOKUP($A40,posting!$A:$N,9,0),"")</f>
        <v>41607.4755671296</v>
      </c>
      <c r="J40" s="10"/>
      <c r="K40" s="10"/>
      <c r="L40" s="8" t="n">
        <f aca="false">IF($A40,VLOOKUP($A40,posting!$A:$N,10,0),"")</f>
        <v>0</v>
      </c>
      <c r="M40" s="8" t="n">
        <f aca="false">IF($A40,VLOOKUP($A40,posting!$A:$N,11,0),"")</f>
        <v>0</v>
      </c>
      <c r="N40" s="8" t="str">
        <f aca="false">IF($A40,IF(VLOOKUP($A40,posting!$A:$N,13,0)&gt;0,VLOOKUP($A40,posting!$A:$N,13,0),""),"")</f>
        <v/>
      </c>
      <c r="O40" s="8" t="str">
        <f aca="false">IF($A40,VLOOKUP($A40,posting!$A:$N,12,0),"")</f>
        <v>TXT</v>
      </c>
      <c r="P40" s="8" t="str">
        <f aca="false">IF($A40,IF(VLOOKUP($A40,posting!$A:$N,14,0)&gt;0,VLOOKUP($A40,posting!$A:$N,14,0),""),"")</f>
        <v/>
      </c>
      <c r="Q40" s="8" t="str">
        <f aca="false">IF($N40="","",VLOOKUP($N40,image!$A:$N,3,0))</f>
        <v/>
      </c>
      <c r="R40" s="8" t="n">
        <v>-1</v>
      </c>
      <c r="AMH40" s="0"/>
      <c r="AMI40" s="0"/>
      <c r="AMJ40" s="0"/>
    </row>
    <row r="41" s="8" customFormat="true" ht="14.9" hidden="false" customHeight="false" outlineLevel="0" collapsed="false">
      <c r="A41" s="7" t="n">
        <v>280</v>
      </c>
      <c r="B41" s="8" t="n">
        <f aca="false">IF($A41,VLOOKUP($A41,posting!$A:$N,2,0),"")</f>
        <v>33</v>
      </c>
      <c r="C41" s="8" t="n">
        <f aca="false">IF($A41,VLOOKUP($A41,posting!$A:$N,3,0),"")</f>
        <v>122</v>
      </c>
      <c r="D41" s="9" t="str">
        <f aca="false">IF($A41,VLOOKUP($A41,posting!$A:$N,4,0),"")</f>
        <v>ein tekki, isoliert, alleine arbeiten, stolzer beitrag bei google plus</v>
      </c>
      <c r="E41" s="8" t="str">
        <f aca="false">IF($A41,IF(VLOOKUP($A41,posting!$A:$N,5,0)&gt;0,VLOOKUP($A41,posting!$A:$N,5,0),""),"")</f>
        <v/>
      </c>
      <c r="F41" s="10" t="n">
        <f aca="false">IF($A41,VLOOKUP($A41,posting!$A:$N,6,0),"")</f>
        <v>41607.4744560185</v>
      </c>
      <c r="G41" s="10" t="n">
        <f aca="false">IF($A41,VLOOKUP($A41,posting!$A:$N,7,0),"")</f>
        <v>41607.4746527778</v>
      </c>
      <c r="H41" s="10" t="n">
        <f aca="false">IF($A41,VLOOKUP($A41,posting!$A:$N,8,0),"")</f>
        <v>41607.4746643519</v>
      </c>
      <c r="I41" s="10" t="n">
        <f aca="false">IF($A41,VLOOKUP($A41,posting!$A:$N,9,0),"")</f>
        <v>41607.4755787037</v>
      </c>
      <c r="J41" s="10"/>
      <c r="K41" s="10"/>
      <c r="L41" s="8" t="n">
        <f aca="false">IF($A41,VLOOKUP($A41,posting!$A:$N,10,0),"")</f>
        <v>0.0668081918081918</v>
      </c>
      <c r="M41" s="8" t="n">
        <f aca="false">IF($A41,VLOOKUP($A41,posting!$A:$N,11,0),"")</f>
        <v>0</v>
      </c>
      <c r="N41" s="8" t="str">
        <f aca="false">IF($A41,IF(VLOOKUP($A41,posting!$A:$N,13,0)&gt;0,VLOOKUP($A41,posting!$A:$N,13,0),""),"")</f>
        <v/>
      </c>
      <c r="O41" s="8" t="str">
        <f aca="false">IF($A41,VLOOKUP($A41,posting!$A:$N,12,0),"")</f>
        <v>TXT</v>
      </c>
      <c r="P41" s="8" t="str">
        <f aca="false">IF($A41,IF(VLOOKUP($A41,posting!$A:$N,14,0)&gt;0,VLOOKUP($A41,posting!$A:$N,14,0),""),"")</f>
        <v/>
      </c>
      <c r="Q41" s="8" t="str">
        <f aca="false">IF($N41="","",VLOOKUP($N41,image!$A:$N,3,0))</f>
        <v/>
      </c>
      <c r="R41" s="8" t="n">
        <v>0</v>
      </c>
      <c r="AMH41" s="0"/>
      <c r="AMI41" s="0"/>
      <c r="AMJ41" s="0"/>
    </row>
    <row r="42" s="8" customFormat="true" ht="14.9" hidden="false" customHeight="false" outlineLevel="0" collapsed="false">
      <c r="A42" s="7" t="n">
        <v>281</v>
      </c>
      <c r="B42" s="8" t="n">
        <f aca="false">IF($A42,VLOOKUP($A42,posting!$A:$N,2,0),"")</f>
        <v>33</v>
      </c>
      <c r="C42" s="8" t="n">
        <f aca="false">IF($A42,VLOOKUP($A42,posting!$A:$N,3,0),"")</f>
        <v>120</v>
      </c>
      <c r="D42" s="9" t="str">
        <f aca="false">IF($A42,VLOOKUP($A42,posting!$A:$N,4,0),"")</f>
        <v>Der Typ disst uns!</v>
      </c>
      <c r="E42" s="8" t="str">
        <f aca="false">IF($A42,IF(VLOOKUP($A42,posting!$A:$N,5,0)&gt;0,VLOOKUP($A42,posting!$A:$N,5,0),""),"")</f>
        <v/>
      </c>
      <c r="F42" s="10" t="n">
        <f aca="false">IF($A42,VLOOKUP($A42,posting!$A:$N,6,0),"")</f>
        <v>41607.4745717593</v>
      </c>
      <c r="G42" s="10" t="n">
        <f aca="false">IF($A42,VLOOKUP($A42,posting!$A:$N,7,0),"")</f>
        <v>41607.4746412037</v>
      </c>
      <c r="H42" s="10" t="n">
        <f aca="false">IF($A42,VLOOKUP($A42,posting!$A:$N,8,0),"")</f>
        <v>41607.4746527778</v>
      </c>
      <c r="I42" s="10" t="n">
        <f aca="false">IF($A42,VLOOKUP($A42,posting!$A:$N,9,0),"")</f>
        <v>41607.4756018519</v>
      </c>
      <c r="J42" s="10"/>
      <c r="K42" s="10"/>
      <c r="L42" s="8" t="n">
        <f aca="false">IF($A42,VLOOKUP($A42,posting!$A:$N,10,0),"")</f>
        <v>0.200799200799201</v>
      </c>
      <c r="M42" s="8" t="n">
        <f aca="false">IF($A42,VLOOKUP($A42,posting!$A:$N,11,0),"")</f>
        <v>0</v>
      </c>
      <c r="N42" s="8" t="str">
        <f aca="false">IF($A42,IF(VLOOKUP($A42,posting!$A:$N,13,0)&gt;0,VLOOKUP($A42,posting!$A:$N,13,0),""),"")</f>
        <v/>
      </c>
      <c r="O42" s="8" t="str">
        <f aca="false">IF($A42,VLOOKUP($A42,posting!$A:$N,12,0),"")</f>
        <v>TXT</v>
      </c>
      <c r="P42" s="8" t="str">
        <f aca="false">IF($A42,IF(VLOOKUP($A42,posting!$A:$N,14,0)&gt;0,VLOOKUP($A42,posting!$A:$N,14,0),""),"")</f>
        <v/>
      </c>
      <c r="Q42" s="8" t="str">
        <f aca="false">IF($N42="","",VLOOKUP($N42,image!$A:$N,3,0))</f>
        <v/>
      </c>
      <c r="R42" s="8" t="n">
        <v>-1</v>
      </c>
      <c r="AMH42" s="0"/>
      <c r="AMI42" s="0"/>
      <c r="AMJ42" s="0"/>
    </row>
    <row r="43" s="8" customFormat="true" ht="14.9" hidden="false" customHeight="false" outlineLevel="0" collapsed="false">
      <c r="A43" s="7" t="n">
        <v>282</v>
      </c>
      <c r="B43" s="8" t="n">
        <f aca="false">IF($A43,VLOOKUP($A43,posting!$A:$N,2,0),"")</f>
        <v>33</v>
      </c>
      <c r="C43" s="8" t="n">
        <f aca="false">IF($A43,VLOOKUP($A43,posting!$A:$N,3,0),"")</f>
        <v>128</v>
      </c>
      <c r="D43" s="9" t="str">
        <f aca="false">IF($A43,VLOOKUP($A43,posting!$A:$N,4,0),"")</f>
        <v>it tech-&gt;sehr isoliert, nutzt google plus</v>
      </c>
      <c r="E43" s="8" t="str">
        <f aca="false">IF($A43,IF(VLOOKUP($A43,posting!$A:$N,5,0)&gt;0,VLOOKUP($A43,posting!$A:$N,5,0),""),"")</f>
        <v/>
      </c>
      <c r="F43" s="10" t="n">
        <f aca="false">IF($A43,VLOOKUP($A43,posting!$A:$N,6,0),"")</f>
        <v>41607.4756365741</v>
      </c>
      <c r="G43" s="10" t="n">
        <f aca="false">IF($A43,VLOOKUP($A43,posting!$A:$N,7,0),"")</f>
        <v>41607.4746759259</v>
      </c>
      <c r="H43" s="10" t="n">
        <f aca="false">IF($A43,VLOOKUP($A43,posting!$A:$N,8,0),"")</f>
        <v>41607.4746990741</v>
      </c>
      <c r="I43" s="10" t="n">
        <f aca="false">IF($A43,VLOOKUP($A43,posting!$A:$N,9,0),"")</f>
        <v>41607.4756365741</v>
      </c>
      <c r="J43" s="10"/>
      <c r="K43" s="10"/>
      <c r="L43" s="8" t="n">
        <f aca="false">IF($A43,VLOOKUP($A43,posting!$A:$N,10,0),"")</f>
        <v>0.0524475524475524</v>
      </c>
      <c r="M43" s="8" t="n">
        <f aca="false">IF($A43,VLOOKUP($A43,posting!$A:$N,11,0),"")</f>
        <v>0</v>
      </c>
      <c r="N43" s="8" t="str">
        <f aca="false">IF($A43,IF(VLOOKUP($A43,posting!$A:$N,13,0)&gt;0,VLOOKUP($A43,posting!$A:$N,13,0),""),"")</f>
        <v/>
      </c>
      <c r="O43" s="8" t="str">
        <f aca="false">IF($A43,VLOOKUP($A43,posting!$A:$N,12,0),"")</f>
        <v>TXT</v>
      </c>
      <c r="P43" s="8" t="str">
        <f aca="false">IF($A43,IF(VLOOKUP($A43,posting!$A:$N,14,0)&gt;0,VLOOKUP($A43,posting!$A:$N,14,0),""),"")</f>
        <v/>
      </c>
      <c r="Q43" s="8" t="str">
        <f aca="false">IF($N43="","",VLOOKUP($N43,image!$A:$N,3,0))</f>
        <v/>
      </c>
      <c r="R43" s="8" t="n">
        <v>1</v>
      </c>
      <c r="AMH43" s="0"/>
      <c r="AMI43" s="0"/>
      <c r="AMJ43" s="0"/>
    </row>
    <row r="44" s="8" customFormat="true" ht="14.9" hidden="false" customHeight="false" outlineLevel="0" collapsed="false">
      <c r="A44" s="7" t="n">
        <v>283</v>
      </c>
      <c r="B44" s="8" t="n">
        <f aca="false">IF($A44,VLOOKUP($A44,posting!$A:$N,2,0),"")</f>
        <v>33</v>
      </c>
      <c r="C44" s="8" t="n">
        <f aca="false">IF($A44,VLOOKUP($A44,posting!$A:$N,3,0),"")</f>
        <v>121</v>
      </c>
      <c r="D44" s="9" t="str">
        <f aca="false">IF($A44,VLOOKUP($A44,posting!$A:$N,4,0),"")</f>
        <v>*lustig'</v>
      </c>
      <c r="E44" s="8" t="str">
        <f aca="false">IF($A44,IF(VLOOKUP($A44,posting!$A:$N,5,0)&gt;0,VLOOKUP($A44,posting!$A:$N,5,0),""),"")</f>
        <v/>
      </c>
      <c r="F44" s="10" t="n">
        <f aca="false">IF($A44,VLOOKUP($A44,posting!$A:$N,6,0),"")</f>
        <v>41607.4756597222</v>
      </c>
      <c r="G44" s="10" t="n">
        <f aca="false">IF($A44,VLOOKUP($A44,posting!$A:$N,7,0),"")</f>
        <v>41607.4747106481</v>
      </c>
      <c r="H44" s="10" t="n">
        <f aca="false">IF($A44,VLOOKUP($A44,posting!$A:$N,8,0),"")</f>
        <v>41607.4747106481</v>
      </c>
      <c r="I44" s="10" t="n">
        <f aca="false">IF($A44,VLOOKUP($A44,posting!$A:$N,9,0),"")</f>
        <v>41607.4756597222</v>
      </c>
      <c r="J44" s="10"/>
      <c r="K44" s="10"/>
      <c r="L44" s="8" t="n">
        <f aca="false">IF($A44,VLOOKUP($A44,posting!$A:$N,10,0),"")</f>
        <v>0</v>
      </c>
      <c r="M44" s="8" t="n">
        <f aca="false">IF($A44,VLOOKUP($A44,posting!$A:$N,11,0),"")</f>
        <v>0</v>
      </c>
      <c r="N44" s="8" t="str">
        <f aca="false">IF($A44,IF(VLOOKUP($A44,posting!$A:$N,13,0)&gt;0,VLOOKUP($A44,posting!$A:$N,13,0),""),"")</f>
        <v/>
      </c>
      <c r="O44" s="8" t="str">
        <f aca="false">IF($A44,VLOOKUP($A44,posting!$A:$N,12,0),"")</f>
        <v>TXT</v>
      </c>
      <c r="P44" s="8" t="str">
        <f aca="false">IF($A44,IF(VLOOKUP($A44,posting!$A:$N,14,0)&gt;0,VLOOKUP($A44,posting!$A:$N,14,0),""),"")</f>
        <v/>
      </c>
      <c r="Q44" s="8" t="str">
        <f aca="false">IF($N44="","",VLOOKUP($N44,image!$A:$N,3,0))</f>
        <v/>
      </c>
      <c r="R44" s="8" t="n">
        <v>-1</v>
      </c>
      <c r="AMH44" s="0"/>
      <c r="AMI44" s="0"/>
      <c r="AMJ44" s="0"/>
    </row>
    <row r="45" s="8" customFormat="true" ht="14.9" hidden="false" customHeight="false" outlineLevel="0" collapsed="false">
      <c r="A45" s="7" t="n">
        <v>284</v>
      </c>
      <c r="B45" s="8" t="n">
        <f aca="false">IF($A45,VLOOKUP($A45,posting!$A:$N,2,0),"")</f>
        <v>33</v>
      </c>
      <c r="C45" s="8" t="n">
        <f aca="false">IF($A45,VLOOKUP($A45,posting!$A:$N,3,0),"")</f>
        <v>123</v>
      </c>
      <c r="D45" s="9" t="str">
        <f aca="false">IF($A45,VLOOKUP($A45,posting!$A:$N,4,0),"")</f>
        <v>depressive leute sind auf facebook?!</v>
      </c>
      <c r="E45" s="8" t="str">
        <f aca="false">IF($A45,IF(VLOOKUP($A45,posting!$A:$N,5,0)&gt;0,VLOOKUP($A45,posting!$A:$N,5,0),""),"")</f>
        <v/>
      </c>
      <c r="F45" s="10" t="n">
        <f aca="false">IF($A45,VLOOKUP($A45,posting!$A:$N,6,0),"")</f>
        <v>41607.4747222222</v>
      </c>
      <c r="G45" s="10" t="n">
        <f aca="false">IF($A45,VLOOKUP($A45,posting!$A:$N,7,0),"")</f>
        <v>41607.4748148148</v>
      </c>
      <c r="H45" s="10" t="n">
        <f aca="false">IF($A45,VLOOKUP($A45,posting!$A:$N,8,0),"")</f>
        <v>41607.4748263889</v>
      </c>
      <c r="I45" s="10" t="n">
        <f aca="false">IF($A45,VLOOKUP($A45,posting!$A:$N,9,0),"")</f>
        <v>41607.475775463</v>
      </c>
      <c r="J45" s="10"/>
      <c r="K45" s="10"/>
      <c r="L45" s="8" t="n">
        <f aca="false">IF($A45,VLOOKUP($A45,posting!$A:$N,10,0),"")</f>
        <v>0.101898101898102</v>
      </c>
      <c r="M45" s="8" t="n">
        <f aca="false">IF($A45,VLOOKUP($A45,posting!$A:$N,11,0),"")</f>
        <v>0</v>
      </c>
      <c r="N45" s="8" t="str">
        <f aca="false">IF($A45,IF(VLOOKUP($A45,posting!$A:$N,13,0)&gt;0,VLOOKUP($A45,posting!$A:$N,13,0),""),"")</f>
        <v/>
      </c>
      <c r="O45" s="8" t="str">
        <f aca="false">IF($A45,VLOOKUP($A45,posting!$A:$N,12,0),"")</f>
        <v>TXT</v>
      </c>
      <c r="P45" s="8" t="str">
        <f aca="false">IF($A45,IF(VLOOKUP($A45,posting!$A:$N,14,0)&gt;0,VLOOKUP($A45,posting!$A:$N,14,0),""),"")</f>
        <v/>
      </c>
      <c r="Q45" s="8" t="str">
        <f aca="false">IF($N45="","",VLOOKUP($N45,image!$A:$N,3,0))</f>
        <v/>
      </c>
      <c r="R45" s="8" t="n">
        <v>1</v>
      </c>
      <c r="AMH45" s="0"/>
      <c r="AMI45" s="0"/>
      <c r="AMJ45" s="0"/>
    </row>
    <row r="46" s="8" customFormat="true" ht="14.9" hidden="false" customHeight="false" outlineLevel="0" collapsed="false">
      <c r="A46" s="7" t="n">
        <v>285</v>
      </c>
      <c r="B46" s="8" t="n">
        <f aca="false">IF($A46,VLOOKUP($A46,posting!$A:$N,2,0),"")</f>
        <v>33</v>
      </c>
      <c r="C46" s="8" t="n">
        <f aca="false">IF($A46,VLOOKUP($A46,posting!$A:$N,3,0),"")</f>
        <v>127</v>
      </c>
      <c r="D46" s="9" t="str">
        <f aca="false">IF($A46,VLOOKUP($A46,posting!$A:$N,4,0),"")</f>
        <v>ICh BIN NICHT BEI FACEBOOK!!!</v>
      </c>
      <c r="E46" s="8" t="str">
        <f aca="false">IF($A46,IF(VLOOKUP($A46,posting!$A:$N,5,0)&gt;0,VLOOKUP($A46,posting!$A:$N,5,0),""),"")</f>
        <v/>
      </c>
      <c r="F46" s="10" t="n">
        <f aca="false">IF($A46,VLOOKUP($A46,posting!$A:$N,6,0),"")</f>
        <v>41607.4746064815</v>
      </c>
      <c r="G46" s="10" t="n">
        <f aca="false">IF($A46,VLOOKUP($A46,posting!$A:$N,7,0),"")</f>
        <v>41607.4746990741</v>
      </c>
      <c r="H46" s="10" t="n">
        <f aca="false">IF($A46,VLOOKUP($A46,posting!$A:$N,8,0),"")</f>
        <v>41607.4747337963</v>
      </c>
      <c r="I46" s="10" t="n">
        <f aca="false">IF($A46,VLOOKUP($A46,posting!$A:$N,9,0),"")</f>
        <v>41607.475787037</v>
      </c>
      <c r="J46" s="10"/>
      <c r="K46" s="10"/>
      <c r="L46" s="8" t="n">
        <f aca="false">IF($A46,VLOOKUP($A46,posting!$A:$N,10,0),"")</f>
        <v>0</v>
      </c>
      <c r="M46" s="8" t="n">
        <f aca="false">IF($A46,VLOOKUP($A46,posting!$A:$N,11,0),"")</f>
        <v>0</v>
      </c>
      <c r="N46" s="8" t="str">
        <f aca="false">IF($A46,IF(VLOOKUP($A46,posting!$A:$N,13,0)&gt;0,VLOOKUP($A46,posting!$A:$N,13,0),""),"")</f>
        <v/>
      </c>
      <c r="O46" s="8" t="str">
        <f aca="false">IF($A46,VLOOKUP($A46,posting!$A:$N,12,0),"")</f>
        <v>TXT</v>
      </c>
      <c r="P46" s="8" t="str">
        <f aca="false">IF($A46,IF(VLOOKUP($A46,posting!$A:$N,14,0)&gt;0,VLOOKUP($A46,posting!$A:$N,14,0),""),"")</f>
        <v/>
      </c>
      <c r="Q46" s="8" t="str">
        <f aca="false">IF($N46="","",VLOOKUP($N46,image!$A:$N,3,0))</f>
        <v/>
      </c>
      <c r="R46" s="8" t="n">
        <v>-1</v>
      </c>
      <c r="AMH46" s="0"/>
      <c r="AMI46" s="0"/>
      <c r="AMJ46" s="0"/>
    </row>
    <row r="47" s="8" customFormat="true" ht="14.9" hidden="false" customHeight="false" outlineLevel="0" collapsed="false">
      <c r="A47" s="7" t="n">
        <v>430</v>
      </c>
      <c r="B47" s="8" t="n">
        <f aca="false">IF($A47,VLOOKUP($A47,posting!$A:$N,2,0),"")</f>
        <v>33</v>
      </c>
      <c r="C47" s="8" t="n">
        <f aca="false">IF($A47,VLOOKUP($A47,posting!$A:$N,3,0),"")</f>
        <v>122</v>
      </c>
      <c r="D47" s="9" t="str">
        <f aca="false">IF($A47,VLOOKUP($A47,posting!$A:$N,4,0),"")</f>
        <v>wir werden alle die klausur bestehen!</v>
      </c>
      <c r="E47" s="8" t="str">
        <f aca="false">IF($A47,IF(VLOOKUP($A47,posting!$A:$N,5,0)&gt;0,VLOOKUP($A47,posting!$A:$N,5,0),""),"")</f>
        <v/>
      </c>
      <c r="F47" s="10" t="n">
        <f aca="false">IF($A47,VLOOKUP($A47,posting!$A:$N,6,0),"")</f>
        <v>41607.5103587963</v>
      </c>
      <c r="G47" s="10" t="n">
        <f aca="false">IF($A47,VLOOKUP($A47,posting!$A:$N,7,0),"")</f>
        <v>41607.5094328704</v>
      </c>
      <c r="H47" s="10" t="n">
        <f aca="false">IF($A47,VLOOKUP($A47,posting!$A:$N,8,0),"")</f>
        <v>41607.5094444444</v>
      </c>
      <c r="I47" s="10" t="n">
        <f aca="false">IF($A47,VLOOKUP($A47,posting!$A:$N,9,0),"")</f>
        <v>41607.5103587963</v>
      </c>
      <c r="J47" s="10"/>
      <c r="K47" s="10"/>
      <c r="L47" s="8" t="n">
        <f aca="false">IF($A47,VLOOKUP($A47,posting!$A:$N,10,0),"")</f>
        <v>0.100899100899101</v>
      </c>
      <c r="M47" s="8" t="n">
        <f aca="false">IF($A47,VLOOKUP($A47,posting!$A:$N,11,0),"")</f>
        <v>0</v>
      </c>
      <c r="N47" s="8" t="str">
        <f aca="false">IF($A47,IF(VLOOKUP($A47,posting!$A:$N,13,0)&gt;0,VLOOKUP($A47,posting!$A:$N,13,0),""),"")</f>
        <v/>
      </c>
      <c r="O47" s="8" t="str">
        <f aca="false">IF($A47,VLOOKUP($A47,posting!$A:$N,12,0),"")</f>
        <v>TXT</v>
      </c>
      <c r="P47" s="8" t="str">
        <f aca="false">IF($A47,IF(VLOOKUP($A47,posting!$A:$N,14,0)&gt;0,VLOOKUP($A47,posting!$A:$N,14,0),""),"")</f>
        <v/>
      </c>
      <c r="Q47" s="8" t="str">
        <f aca="false">IF($N47="","",VLOOKUP($N47,image!$A:$N,3,0))</f>
        <v/>
      </c>
      <c r="R47" s="8" t="n">
        <v>-1</v>
      </c>
      <c r="AMH47" s="0"/>
      <c r="AMI47" s="0"/>
      <c r="AMJ47" s="0"/>
    </row>
    <row r="48" s="8" customFormat="true" ht="28.35" hidden="false" customHeight="false" outlineLevel="0" collapsed="false">
      <c r="A48" s="7" t="n">
        <v>286</v>
      </c>
      <c r="B48" s="8" t="n">
        <f aca="false">IF($A48,VLOOKUP($A48,posting!$A:$N,2,0),"")</f>
        <v>33</v>
      </c>
      <c r="C48" s="8" t="n">
        <f aca="false">IF($A48,VLOOKUP($A48,posting!$A:$N,3,0),"")</f>
        <v>122</v>
      </c>
      <c r="D48" s="9" t="str">
        <f aca="false">IF($A48,VLOOKUP($A48,posting!$A:$N,4,0),"")</f>
        <v>facebook = freunde
google plus = diskusionsgegner</v>
      </c>
      <c r="E48" s="8" t="str">
        <f aca="false">IF($A48,IF(VLOOKUP($A48,posting!$A:$N,5,0)&gt;0,VLOOKUP($A48,posting!$A:$N,5,0),""),"")</f>
        <v/>
      </c>
      <c r="F48" s="10" t="n">
        <f aca="false">IF($A48,VLOOKUP($A48,posting!$A:$N,6,0),"")</f>
        <v>41607.474849537</v>
      </c>
      <c r="G48" s="10" t="n">
        <f aca="false">IF($A48,VLOOKUP($A48,posting!$A:$N,7,0),"")</f>
        <v>41607.4750115741</v>
      </c>
      <c r="H48" s="10" t="n">
        <f aca="false">IF($A48,VLOOKUP($A48,posting!$A:$N,8,0),"")</f>
        <v>41607.4750231481</v>
      </c>
      <c r="I48" s="10" t="n">
        <f aca="false">IF($A48,VLOOKUP($A48,posting!$A:$N,9,0),"")</f>
        <v>41607.4759375</v>
      </c>
      <c r="J48" s="10"/>
      <c r="K48" s="10"/>
      <c r="L48" s="8" t="n">
        <f aca="false">IF($A48,VLOOKUP($A48,posting!$A:$N,10,0),"")</f>
        <v>0.0415584415584416</v>
      </c>
      <c r="M48" s="8" t="n">
        <f aca="false">IF($A48,VLOOKUP($A48,posting!$A:$N,11,0),"")</f>
        <v>0</v>
      </c>
      <c r="N48" s="8" t="str">
        <f aca="false">IF($A48,IF(VLOOKUP($A48,posting!$A:$N,13,0)&gt;0,VLOOKUP($A48,posting!$A:$N,13,0),""),"")</f>
        <v/>
      </c>
      <c r="O48" s="8" t="str">
        <f aca="false">IF($A48,VLOOKUP($A48,posting!$A:$N,12,0),"")</f>
        <v>TXT</v>
      </c>
      <c r="P48" s="8" t="str">
        <f aca="false">IF($A48,IF(VLOOKUP($A48,posting!$A:$N,14,0)&gt;0,VLOOKUP($A48,posting!$A:$N,14,0),""),"")</f>
        <v/>
      </c>
      <c r="Q48" s="8" t="str">
        <f aca="false">IF($N48="","",VLOOKUP($N48,image!$A:$N,3,0))</f>
        <v/>
      </c>
      <c r="R48" s="8" t="n">
        <v>1</v>
      </c>
      <c r="AMH48" s="0"/>
      <c r="AMI48" s="0"/>
      <c r="AMJ48" s="0"/>
    </row>
    <row r="49" s="8" customFormat="true" ht="14.9" hidden="false" customHeight="false" outlineLevel="0" collapsed="false">
      <c r="A49" s="7" t="n">
        <v>287</v>
      </c>
      <c r="B49" s="8" t="n">
        <f aca="false">IF($A49,VLOOKUP($A49,posting!$A:$N,2,0),"")</f>
        <v>33</v>
      </c>
      <c r="C49" s="8" t="n">
        <f aca="false">IF($A49,VLOOKUP($A49,posting!$A:$N,3,0),"")</f>
        <v>120</v>
      </c>
      <c r="D49" s="9" t="str">
        <f aca="false">IF($A49,VLOOKUP($A49,posting!$A:$N,4,0),"")</f>
        <v>Ich aber, und ich hasse es.</v>
      </c>
      <c r="E49" s="8" t="str">
        <f aca="false">IF($A49,IF(VLOOKUP($A49,posting!$A:$N,5,0)&gt;0,VLOOKUP($A49,posting!$A:$N,5,0),""),"")</f>
        <v/>
      </c>
      <c r="F49" s="10" t="n">
        <f aca="false">IF($A49,VLOOKUP($A49,posting!$A:$N,6,0),"")</f>
        <v>41607.4749189815</v>
      </c>
      <c r="G49" s="10" t="n">
        <f aca="false">IF($A49,VLOOKUP($A49,posting!$A:$N,7,0),"")</f>
        <v>41607.475</v>
      </c>
      <c r="H49" s="10" t="n">
        <f aca="false">IF($A49,VLOOKUP($A49,posting!$A:$N,8,0),"")</f>
        <v>41607.475</v>
      </c>
      <c r="I49" s="10" t="n">
        <f aca="false">IF($A49,VLOOKUP($A49,posting!$A:$N,9,0),"")</f>
        <v>41607.4759490741</v>
      </c>
      <c r="J49" s="10"/>
      <c r="K49" s="10"/>
      <c r="L49" s="8" t="n">
        <f aca="false">IF($A49,VLOOKUP($A49,posting!$A:$N,10,0),"")</f>
        <v>0.0999000999000999</v>
      </c>
      <c r="M49" s="8" t="n">
        <f aca="false">IF($A49,VLOOKUP($A49,posting!$A:$N,11,0),"")</f>
        <v>0</v>
      </c>
      <c r="N49" s="8" t="str">
        <f aca="false">IF($A49,IF(VLOOKUP($A49,posting!$A:$N,13,0)&gt;0,VLOOKUP($A49,posting!$A:$N,13,0),""),"")</f>
        <v/>
      </c>
      <c r="O49" s="8" t="str">
        <f aca="false">IF($A49,VLOOKUP($A49,posting!$A:$N,12,0),"")</f>
        <v>TXT</v>
      </c>
      <c r="P49" s="8" t="str">
        <f aca="false">IF($A49,IF(VLOOKUP($A49,posting!$A:$N,14,0)&gt;0,VLOOKUP($A49,posting!$A:$N,14,0),""),"")</f>
        <v/>
      </c>
      <c r="Q49" s="8" t="str">
        <f aca="false">IF($N49="","",VLOOKUP($N49,image!$A:$N,3,0))</f>
        <v/>
      </c>
      <c r="R49" s="8" t="n">
        <v>-1</v>
      </c>
      <c r="AMH49" s="0"/>
      <c r="AMI49" s="0"/>
      <c r="AMJ49" s="0"/>
    </row>
    <row r="50" s="8" customFormat="true" ht="14.9" hidden="false" customHeight="false" outlineLevel="0" collapsed="false">
      <c r="A50" s="7" t="n">
        <v>288</v>
      </c>
      <c r="B50" s="8" t="n">
        <f aca="false">IF($A50,VLOOKUP($A50,posting!$A:$N,2,0),"")</f>
        <v>33</v>
      </c>
      <c r="C50" s="8" t="n">
        <f aca="false">IF($A50,VLOOKUP($A50,posting!$A:$N,3,0),"")</f>
        <v>119</v>
      </c>
      <c r="D50" s="9" t="str">
        <f aca="false">IF($A50,VLOOKUP($A50,posting!$A:$N,4,0),"")</f>
        <v>von der folie im hintergrund bekommt man ja kopfweh</v>
      </c>
      <c r="E50" s="8" t="str">
        <f aca="false">IF($A50,IF(VLOOKUP($A50,posting!$A:$N,5,0)&gt;0,VLOOKUP($A50,posting!$A:$N,5,0),""),"")</f>
        <v/>
      </c>
      <c r="F50" s="10" t="n">
        <f aca="false">IF($A50,VLOOKUP($A50,posting!$A:$N,6,0),"")</f>
        <v>41472.9564583333</v>
      </c>
      <c r="G50" s="10" t="n">
        <f aca="false">IF($A50,VLOOKUP($A50,posting!$A:$N,7,0),"")</f>
        <v>41472.9565740741</v>
      </c>
      <c r="H50" s="10" t="n">
        <f aca="false">IF($A50,VLOOKUP($A50,posting!$A:$N,8,0),"")</f>
        <v>41472.9565972222</v>
      </c>
      <c r="I50" s="10" t="n">
        <f aca="false">IF($A50,VLOOKUP($A50,posting!$A:$N,9,0),"")</f>
        <v>41607.4759837963</v>
      </c>
      <c r="J50" s="10"/>
      <c r="K50" s="10"/>
      <c r="L50" s="8" t="n">
        <f aca="false">IF($A50,VLOOKUP($A50,posting!$A:$N,10,0),"")</f>
        <v>0.103896103896104</v>
      </c>
      <c r="M50" s="8" t="n">
        <f aca="false">IF($A50,VLOOKUP($A50,posting!$A:$N,11,0),"")</f>
        <v>0</v>
      </c>
      <c r="N50" s="8" t="str">
        <f aca="false">IF($A50,IF(VLOOKUP($A50,posting!$A:$N,13,0)&gt;0,VLOOKUP($A50,posting!$A:$N,13,0),""),"")</f>
        <v/>
      </c>
      <c r="O50" s="8" t="str">
        <f aca="false">IF($A50,VLOOKUP($A50,posting!$A:$N,12,0),"")</f>
        <v>TXT</v>
      </c>
      <c r="P50" s="8" t="str">
        <f aca="false">IF($A50,IF(VLOOKUP($A50,posting!$A:$N,14,0)&gt;0,VLOOKUP($A50,posting!$A:$N,14,0),""),"")</f>
        <v/>
      </c>
      <c r="Q50" s="8" t="str">
        <f aca="false">IF($N50="","",VLOOKUP($N50,image!$A:$N,3,0))</f>
        <v/>
      </c>
      <c r="R50" s="8" t="n">
        <v>-1</v>
      </c>
      <c r="AMH50" s="0"/>
      <c r="AMI50" s="0"/>
      <c r="AMJ50" s="0"/>
    </row>
    <row r="51" s="8" customFormat="true" ht="14.9" hidden="false" customHeight="false" outlineLevel="0" collapsed="false">
      <c r="A51" s="7" t="n">
        <v>289</v>
      </c>
      <c r="B51" s="8" t="n">
        <f aca="false">IF($A51,VLOOKUP($A51,posting!$A:$N,2,0),"")</f>
        <v>33</v>
      </c>
      <c r="C51" s="8" t="n">
        <f aca="false">IF($A51,VLOOKUP($A51,posting!$A:$N,3,0),"")</f>
        <v>126</v>
      </c>
      <c r="D51" s="9" t="str">
        <f aca="false">IF($A51,VLOOKUP($A51,posting!$A:$N,4,0),"")</f>
        <v>kein facebook, danke ;)</v>
      </c>
      <c r="E51" s="8" t="str">
        <f aca="false">IF($A51,IF(VLOOKUP($A51,posting!$A:$N,5,0)&gt;0,VLOOKUP($A51,posting!$A:$N,5,0),""),"")</f>
        <v/>
      </c>
      <c r="F51" s="10" t="n">
        <f aca="false">IF($A51,VLOOKUP($A51,posting!$A:$N,6,0),"")</f>
        <v>41607.4749305556</v>
      </c>
      <c r="G51" s="10" t="n">
        <f aca="false">IF($A51,VLOOKUP($A51,posting!$A:$N,7,0),"")</f>
        <v>41607.4750231481</v>
      </c>
      <c r="H51" s="10" t="n">
        <f aca="false">IF($A51,VLOOKUP($A51,posting!$A:$N,8,0),"")</f>
        <v>41607.4750578704</v>
      </c>
      <c r="I51" s="10" t="n">
        <f aca="false">IF($A51,VLOOKUP($A51,posting!$A:$N,9,0),"")</f>
        <v>41607.4760069444</v>
      </c>
      <c r="J51" s="10"/>
      <c r="K51" s="10"/>
      <c r="L51" s="8" t="n">
        <f aca="false">IF($A51,VLOOKUP($A51,posting!$A:$N,10,0),"")</f>
        <v>0.100899100899101</v>
      </c>
      <c r="M51" s="8" t="n">
        <f aca="false">IF($A51,VLOOKUP($A51,posting!$A:$N,11,0),"")</f>
        <v>0</v>
      </c>
      <c r="N51" s="8" t="str">
        <f aca="false">IF($A51,IF(VLOOKUP($A51,posting!$A:$N,13,0)&gt;0,VLOOKUP($A51,posting!$A:$N,13,0),""),"")</f>
        <v/>
      </c>
      <c r="O51" s="8" t="str">
        <f aca="false">IF($A51,VLOOKUP($A51,posting!$A:$N,12,0),"")</f>
        <v>TXT</v>
      </c>
      <c r="P51" s="8" t="str">
        <f aca="false">IF($A51,IF(VLOOKUP($A51,posting!$A:$N,14,0)&gt;0,VLOOKUP($A51,posting!$A:$N,14,0),""),"")</f>
        <v/>
      </c>
      <c r="Q51" s="8" t="str">
        <f aca="false">IF($N51="","",VLOOKUP($N51,image!$A:$N,3,0))</f>
        <v/>
      </c>
      <c r="R51" s="8" t="n">
        <v>-1</v>
      </c>
      <c r="AMH51" s="0"/>
      <c r="AMI51" s="0"/>
      <c r="AMJ51" s="0"/>
    </row>
    <row r="52" s="8" customFormat="true" ht="41.75" hidden="false" customHeight="false" outlineLevel="0" collapsed="false">
      <c r="A52" s="7" t="n">
        <v>290</v>
      </c>
      <c r="B52" s="8" t="n">
        <f aca="false">IF($A52,VLOOKUP($A52,posting!$A:$N,2,0),"")</f>
        <v>33</v>
      </c>
      <c r="C52" s="8" t="n">
        <f aca="false">IF($A52,VLOOKUP($A52,posting!$A:$N,3,0),"")</f>
        <v>129</v>
      </c>
      <c r="D52" s="9" t="str">
        <f aca="false">IF($A52,VLOOKUP($A52,posting!$A:$N,4,0),"")</f>
        <v>IT Fritze, arbeitet gerne alleine
Depressive eher bei Facebook, wegen Freunde
Bei Google + Diskussionsgegner</v>
      </c>
      <c r="E52" s="8" t="str">
        <f aca="false">IF($A52,IF(VLOOKUP($A52,posting!$A:$N,5,0)&gt;0,VLOOKUP($A52,posting!$A:$N,5,0),""),"")</f>
        <v/>
      </c>
      <c r="F52" s="10" t="n">
        <f aca="false">IF($A52,VLOOKUP($A52,posting!$A:$N,6,0),"")</f>
        <v>41607.4760185185</v>
      </c>
      <c r="G52" s="10" t="n">
        <f aca="false">IF($A52,VLOOKUP($A52,posting!$A:$N,7,0),"")</f>
        <v>41607.4750462963</v>
      </c>
      <c r="H52" s="10" t="n">
        <f aca="false">IF($A52,VLOOKUP($A52,posting!$A:$N,8,0),"")</f>
        <v>41607.4750694444</v>
      </c>
      <c r="I52" s="10" t="n">
        <f aca="false">IF($A52,VLOOKUP($A52,posting!$A:$N,9,0),"")</f>
        <v>41607.4760185185</v>
      </c>
      <c r="J52" s="10"/>
      <c r="K52" s="10"/>
      <c r="L52" s="8" t="n">
        <f aca="false">IF($A52,VLOOKUP($A52,posting!$A:$N,10,0),"")</f>
        <v>0.175657675657676</v>
      </c>
      <c r="M52" s="8" t="n">
        <f aca="false">IF($A52,VLOOKUP($A52,posting!$A:$N,11,0),"")</f>
        <v>0</v>
      </c>
      <c r="N52" s="8" t="str">
        <f aca="false">IF($A52,IF(VLOOKUP($A52,posting!$A:$N,13,0)&gt;0,VLOOKUP($A52,posting!$A:$N,13,0),""),"")</f>
        <v/>
      </c>
      <c r="O52" s="8" t="str">
        <f aca="false">IF($A52,VLOOKUP($A52,posting!$A:$N,12,0),"")</f>
        <v>TXT</v>
      </c>
      <c r="P52" s="8" t="str">
        <f aca="false">IF($A52,IF(VLOOKUP($A52,posting!$A:$N,14,0)&gt;0,VLOOKUP($A52,posting!$A:$N,14,0),""),"")</f>
        <v/>
      </c>
      <c r="Q52" s="8" t="str">
        <f aca="false">IF($N52="","",VLOOKUP($N52,image!$A:$N,3,0))</f>
        <v/>
      </c>
      <c r="R52" s="8" t="n">
        <v>1</v>
      </c>
      <c r="AMH52" s="0"/>
      <c r="AMI52" s="0"/>
      <c r="AMJ52" s="0"/>
    </row>
    <row r="53" s="8" customFormat="true" ht="14.9" hidden="false" customHeight="false" outlineLevel="0" collapsed="false">
      <c r="A53" s="7" t="n">
        <v>291</v>
      </c>
      <c r="B53" s="8" t="n">
        <f aca="false">IF($A53,VLOOKUP($A53,posting!$A:$N,2,0),"")</f>
        <v>33</v>
      </c>
      <c r="C53" s="8" t="n">
        <f aca="false">IF($A53,VLOOKUP($A53,posting!$A:$N,3,0),"")</f>
        <v>127</v>
      </c>
      <c r="D53" s="9" t="str">
        <f aca="false">IF($A53,VLOOKUP($A53,posting!$A:$N,4,0),"")</f>
        <v>Like!</v>
      </c>
      <c r="E53" s="8" t="str">
        <f aca="false">IF($A53,IF(VLOOKUP($A53,posting!$A:$N,5,0)&gt;0,VLOOKUP($A53,posting!$A:$N,5,0),""),"")</f>
        <v/>
      </c>
      <c r="F53" s="10" t="n">
        <f aca="false">IF($A53,VLOOKUP($A53,posting!$A:$N,6,0),"")</f>
        <v>41607.4749305556</v>
      </c>
      <c r="G53" s="10" t="n">
        <f aca="false">IF($A53,VLOOKUP($A53,posting!$A:$N,7,0),"")</f>
        <v>41607.4749537037</v>
      </c>
      <c r="H53" s="10" t="n">
        <f aca="false">IF($A53,VLOOKUP($A53,posting!$A:$N,8,0),"")</f>
        <v>41607.4749768519</v>
      </c>
      <c r="I53" s="10" t="n">
        <f aca="false">IF($A53,VLOOKUP($A53,posting!$A:$N,9,0),"")</f>
        <v>41607.4760300926</v>
      </c>
      <c r="J53" s="10"/>
      <c r="K53" s="10"/>
      <c r="L53" s="8" t="n">
        <f aca="false">IF($A53,VLOOKUP($A53,posting!$A:$N,10,0),"")</f>
        <v>0</v>
      </c>
      <c r="M53" s="8" t="n">
        <f aca="false">IF($A53,VLOOKUP($A53,posting!$A:$N,11,0),"")</f>
        <v>0</v>
      </c>
      <c r="N53" s="8" t="str">
        <f aca="false">IF($A53,IF(VLOOKUP($A53,posting!$A:$N,13,0)&gt;0,VLOOKUP($A53,posting!$A:$N,13,0),""),"")</f>
        <v/>
      </c>
      <c r="O53" s="8" t="str">
        <f aca="false">IF($A53,VLOOKUP($A53,posting!$A:$N,12,0),"")</f>
        <v>TXT</v>
      </c>
      <c r="P53" s="8" t="str">
        <f aca="false">IF($A53,IF(VLOOKUP($A53,posting!$A:$N,14,0)&gt;0,VLOOKUP($A53,posting!$A:$N,14,0),""),"")</f>
        <v/>
      </c>
      <c r="Q53" s="8" t="str">
        <f aca="false">IF($N53="","",VLOOKUP($N53,image!$A:$N,3,0))</f>
        <v/>
      </c>
      <c r="R53" s="8" t="n">
        <v>-1</v>
      </c>
      <c r="AMH53" s="0"/>
      <c r="AMI53" s="0"/>
      <c r="AMJ53" s="0"/>
    </row>
    <row r="54" s="8" customFormat="true" ht="28.35" hidden="false" customHeight="false" outlineLevel="0" collapsed="false">
      <c r="A54" s="7" t="n">
        <v>292</v>
      </c>
      <c r="B54" s="8" t="n">
        <f aca="false">IF($A54,VLOOKUP($A54,posting!$A:$N,2,0),"")</f>
        <v>33</v>
      </c>
      <c r="C54" s="8" t="n">
        <f aca="false">IF($A54,VLOOKUP($A54,posting!$A:$N,3,0),"")</f>
        <v>128</v>
      </c>
      <c r="D54" s="9" t="str">
        <f aca="false">IF($A54,VLOOKUP($A54,posting!$A:$N,4,0),"")</f>
        <v>also: intelektuelle elite-&gt;google plus.
pöbel-&gt;facebook</v>
      </c>
      <c r="E54" s="8" t="str">
        <f aca="false">IF($A54,IF(VLOOKUP($A54,posting!$A:$N,5,0)&gt;0,VLOOKUP($A54,posting!$A:$N,5,0),""),"")</f>
        <v/>
      </c>
      <c r="F54" s="10" t="n">
        <f aca="false">IF($A54,VLOOKUP($A54,posting!$A:$N,6,0),"")</f>
        <v>41607.4749884259</v>
      </c>
      <c r="G54" s="10" t="n">
        <f aca="false">IF($A54,VLOOKUP($A54,posting!$A:$N,7,0),"")</f>
        <v>41607.4752083333</v>
      </c>
      <c r="H54" s="10" t="n">
        <f aca="false">IF($A54,VLOOKUP($A54,posting!$A:$N,8,0),"")</f>
        <v>41607.4752430556</v>
      </c>
      <c r="I54" s="10" t="n">
        <f aca="false">IF($A54,VLOOKUP($A54,posting!$A:$N,9,0),"")</f>
        <v>41607.4761805556</v>
      </c>
      <c r="J54" s="10"/>
      <c r="K54" s="10"/>
      <c r="L54" s="8" t="n">
        <f aca="false">IF($A54,VLOOKUP($A54,posting!$A:$N,10,0),"")</f>
        <v>0.304695304695305</v>
      </c>
      <c r="M54" s="8" t="n">
        <f aca="false">IF($A54,VLOOKUP($A54,posting!$A:$N,11,0),"")</f>
        <v>0</v>
      </c>
      <c r="N54" s="8" t="str">
        <f aca="false">IF($A54,IF(VLOOKUP($A54,posting!$A:$N,13,0)&gt;0,VLOOKUP($A54,posting!$A:$N,13,0),""),"")</f>
        <v/>
      </c>
      <c r="O54" s="8" t="str">
        <f aca="false">IF($A54,VLOOKUP($A54,posting!$A:$N,12,0),"")</f>
        <v>TXT</v>
      </c>
      <c r="P54" s="8" t="str">
        <f aca="false">IF($A54,IF(VLOOKUP($A54,posting!$A:$N,14,0)&gt;0,VLOOKUP($A54,posting!$A:$N,14,0),""),"")</f>
        <v/>
      </c>
      <c r="Q54" s="8" t="str">
        <f aca="false">IF($N54="","",VLOOKUP($N54,image!$A:$N,3,0))</f>
        <v/>
      </c>
      <c r="R54" s="8" t="n">
        <v>0</v>
      </c>
      <c r="AMH54" s="0"/>
      <c r="AMI54" s="0"/>
      <c r="AMJ54" s="0"/>
    </row>
    <row r="55" s="8" customFormat="true" ht="14.9" hidden="false" customHeight="false" outlineLevel="0" collapsed="false">
      <c r="A55" s="7" t="n">
        <v>293</v>
      </c>
      <c r="B55" s="8" t="n">
        <f aca="false">IF($A55,VLOOKUP($A55,posting!$A:$N,2,0),"")</f>
        <v>33</v>
      </c>
      <c r="C55" s="8" t="n">
        <f aca="false">IF($A55,VLOOKUP($A55,posting!$A:$N,3,0),"")</f>
        <v>120</v>
      </c>
      <c r="D55" s="9" t="str">
        <f aca="false">IF($A55,VLOOKUP($A55,posting!$A:$N,4,0),"")</f>
        <v>Bei reddit ist es noch schlimmer als bei G+</v>
      </c>
      <c r="E55" s="8" t="str">
        <f aca="false">IF($A55,IF(VLOOKUP($A55,posting!$A:$N,5,0)&gt;0,VLOOKUP($A55,posting!$A:$N,5,0),""),"")</f>
        <v/>
      </c>
      <c r="F55" s="10" t="n">
        <f aca="false">IF($A55,VLOOKUP($A55,posting!$A:$N,6,0),"")</f>
        <v>41607.4753125</v>
      </c>
      <c r="G55" s="10" t="n">
        <f aca="false">IF($A55,VLOOKUP($A55,posting!$A:$N,7,0),"")</f>
        <v>41607.4753935185</v>
      </c>
      <c r="H55" s="10" t="n">
        <f aca="false">IF($A55,VLOOKUP($A55,posting!$A:$N,8,0),"")</f>
        <v>41607.4754050926</v>
      </c>
      <c r="I55" s="10" t="n">
        <f aca="false">IF($A55,VLOOKUP($A55,posting!$A:$N,9,0),"")</f>
        <v>41607.4763541667</v>
      </c>
      <c r="J55" s="10"/>
      <c r="K55" s="10"/>
      <c r="L55" s="8" t="n">
        <f aca="false">IF($A55,VLOOKUP($A55,posting!$A:$N,10,0),"")</f>
        <v>0.101898101898102</v>
      </c>
      <c r="M55" s="8" t="n">
        <f aca="false">IF($A55,VLOOKUP($A55,posting!$A:$N,11,0),"")</f>
        <v>0</v>
      </c>
      <c r="N55" s="8" t="str">
        <f aca="false">IF($A55,IF(VLOOKUP($A55,posting!$A:$N,13,0)&gt;0,VLOOKUP($A55,posting!$A:$N,13,0),""),"")</f>
        <v/>
      </c>
      <c r="O55" s="8" t="str">
        <f aca="false">IF($A55,VLOOKUP($A55,posting!$A:$N,12,0),"")</f>
        <v>TXT</v>
      </c>
      <c r="P55" s="8" t="str">
        <f aca="false">IF($A55,IF(VLOOKUP($A55,posting!$A:$N,14,0)&gt;0,VLOOKUP($A55,posting!$A:$N,14,0),""),"")</f>
        <v/>
      </c>
      <c r="Q55" s="8" t="str">
        <f aca="false">IF($N55="","",VLOOKUP($N55,image!$A:$N,3,0))</f>
        <v/>
      </c>
      <c r="R55" s="8" t="n">
        <v>-1</v>
      </c>
      <c r="AMH55" s="0"/>
      <c r="AMI55" s="0"/>
      <c r="AMJ55" s="0"/>
    </row>
    <row r="56" s="8" customFormat="true" ht="14.9" hidden="false" customHeight="false" outlineLevel="0" collapsed="false">
      <c r="A56" s="7" t="n">
        <v>294</v>
      </c>
      <c r="B56" s="8" t="n">
        <f aca="false">IF($A56,VLOOKUP($A56,posting!$A:$N,2,0),"")</f>
        <v>33</v>
      </c>
      <c r="C56" s="8" t="n">
        <f aca="false">IF($A56,VLOOKUP($A56,posting!$A:$N,3,0),"")</f>
        <v>122</v>
      </c>
      <c r="D56" s="9" t="str">
        <f aca="false">IF($A56,VLOOKUP($A56,posting!$A:$N,4,0),"")</f>
        <v>google plus hasst facebook</v>
      </c>
      <c r="E56" s="8" t="str">
        <f aca="false">IF($A56,IF(VLOOKUP($A56,posting!$A:$N,5,0)&gt;0,VLOOKUP($A56,posting!$A:$N,5,0),""),"")</f>
        <v/>
      </c>
      <c r="F56" s="10" t="n">
        <f aca="false">IF($A56,VLOOKUP($A56,posting!$A:$N,6,0),"")</f>
        <v>41607.4754166667</v>
      </c>
      <c r="G56" s="10" t="n">
        <f aca="false">IF($A56,VLOOKUP($A56,posting!$A:$N,7,0),"")</f>
        <v>41607.4755324074</v>
      </c>
      <c r="H56" s="10" t="n">
        <f aca="false">IF($A56,VLOOKUP($A56,posting!$A:$N,8,0),"")</f>
        <v>41607.4755439815</v>
      </c>
      <c r="I56" s="10" t="n">
        <f aca="false">IF($A56,VLOOKUP($A56,posting!$A:$N,9,0),"")</f>
        <v>41607.4764583333</v>
      </c>
      <c r="J56" s="10"/>
      <c r="K56" s="10"/>
      <c r="L56" s="8" t="n">
        <f aca="false">IF($A56,VLOOKUP($A56,posting!$A:$N,10,0),"")</f>
        <v>0.0257242757242757</v>
      </c>
      <c r="M56" s="8" t="n">
        <f aca="false">IF($A56,VLOOKUP($A56,posting!$A:$N,11,0),"")</f>
        <v>0</v>
      </c>
      <c r="N56" s="8" t="str">
        <f aca="false">IF($A56,IF(VLOOKUP($A56,posting!$A:$N,13,0)&gt;0,VLOOKUP($A56,posting!$A:$N,13,0),""),"")</f>
        <v/>
      </c>
      <c r="O56" s="8" t="str">
        <f aca="false">IF($A56,VLOOKUP($A56,posting!$A:$N,12,0),"")</f>
        <v>TXT</v>
      </c>
      <c r="P56" s="8" t="str">
        <f aca="false">IF($A56,IF(VLOOKUP($A56,posting!$A:$N,14,0)&gt;0,VLOOKUP($A56,posting!$A:$N,14,0),""),"")</f>
        <v/>
      </c>
      <c r="Q56" s="8" t="str">
        <f aca="false">IF($N56="","",VLOOKUP($N56,image!$A:$N,3,0))</f>
        <v/>
      </c>
      <c r="R56" s="8" t="n">
        <v>-1</v>
      </c>
      <c r="AMH56" s="0"/>
      <c r="AMI56" s="0"/>
      <c r="AMJ56" s="0"/>
    </row>
    <row r="57" s="8" customFormat="true" ht="14.9" hidden="false" customHeight="false" outlineLevel="0" collapsed="false">
      <c r="A57" s="7" t="n">
        <v>295</v>
      </c>
      <c r="B57" s="8" t="n">
        <f aca="false">IF($A57,VLOOKUP($A57,posting!$A:$N,2,0),"")</f>
        <v>33</v>
      </c>
      <c r="C57" s="8" t="n">
        <f aca="false">IF($A57,VLOOKUP($A57,posting!$A:$N,3,0),"")</f>
        <v>129</v>
      </c>
      <c r="D57" s="9" t="str">
        <f aca="false">IF($A57,VLOOKUP($A57,posting!$A:$N,4,0),"")</f>
        <v>Test-Post: bei Google+ : aggress. Reaktion, bei Facebook freundlicher</v>
      </c>
      <c r="E57" s="8" t="str">
        <f aca="false">IF($A57,IF(VLOOKUP($A57,posting!$A:$N,5,0)&gt;0,VLOOKUP($A57,posting!$A:$N,5,0),""),"")</f>
        <v/>
      </c>
      <c r="F57" s="10" t="n">
        <f aca="false">IF($A57,VLOOKUP($A57,posting!$A:$N,6,0),"")</f>
        <v>41607.4751736111</v>
      </c>
      <c r="G57" s="10" t="n">
        <f aca="false">IF($A57,VLOOKUP($A57,posting!$A:$N,7,0),"")</f>
        <v>41607.4756134259</v>
      </c>
      <c r="H57" s="10" t="n">
        <f aca="false">IF($A57,VLOOKUP($A57,posting!$A:$N,8,0),"")</f>
        <v>41607.4756481481</v>
      </c>
      <c r="I57" s="10" t="n">
        <f aca="false">IF($A57,VLOOKUP($A57,posting!$A:$N,9,0),"")</f>
        <v>41607.4765972222</v>
      </c>
      <c r="J57" s="10"/>
      <c r="K57" s="10"/>
      <c r="L57" s="8" t="n">
        <f aca="false">IF($A57,VLOOKUP($A57,posting!$A:$N,10,0),"")</f>
        <v>0.146995861281576</v>
      </c>
      <c r="M57" s="8" t="n">
        <f aca="false">IF($A57,VLOOKUP($A57,posting!$A:$N,11,0),"")</f>
        <v>0</v>
      </c>
      <c r="N57" s="8" t="str">
        <f aca="false">IF($A57,IF(VLOOKUP($A57,posting!$A:$N,13,0)&gt;0,VLOOKUP($A57,posting!$A:$N,13,0),""),"")</f>
        <v/>
      </c>
      <c r="O57" s="8" t="str">
        <f aca="false">IF($A57,VLOOKUP($A57,posting!$A:$N,12,0),"")</f>
        <v>TXT</v>
      </c>
      <c r="P57" s="8" t="str">
        <f aca="false">IF($A57,IF(VLOOKUP($A57,posting!$A:$N,14,0)&gt;0,VLOOKUP($A57,posting!$A:$N,14,0),""),"")</f>
        <v/>
      </c>
      <c r="Q57" s="8" t="str">
        <f aca="false">IF($N57="","",VLOOKUP($N57,image!$A:$N,3,0))</f>
        <v/>
      </c>
      <c r="R57" s="8" t="n">
        <v>1</v>
      </c>
      <c r="AMH57" s="0"/>
      <c r="AMI57" s="0"/>
      <c r="AMJ57" s="0"/>
    </row>
    <row r="58" s="8" customFormat="true" ht="14.9" hidden="false" customHeight="false" outlineLevel="0" collapsed="false">
      <c r="A58" s="7" t="n">
        <v>296</v>
      </c>
      <c r="B58" s="8" t="n">
        <f aca="false">IF($A58,VLOOKUP($A58,posting!$A:$N,2,0),"")</f>
        <v>33</v>
      </c>
      <c r="C58" s="8" t="n">
        <f aca="false">IF($A58,VLOOKUP($A58,posting!$A:$N,3,0),"")</f>
        <v>129</v>
      </c>
      <c r="D58" s="9" t="str">
        <f aca="false">IF($A58,VLOOKUP($A58,posting!$A:$N,4,0),"")</f>
        <v>Tradition, Regeln und Fortschritt</v>
      </c>
      <c r="E58" s="8" t="str">
        <f aca="false">IF($A58,IF(VLOOKUP($A58,posting!$A:$N,5,0)&gt;0,VLOOKUP($A58,posting!$A:$N,5,0),""),"")</f>
        <v/>
      </c>
      <c r="F58" s="10" t="n">
        <f aca="false">IF($A58,VLOOKUP($A58,posting!$A:$N,6,0),"")</f>
        <v>41607.4757175926</v>
      </c>
      <c r="G58" s="10" t="n">
        <f aca="false">IF($A58,VLOOKUP($A58,posting!$A:$N,7,0),"")</f>
        <v>41607.4759027778</v>
      </c>
      <c r="H58" s="10" t="n">
        <f aca="false">IF($A58,VLOOKUP($A58,posting!$A:$N,8,0),"")</f>
        <v>41607.4759606481</v>
      </c>
      <c r="I58" s="10" t="n">
        <f aca="false">IF($A58,VLOOKUP($A58,posting!$A:$N,9,0),"")</f>
        <v>41607.4768981482</v>
      </c>
      <c r="J58" s="10"/>
      <c r="K58" s="10"/>
      <c r="L58" s="8" t="n">
        <f aca="false">IF($A58,VLOOKUP($A58,posting!$A:$N,10,0),"")</f>
        <v>0.101898101898102</v>
      </c>
      <c r="M58" s="8" t="n">
        <f aca="false">IF($A58,VLOOKUP($A58,posting!$A:$N,11,0),"")</f>
        <v>0</v>
      </c>
      <c r="N58" s="8" t="str">
        <f aca="false">IF($A58,IF(VLOOKUP($A58,posting!$A:$N,13,0)&gt;0,VLOOKUP($A58,posting!$A:$N,13,0),""),"")</f>
        <v/>
      </c>
      <c r="O58" s="8" t="str">
        <f aca="false">IF($A58,VLOOKUP($A58,posting!$A:$N,12,0),"")</f>
        <v>TXT</v>
      </c>
      <c r="P58" s="8" t="str">
        <f aca="false">IF($A58,IF(VLOOKUP($A58,posting!$A:$N,14,0)&gt;0,VLOOKUP($A58,posting!$A:$N,14,0),""),"")</f>
        <v/>
      </c>
      <c r="Q58" s="8" t="str">
        <f aca="false">IF($N58="","",VLOOKUP($N58,image!$A:$N,3,0))</f>
        <v/>
      </c>
      <c r="R58" s="8" t="n">
        <v>1</v>
      </c>
      <c r="AMH58" s="0"/>
      <c r="AMI58" s="0"/>
      <c r="AMJ58" s="0"/>
    </row>
    <row r="59" s="8" customFormat="true" ht="14.9" hidden="false" customHeight="false" outlineLevel="0" collapsed="false">
      <c r="A59" s="7" t="n">
        <v>297</v>
      </c>
      <c r="B59" s="8" t="n">
        <f aca="false">IF($A59,VLOOKUP($A59,posting!$A:$N,2,0),"")</f>
        <v>33</v>
      </c>
      <c r="C59" s="8" t="n">
        <f aca="false">IF($A59,VLOOKUP($A59,posting!$A:$N,3,0),"")</f>
        <v>127</v>
      </c>
      <c r="D59" s="9" t="str">
        <f aca="false">IF($A59,VLOOKUP($A59,posting!$A:$N,4,0),"")</f>
        <v>I like!</v>
      </c>
      <c r="E59" s="8" t="str">
        <f aca="false">IF($A59,IF(VLOOKUP($A59,posting!$A:$N,5,0)&gt;0,VLOOKUP($A59,posting!$A:$N,5,0),""),"")</f>
        <v/>
      </c>
      <c r="F59" s="10" t="n">
        <f aca="false">IF($A59,VLOOKUP($A59,posting!$A:$N,6,0),"")</f>
        <v>41607.4757638889</v>
      </c>
      <c r="G59" s="10" t="n">
        <f aca="false">IF($A59,VLOOKUP($A59,posting!$A:$N,7,0),"")</f>
        <v>41607.4757638889</v>
      </c>
      <c r="H59" s="10" t="n">
        <f aca="false">IF($A59,VLOOKUP($A59,posting!$A:$N,8,0),"")</f>
        <v>41607.4758564815</v>
      </c>
      <c r="I59" s="10" t="n">
        <f aca="false">IF($A59,VLOOKUP($A59,posting!$A:$N,9,0),"")</f>
        <v>41607.4769212963</v>
      </c>
      <c r="J59" s="10"/>
      <c r="K59" s="10"/>
      <c r="L59" s="8" t="n">
        <f aca="false">IF($A59,VLOOKUP($A59,posting!$A:$N,10,0),"")</f>
        <v>0.300699300699301</v>
      </c>
      <c r="M59" s="8" t="n">
        <f aca="false">IF($A59,VLOOKUP($A59,posting!$A:$N,11,0),"")</f>
        <v>0</v>
      </c>
      <c r="N59" s="8" t="n">
        <f aca="false">IF($A59,IF(VLOOKUP($A59,posting!$A:$N,13,0)&gt;0,VLOOKUP($A59,posting!$A:$N,13,0),""),"")</f>
        <v>21</v>
      </c>
      <c r="O59" s="8" t="str">
        <f aca="false">IF($A59,VLOOKUP($A59,posting!$A:$N,12,0),"")</f>
        <v>IMG</v>
      </c>
      <c r="P59" s="8" t="str">
        <f aca="false">IF($A59,IF(VLOOKUP($A59,posting!$A:$N,14,0)&gt;0,VLOOKUP($A59,posting!$A:$N,14,0),""),"")</f>
        <v/>
      </c>
      <c r="Q59" s="8" t="n">
        <f aca="false">IF($N59="","",VLOOKUP($N59,image!$A:$N,3,0))</f>
        <v>0</v>
      </c>
      <c r="R59" s="8" t="n">
        <v>-1</v>
      </c>
      <c r="AMH59" s="0"/>
      <c r="AMI59" s="0"/>
      <c r="AMJ59" s="0"/>
    </row>
    <row r="60" s="8" customFormat="true" ht="14.9" hidden="false" customHeight="false" outlineLevel="0" collapsed="false">
      <c r="A60" s="7" t="n">
        <v>298</v>
      </c>
      <c r="B60" s="8" t="n">
        <f aca="false">IF($A60,VLOOKUP($A60,posting!$A:$N,2,0),"")</f>
        <v>33</v>
      </c>
      <c r="C60" s="8" t="n">
        <f aca="false">IF($A60,VLOOKUP($A60,posting!$A:$N,3,0),"")</f>
        <v>120</v>
      </c>
      <c r="D60" s="9" t="str">
        <f aca="false">IF($A60,VLOOKUP($A60,posting!$A:$N,4,0),"")</f>
        <v>too much text</v>
      </c>
      <c r="E60" s="8" t="str">
        <f aca="false">IF($A60,IF(VLOOKUP($A60,posting!$A:$N,5,0)&gt;0,VLOOKUP($A60,posting!$A:$N,5,0),""),"")</f>
        <v/>
      </c>
      <c r="F60" s="10" t="n">
        <f aca="false">IF($A60,VLOOKUP($A60,posting!$A:$N,6,0),"")</f>
        <v>41607.476099537</v>
      </c>
      <c r="G60" s="10" t="n">
        <f aca="false">IF($A60,VLOOKUP($A60,posting!$A:$N,7,0),"")</f>
        <v>41607.4761342593</v>
      </c>
      <c r="H60" s="10" t="n">
        <f aca="false">IF($A60,VLOOKUP($A60,posting!$A:$N,8,0),"")</f>
        <v>41607.4761458333</v>
      </c>
      <c r="I60" s="10" t="n">
        <f aca="false">IF($A60,VLOOKUP($A60,posting!$A:$N,9,0),"")</f>
        <v>41607.4770833333</v>
      </c>
      <c r="J60" s="10"/>
      <c r="K60" s="10"/>
      <c r="L60" s="8" t="n">
        <f aca="false">IF($A60,VLOOKUP($A60,posting!$A:$N,10,0),"")</f>
        <v>0.101898101898102</v>
      </c>
      <c r="M60" s="8" t="n">
        <f aca="false">IF($A60,VLOOKUP($A60,posting!$A:$N,11,0),"")</f>
        <v>0</v>
      </c>
      <c r="N60" s="8" t="str">
        <f aca="false">IF($A60,IF(VLOOKUP($A60,posting!$A:$N,13,0)&gt;0,VLOOKUP($A60,posting!$A:$N,13,0),""),"")</f>
        <v/>
      </c>
      <c r="O60" s="8" t="str">
        <f aca="false">IF($A60,VLOOKUP($A60,posting!$A:$N,12,0),"")</f>
        <v>TXT</v>
      </c>
      <c r="P60" s="8" t="str">
        <f aca="false">IF($A60,IF(VLOOKUP($A60,posting!$A:$N,14,0)&gt;0,VLOOKUP($A60,posting!$A:$N,14,0),""),"")</f>
        <v/>
      </c>
      <c r="Q60" s="8" t="str">
        <f aca="false">IF($N60="","",VLOOKUP($N60,image!$A:$N,3,0))</f>
        <v/>
      </c>
      <c r="R60" s="8" t="n">
        <v>-1</v>
      </c>
      <c r="AMH60" s="0"/>
      <c r="AMI60" s="0"/>
      <c r="AMJ60" s="0"/>
    </row>
    <row r="61" s="8" customFormat="true" ht="14.9" hidden="false" customHeight="false" outlineLevel="0" collapsed="false">
      <c r="A61" s="7" t="n">
        <v>299</v>
      </c>
      <c r="B61" s="8" t="n">
        <f aca="false">IF($A61,VLOOKUP($A61,posting!$A:$N,2,0),"")</f>
        <v>33</v>
      </c>
      <c r="C61" s="8" t="n">
        <f aca="false">IF($A61,VLOOKUP($A61,posting!$A:$N,3,0),"")</f>
        <v>122</v>
      </c>
      <c r="D61" s="9" t="str">
        <f aca="false">IF($A61,VLOOKUP($A61,posting!$A:$N,4,0),"")</f>
        <v>Fremdwörter die man nicht kennt</v>
      </c>
      <c r="E61" s="8" t="str">
        <f aca="false">IF($A61,IF(VLOOKUP($A61,posting!$A:$N,5,0)&gt;0,VLOOKUP($A61,posting!$A:$N,5,0),""),"")</f>
        <v/>
      </c>
      <c r="F61" s="10" t="n">
        <f aca="false">IF($A61,VLOOKUP($A61,posting!$A:$N,6,0),"")</f>
        <v>41607.475775463</v>
      </c>
      <c r="G61" s="10" t="n">
        <f aca="false">IF($A61,VLOOKUP($A61,posting!$A:$N,7,0),"")</f>
        <v>41607.476099537</v>
      </c>
      <c r="H61" s="10" t="n">
        <f aca="false">IF($A61,VLOOKUP($A61,posting!$A:$N,8,0),"")</f>
        <v>41607.4762268519</v>
      </c>
      <c r="I61" s="10" t="n">
        <f aca="false">IF($A61,VLOOKUP($A61,posting!$A:$N,9,0),"")</f>
        <v>41607.4771527778</v>
      </c>
      <c r="J61" s="10"/>
      <c r="K61" s="10"/>
      <c r="L61" s="8" t="n">
        <f aca="false">IF($A61,VLOOKUP($A61,posting!$A:$N,10,0),"")</f>
        <v>0.100899100899101</v>
      </c>
      <c r="M61" s="8" t="n">
        <f aca="false">IF($A61,VLOOKUP($A61,posting!$A:$N,11,0),"")</f>
        <v>0</v>
      </c>
      <c r="N61" s="8" t="n">
        <f aca="false">IF($A61,IF(VLOOKUP($A61,posting!$A:$N,13,0)&gt;0,VLOOKUP($A61,posting!$A:$N,13,0),""),"")</f>
        <v>22</v>
      </c>
      <c r="O61" s="8" t="str">
        <f aca="false">IF($A61,VLOOKUP($A61,posting!$A:$N,12,0),"")</f>
        <v>IMG</v>
      </c>
      <c r="P61" s="8" t="str">
        <f aca="false">IF($A61,IF(VLOOKUP($A61,posting!$A:$N,14,0)&gt;0,VLOOKUP($A61,posting!$A:$N,14,0),""),"")</f>
        <v/>
      </c>
      <c r="Q61" s="8" t="n">
        <f aca="false">IF($N61="","",VLOOKUP($N61,image!$A:$N,3,0))</f>
        <v>1</v>
      </c>
      <c r="R61" s="8" t="n">
        <v>1</v>
      </c>
      <c r="AMH61" s="0"/>
      <c r="AMI61" s="0"/>
      <c r="AMJ61" s="0"/>
    </row>
    <row r="62" s="8" customFormat="true" ht="14.9" hidden="false" customHeight="false" outlineLevel="0" collapsed="false">
      <c r="A62" s="7" t="n">
        <v>300</v>
      </c>
      <c r="B62" s="8" t="n">
        <f aca="false">IF($A62,VLOOKUP($A62,posting!$A:$N,2,0),"")</f>
        <v>33</v>
      </c>
      <c r="C62" s="8" t="n">
        <f aca="false">IF($A62,VLOOKUP($A62,posting!$A:$N,3,0),"")</f>
        <v>129</v>
      </c>
      <c r="D62" s="9" t="str">
        <f aca="false">IF($A62,VLOOKUP($A62,posting!$A:$N,4,0),"")</f>
        <v>Das hysterische Prinzip</v>
      </c>
      <c r="E62" s="8" t="str">
        <f aca="false">IF($A62,IF(VLOOKUP($A62,posting!$A:$N,5,0)&gt;0,VLOOKUP($A62,posting!$A:$N,5,0),""),"")</f>
        <v/>
      </c>
      <c r="F62" s="10" t="n">
        <f aca="false">IF($A62,VLOOKUP($A62,posting!$A:$N,6,0),"")</f>
        <v>41607.4762152778</v>
      </c>
      <c r="G62" s="10" t="n">
        <f aca="false">IF($A62,VLOOKUP($A62,posting!$A:$N,7,0),"")</f>
        <v>41607.4763194445</v>
      </c>
      <c r="H62" s="10" t="n">
        <f aca="false">IF($A62,VLOOKUP($A62,posting!$A:$N,8,0),"")</f>
        <v>41607.4763425926</v>
      </c>
      <c r="I62" s="10" t="n">
        <f aca="false">IF($A62,VLOOKUP($A62,posting!$A:$N,9,0),"")</f>
        <v>41607.4772916667</v>
      </c>
      <c r="J62" s="10"/>
      <c r="K62" s="10"/>
      <c r="L62" s="8" t="n">
        <f aca="false">IF($A62,VLOOKUP($A62,posting!$A:$N,10,0),"")</f>
        <v>0.100899100899101</v>
      </c>
      <c r="M62" s="8" t="n">
        <f aca="false">IF($A62,VLOOKUP($A62,posting!$A:$N,11,0),"")</f>
        <v>0</v>
      </c>
      <c r="N62" s="8" t="str">
        <f aca="false">IF($A62,IF(VLOOKUP($A62,posting!$A:$N,13,0)&gt;0,VLOOKUP($A62,posting!$A:$N,13,0),""),"")</f>
        <v/>
      </c>
      <c r="O62" s="8" t="str">
        <f aca="false">IF($A62,VLOOKUP($A62,posting!$A:$N,12,0),"")</f>
        <v>TXT</v>
      </c>
      <c r="P62" s="8" t="str">
        <f aca="false">IF($A62,IF(VLOOKUP($A62,posting!$A:$N,14,0)&gt;0,VLOOKUP($A62,posting!$A:$N,14,0),""),"")</f>
        <v/>
      </c>
      <c r="Q62" s="8" t="str">
        <f aca="false">IF($N62="","",VLOOKUP($N62,image!$A:$N,3,0))</f>
        <v/>
      </c>
      <c r="R62" s="8" t="n">
        <v>1</v>
      </c>
      <c r="AMH62" s="0"/>
      <c r="AMI62" s="0"/>
      <c r="AMJ62" s="0"/>
    </row>
    <row r="63" s="8" customFormat="true" ht="14.9" hidden="false" customHeight="false" outlineLevel="0" collapsed="false">
      <c r="A63" s="7" t="n">
        <v>301</v>
      </c>
      <c r="B63" s="8" t="n">
        <f aca="false">IF($A63,VLOOKUP($A63,posting!$A:$N,2,0),"")</f>
        <v>33</v>
      </c>
      <c r="C63" s="8" t="n">
        <f aca="false">IF($A63,VLOOKUP($A63,posting!$A:$N,3,0),"")</f>
        <v>119</v>
      </c>
      <c r="D63" s="9" t="str">
        <f aca="false">IF($A63,VLOOKUP($A63,posting!$A:$N,4,0),"")</f>
        <v>zu viel</v>
      </c>
      <c r="E63" s="8" t="str">
        <f aca="false">IF($A63,IF(VLOOKUP($A63,posting!$A:$N,5,0)&gt;0,VLOOKUP($A63,posting!$A:$N,5,0),""),"")</f>
        <v/>
      </c>
      <c r="F63" s="10" t="n">
        <f aca="false">IF($A63,VLOOKUP($A63,posting!$A:$N,6,0),"")</f>
        <v>41472.9577893519</v>
      </c>
      <c r="G63" s="10" t="n">
        <f aca="false">IF($A63,VLOOKUP($A63,posting!$A:$N,7,0),"")</f>
        <v>41472.957962963</v>
      </c>
      <c r="H63" s="10" t="n">
        <f aca="false">IF($A63,VLOOKUP($A63,posting!$A:$N,8,0),"")</f>
        <v>41472.9580439815</v>
      </c>
      <c r="I63" s="10" t="n">
        <f aca="false">IF($A63,VLOOKUP($A63,posting!$A:$N,9,0),"")</f>
        <v>41607.4774305556</v>
      </c>
      <c r="J63" s="10"/>
      <c r="K63" s="10"/>
      <c r="L63" s="8" t="n">
        <f aca="false">IF($A63,VLOOKUP($A63,posting!$A:$N,10,0),"")</f>
        <v>0.0989010989010989</v>
      </c>
      <c r="M63" s="8" t="n">
        <f aca="false">IF($A63,VLOOKUP($A63,posting!$A:$N,11,0),"")</f>
        <v>0</v>
      </c>
      <c r="N63" s="8" t="n">
        <f aca="false">IF($A63,IF(VLOOKUP($A63,posting!$A:$N,13,0)&gt;0,VLOOKUP($A63,posting!$A:$N,13,0),""),"")</f>
        <v>23</v>
      </c>
      <c r="O63" s="8" t="str">
        <f aca="false">IF($A63,VLOOKUP($A63,posting!$A:$N,12,0),"")</f>
        <v>IMG</v>
      </c>
      <c r="P63" s="8" t="str">
        <f aca="false">IF($A63,IF(VLOOKUP($A63,posting!$A:$N,14,0)&gt;0,VLOOKUP($A63,posting!$A:$N,14,0),""),"")</f>
        <v/>
      </c>
      <c r="Q63" s="8" t="n">
        <f aca="false">IF($N63="","",VLOOKUP($N63,image!$A:$N,3,0))</f>
        <v>1</v>
      </c>
      <c r="R63" s="8" t="n">
        <v>-1</v>
      </c>
      <c r="AMH63" s="0"/>
      <c r="AMI63" s="0"/>
      <c r="AMJ63" s="0"/>
    </row>
    <row r="64" s="8" customFormat="true" ht="14.9" hidden="false" customHeight="false" outlineLevel="0" collapsed="false">
      <c r="A64" s="7" t="n">
        <v>302</v>
      </c>
      <c r="B64" s="8" t="n">
        <f aca="false">IF($A64,VLOOKUP($A64,posting!$A:$N,2,0),"")</f>
        <v>33</v>
      </c>
      <c r="C64" s="8" t="n">
        <f aca="false">IF($A64,VLOOKUP($A64,posting!$A:$N,3,0),"")</f>
        <v>121</v>
      </c>
      <c r="D64" s="9" t="str">
        <f aca="false">IF($A64,VLOOKUP($A64,posting!$A:$N,4,0),"")</f>
        <v>sehr übersichtlich</v>
      </c>
      <c r="E64" s="8" t="str">
        <f aca="false">IF($A64,IF(VLOOKUP($A64,posting!$A:$N,5,0)&gt;0,VLOOKUP($A64,posting!$A:$N,5,0),""),"")</f>
        <v/>
      </c>
      <c r="F64" s="10" t="n">
        <f aca="false">IF($A64,VLOOKUP($A64,posting!$A:$N,6,0),"")</f>
        <v>41607.47625</v>
      </c>
      <c r="G64" s="10" t="n">
        <f aca="false">IF($A64,VLOOKUP($A64,posting!$A:$N,7,0),"")</f>
        <v>41607.4766087963</v>
      </c>
      <c r="H64" s="10" t="n">
        <f aca="false">IF($A64,VLOOKUP($A64,posting!$A:$N,8,0),"")</f>
        <v>41607.4766898148</v>
      </c>
      <c r="I64" s="10" t="n">
        <f aca="false">IF($A64,VLOOKUP($A64,posting!$A:$N,9,0),"")</f>
        <v>41607.4776388889</v>
      </c>
      <c r="J64" s="10"/>
      <c r="K64" s="10"/>
      <c r="L64" s="8" t="n">
        <f aca="false">IF($A64,VLOOKUP($A64,posting!$A:$N,10,0),"")</f>
        <v>0.0999000999000999</v>
      </c>
      <c r="M64" s="8" t="n">
        <f aca="false">IF($A64,VLOOKUP($A64,posting!$A:$N,11,0),"")</f>
        <v>0</v>
      </c>
      <c r="N64" s="8" t="n">
        <f aca="false">IF($A64,IF(VLOOKUP($A64,posting!$A:$N,13,0)&gt;0,VLOOKUP($A64,posting!$A:$N,13,0),""),"")</f>
        <v>24</v>
      </c>
      <c r="O64" s="8" t="str">
        <f aca="false">IF($A64,VLOOKUP($A64,posting!$A:$N,12,0),"")</f>
        <v>IMG</v>
      </c>
      <c r="P64" s="8" t="str">
        <f aca="false">IF($A64,IF(VLOOKUP($A64,posting!$A:$N,14,0)&gt;0,VLOOKUP($A64,posting!$A:$N,14,0),""),"")</f>
        <v/>
      </c>
      <c r="Q64" s="8" t="n">
        <f aca="false">IF($N64="","",VLOOKUP($N64,image!$A:$N,3,0))</f>
        <v>1</v>
      </c>
      <c r="R64" s="8" t="n">
        <v>-1</v>
      </c>
      <c r="AMH64" s="0"/>
      <c r="AMI64" s="0"/>
      <c r="AMJ64" s="0"/>
    </row>
    <row r="65" s="8" customFormat="true" ht="14.9" hidden="false" customHeight="false" outlineLevel="0" collapsed="false">
      <c r="A65" s="7" t="n">
        <v>303</v>
      </c>
      <c r="B65" s="8" t="n">
        <f aca="false">IF($A65,VLOOKUP($A65,posting!$A:$N,2,0),"")</f>
        <v>33</v>
      </c>
      <c r="C65" s="8" t="n">
        <f aca="false">IF($A65,VLOOKUP($A65,posting!$A:$N,3,0),"")</f>
        <v>120</v>
      </c>
      <c r="D65" s="9" t="str">
        <f aca="false">IF($A65,VLOOKUP($A65,posting!$A:$N,4,0),"")</f>
        <v>Links nach rechts: 'du machst nichts!'</v>
      </c>
      <c r="E65" s="8" t="str">
        <f aca="false">IF($A65,IF(VLOOKUP($A65,posting!$A:$N,5,0)&gt;0,VLOOKUP($A65,posting!$A:$N,5,0),""),"")</f>
        <v/>
      </c>
      <c r="F65" s="10" t="n">
        <f aca="false">IF($A65,VLOOKUP($A65,posting!$A:$N,6,0),"")</f>
        <v>41607.476712963</v>
      </c>
      <c r="G65" s="10" t="n">
        <f aca="false">IF($A65,VLOOKUP($A65,posting!$A:$N,7,0),"")</f>
        <v>41607.4768287037</v>
      </c>
      <c r="H65" s="10" t="n">
        <f aca="false">IF($A65,VLOOKUP($A65,posting!$A:$N,8,0),"")</f>
        <v>41607.4768287037</v>
      </c>
      <c r="I65" s="10" t="n">
        <f aca="false">IF($A65,VLOOKUP($A65,posting!$A:$N,9,0),"")</f>
        <v>41607.4777777778</v>
      </c>
      <c r="J65" s="10"/>
      <c r="K65" s="10"/>
      <c r="L65" s="8" t="n">
        <f aca="false">IF($A65,VLOOKUP($A65,posting!$A:$N,10,0),"")</f>
        <v>0.101898101898102</v>
      </c>
      <c r="M65" s="8" t="n">
        <f aca="false">IF($A65,VLOOKUP($A65,posting!$A:$N,11,0),"")</f>
        <v>0</v>
      </c>
      <c r="N65" s="8" t="str">
        <f aca="false">IF($A65,IF(VLOOKUP($A65,posting!$A:$N,13,0)&gt;0,VLOOKUP($A65,posting!$A:$N,13,0),""),"")</f>
        <v/>
      </c>
      <c r="O65" s="8" t="str">
        <f aca="false">IF($A65,VLOOKUP($A65,posting!$A:$N,12,0),"")</f>
        <v>TXT</v>
      </c>
      <c r="P65" s="8" t="str">
        <f aca="false">IF($A65,IF(VLOOKUP($A65,posting!$A:$N,14,0)&gt;0,VLOOKUP($A65,posting!$A:$N,14,0),""),"")</f>
        <v/>
      </c>
      <c r="Q65" s="8" t="str">
        <f aca="false">IF($N65="","",VLOOKUP($N65,image!$A:$N,3,0))</f>
        <v/>
      </c>
      <c r="R65" s="8" t="n">
        <v>1</v>
      </c>
      <c r="AMH65" s="0"/>
      <c r="AMI65" s="0"/>
      <c r="AMJ65" s="0"/>
    </row>
    <row r="66" s="8" customFormat="true" ht="14.9" hidden="false" customHeight="false" outlineLevel="0" collapsed="false">
      <c r="A66" s="7" t="n">
        <v>304</v>
      </c>
      <c r="B66" s="8" t="n">
        <f aca="false">IF($A66,VLOOKUP($A66,posting!$A:$N,2,0),"")</f>
        <v>33</v>
      </c>
      <c r="C66" s="8" t="n">
        <f aca="false">IF($A66,VLOOKUP($A66,posting!$A:$N,3,0),"")</f>
        <v>128</v>
      </c>
      <c r="D66" s="9" t="str">
        <f aca="false">IF($A66,VLOOKUP($A66,posting!$A:$N,4,0),"")</f>
        <v>pflichtaffen prügeln im strebergarten rumquakende abenteurer.</v>
      </c>
      <c r="E66" s="8" t="str">
        <f aca="false">IF($A66,IF(VLOOKUP($A66,posting!$A:$N,5,0)&gt;0,VLOOKUP($A66,posting!$A:$N,5,0),""),"")</f>
        <v/>
      </c>
      <c r="F66" s="10" t="n">
        <f aca="false">IF($A66,VLOOKUP($A66,posting!$A:$N,6,0),"")</f>
        <v>41607.4764814815</v>
      </c>
      <c r="G66" s="10" t="n">
        <f aca="false">IF($A66,VLOOKUP($A66,posting!$A:$N,7,0),"")</f>
        <v>41607.4768402778</v>
      </c>
      <c r="H66" s="10" t="n">
        <f aca="false">IF($A66,VLOOKUP($A66,posting!$A:$N,8,0),"")</f>
        <v>41607.476875</v>
      </c>
      <c r="I66" s="10" t="n">
        <f aca="false">IF($A66,VLOOKUP($A66,posting!$A:$N,9,0),"")</f>
        <v>41607.4778125</v>
      </c>
      <c r="J66" s="10"/>
      <c r="K66" s="10"/>
      <c r="L66" s="8" t="n">
        <f aca="false">IF($A66,VLOOKUP($A66,posting!$A:$N,10,0),"")</f>
        <v>0.103896103896104</v>
      </c>
      <c r="M66" s="8" t="n">
        <f aca="false">IF($A66,VLOOKUP($A66,posting!$A:$N,11,0),"")</f>
        <v>0</v>
      </c>
      <c r="N66" s="8" t="str">
        <f aca="false">IF($A66,IF(VLOOKUP($A66,posting!$A:$N,13,0)&gt;0,VLOOKUP($A66,posting!$A:$N,13,0),""),"")</f>
        <v/>
      </c>
      <c r="O66" s="8" t="str">
        <f aca="false">IF($A66,VLOOKUP($A66,posting!$A:$N,12,0),"")</f>
        <v>TXT</v>
      </c>
      <c r="P66" s="8" t="str">
        <f aca="false">IF($A66,IF(VLOOKUP($A66,posting!$A:$N,14,0)&gt;0,VLOOKUP($A66,posting!$A:$N,14,0),""),"")</f>
        <v/>
      </c>
      <c r="Q66" s="8" t="str">
        <f aca="false">IF($N66="","",VLOOKUP($N66,image!$A:$N,3,0))</f>
        <v/>
      </c>
      <c r="R66" s="8" t="n">
        <v>-1</v>
      </c>
      <c r="AMH66" s="0"/>
      <c r="AMI66" s="0"/>
      <c r="AMJ66" s="0"/>
    </row>
    <row r="67" s="8" customFormat="true" ht="14.9" hidden="false" customHeight="false" outlineLevel="0" collapsed="false">
      <c r="A67" s="7" t="n">
        <v>305</v>
      </c>
      <c r="B67" s="8" t="n">
        <f aca="false">IF($A67,VLOOKUP($A67,posting!$A:$N,2,0),"")</f>
        <v>33</v>
      </c>
      <c r="C67" s="8" t="n">
        <f aca="false">IF($A67,VLOOKUP($A67,posting!$A:$N,3,0),"")</f>
        <v>122</v>
      </c>
      <c r="D67" s="9" t="str">
        <f aca="false">IF($A67,VLOOKUP($A67,posting!$A:$N,4,0),"")</f>
        <v>ja nicht lesen</v>
      </c>
      <c r="E67" s="8" t="str">
        <f aca="false">IF($A67,IF(VLOOKUP($A67,posting!$A:$N,5,0)&gt;0,VLOOKUP($A67,posting!$A:$N,5,0),""),"")</f>
        <v/>
      </c>
      <c r="F67" s="10" t="n">
        <f aca="false">IF($A67,VLOOKUP($A67,posting!$A:$N,6,0),"")</f>
        <v>41607.4765972222</v>
      </c>
      <c r="G67" s="10" t="n">
        <f aca="false">IF($A67,VLOOKUP($A67,posting!$A:$N,7,0),"")</f>
        <v>41607.4768981482</v>
      </c>
      <c r="H67" s="10" t="n">
        <f aca="false">IF($A67,VLOOKUP($A67,posting!$A:$N,8,0),"")</f>
        <v>41607.4769791667</v>
      </c>
      <c r="I67" s="10" t="n">
        <f aca="false">IF($A67,VLOOKUP($A67,posting!$A:$N,9,0),"")</f>
        <v>41607.4778935185</v>
      </c>
      <c r="J67" s="10"/>
      <c r="K67" s="10"/>
      <c r="L67" s="8" t="n">
        <f aca="false">IF($A67,VLOOKUP($A67,posting!$A:$N,10,0),"")</f>
        <v>0.200799200799201</v>
      </c>
      <c r="M67" s="8" t="n">
        <f aca="false">IF($A67,VLOOKUP($A67,posting!$A:$N,11,0),"")</f>
        <v>0</v>
      </c>
      <c r="N67" s="8" t="n">
        <f aca="false">IF($A67,IF(VLOOKUP($A67,posting!$A:$N,13,0)&gt;0,VLOOKUP($A67,posting!$A:$N,13,0),""),"")</f>
        <v>25</v>
      </c>
      <c r="O67" s="8" t="str">
        <f aca="false">IF($A67,VLOOKUP($A67,posting!$A:$N,12,0),"")</f>
        <v>IMG</v>
      </c>
      <c r="P67" s="8" t="str">
        <f aca="false">IF($A67,IF(VLOOKUP($A67,posting!$A:$N,14,0)&gt;0,VLOOKUP($A67,posting!$A:$N,14,0),""),"")</f>
        <v/>
      </c>
      <c r="Q67" s="8" t="n">
        <f aca="false">IF($N67="","",VLOOKUP($N67,image!$A:$N,3,0))</f>
        <v>1</v>
      </c>
      <c r="R67" s="8" t="n">
        <v>-1</v>
      </c>
      <c r="AMH67" s="0"/>
      <c r="AMI67" s="0"/>
      <c r="AMJ67" s="0"/>
    </row>
    <row r="68" s="8" customFormat="true" ht="14.9" hidden="false" customHeight="false" outlineLevel="0" collapsed="false">
      <c r="A68" s="7" t="n">
        <v>306</v>
      </c>
      <c r="B68" s="8" t="n">
        <f aca="false">IF($A68,VLOOKUP($A68,posting!$A:$N,2,0),"")</f>
        <v>33</v>
      </c>
      <c r="C68" s="8" t="n">
        <f aca="false">IF($A68,VLOOKUP($A68,posting!$A:$N,3,0),"")</f>
        <v>119</v>
      </c>
      <c r="D68" s="9" t="str">
        <f aca="false">IF($A68,VLOOKUP($A68,posting!$A:$N,4,0),"")</f>
        <v>@Folie7 kommt noch</v>
      </c>
      <c r="E68" s="8" t="str">
        <f aca="false">IF($A68,IF(VLOOKUP($A68,posting!$A:$N,5,0)&gt;0,VLOOKUP($A68,posting!$A:$N,5,0),""),"")</f>
        <v/>
      </c>
      <c r="F68" s="10" t="n">
        <f aca="false">IF($A68,VLOOKUP($A68,posting!$A:$N,6,0),"")</f>
        <v>41472.9583912037</v>
      </c>
      <c r="G68" s="10" t="n">
        <f aca="false">IF($A68,VLOOKUP($A68,posting!$A:$N,7,0),"")</f>
        <v>41472.9585416667</v>
      </c>
      <c r="H68" s="10" t="n">
        <f aca="false">IF($A68,VLOOKUP($A68,posting!$A:$N,8,0),"")</f>
        <v>41472.9585648148</v>
      </c>
      <c r="I68" s="10" t="n">
        <f aca="false">IF($A68,VLOOKUP($A68,posting!$A:$N,9,0),"")</f>
        <v>41607.4779513889</v>
      </c>
      <c r="J68" s="10"/>
      <c r="K68" s="10"/>
      <c r="L68" s="8" t="n">
        <f aca="false">IF($A68,VLOOKUP($A68,posting!$A:$N,10,0),"")</f>
        <v>0.100899100899101</v>
      </c>
      <c r="M68" s="8" t="n">
        <f aca="false">IF($A68,VLOOKUP($A68,posting!$A:$N,11,0),"")</f>
        <v>0</v>
      </c>
      <c r="N68" s="8" t="str">
        <f aca="false">IF($A68,IF(VLOOKUP($A68,posting!$A:$N,13,0)&gt;0,VLOOKUP($A68,posting!$A:$N,13,0),""),"")</f>
        <v/>
      </c>
      <c r="O68" s="8" t="str">
        <f aca="false">IF($A68,VLOOKUP($A68,posting!$A:$N,12,0),"")</f>
        <v>TXT</v>
      </c>
      <c r="P68" s="8" t="str">
        <f aca="false">IF($A68,IF(VLOOKUP($A68,posting!$A:$N,14,0)&gt;0,VLOOKUP($A68,posting!$A:$N,14,0),""),"")</f>
        <v/>
      </c>
      <c r="Q68" s="8" t="str">
        <f aca="false">IF($N68="","",VLOOKUP($N68,image!$A:$N,3,0))</f>
        <v/>
      </c>
      <c r="R68" s="8" t="n">
        <v>-1</v>
      </c>
      <c r="AMH68" s="0"/>
      <c r="AMI68" s="0"/>
      <c r="AMJ68" s="0"/>
    </row>
    <row r="69" s="8" customFormat="true" ht="14.9" hidden="false" customHeight="false" outlineLevel="0" collapsed="false">
      <c r="A69" s="7" t="n">
        <v>307</v>
      </c>
      <c r="B69" s="8" t="n">
        <f aca="false">IF($A69,VLOOKUP($A69,posting!$A:$N,2,0),"")</f>
        <v>33</v>
      </c>
      <c r="C69" s="8" t="n">
        <f aca="false">IF($A69,VLOOKUP($A69,posting!$A:$N,3,0),"")</f>
        <v>120</v>
      </c>
      <c r="D69" s="9" t="str">
        <f aca="false">IF($A69,VLOOKUP($A69,posting!$A:$N,4,0),"")</f>
        <v>Rechte Seite nimmt Kredite auf.</v>
      </c>
      <c r="E69" s="8" t="str">
        <f aca="false">IF($A69,IF(VLOOKUP($A69,posting!$A:$N,5,0)&gt;0,VLOOKUP($A69,posting!$A:$N,5,0),""),"")</f>
        <v/>
      </c>
      <c r="F69" s="10" t="n">
        <f aca="false">IF($A69,VLOOKUP($A69,posting!$A:$N,6,0),"")</f>
        <v>41607.4769097222</v>
      </c>
      <c r="G69" s="10" t="n">
        <f aca="false">IF($A69,VLOOKUP($A69,posting!$A:$N,7,0),"")</f>
        <v>41607.4770138889</v>
      </c>
      <c r="H69" s="10" t="n">
        <f aca="false">IF($A69,VLOOKUP($A69,posting!$A:$N,8,0),"")</f>
        <v>41607.477025463</v>
      </c>
      <c r="I69" s="10" t="n">
        <f aca="false">IF($A69,VLOOKUP($A69,posting!$A:$N,9,0),"")</f>
        <v>41607.477962963</v>
      </c>
      <c r="J69" s="10"/>
      <c r="K69" s="10"/>
      <c r="L69" s="8" t="n">
        <f aca="false">IF($A69,VLOOKUP($A69,posting!$A:$N,10,0),"")</f>
        <v>0.102897102897103</v>
      </c>
      <c r="M69" s="8" t="n">
        <f aca="false">IF($A69,VLOOKUP($A69,posting!$A:$N,11,0),"")</f>
        <v>0</v>
      </c>
      <c r="N69" s="8" t="str">
        <f aca="false">IF($A69,IF(VLOOKUP($A69,posting!$A:$N,13,0)&gt;0,VLOOKUP($A69,posting!$A:$N,13,0),""),"")</f>
        <v/>
      </c>
      <c r="O69" s="8" t="str">
        <f aca="false">IF($A69,VLOOKUP($A69,posting!$A:$N,12,0),"")</f>
        <v>TXT</v>
      </c>
      <c r="P69" s="8" t="str">
        <f aca="false">IF($A69,IF(VLOOKUP($A69,posting!$A:$N,14,0)&gt;0,VLOOKUP($A69,posting!$A:$N,14,0),""),"")</f>
        <v/>
      </c>
      <c r="Q69" s="8" t="str">
        <f aca="false">IF($N69="","",VLOOKUP($N69,image!$A:$N,3,0))</f>
        <v/>
      </c>
      <c r="R69" s="8" t="n">
        <v>1</v>
      </c>
      <c r="AMH69" s="0"/>
      <c r="AMI69" s="0"/>
      <c r="AMJ69" s="0"/>
    </row>
    <row r="70" s="8" customFormat="true" ht="14.9" hidden="false" customHeight="false" outlineLevel="0" collapsed="false">
      <c r="A70" s="7" t="n">
        <v>308</v>
      </c>
      <c r="B70" s="8" t="n">
        <f aca="false">IF($A70,VLOOKUP($A70,posting!$A:$N,2,0),"")</f>
        <v>33</v>
      </c>
      <c r="C70" s="8" t="n">
        <f aca="false">IF($A70,VLOOKUP($A70,posting!$A:$N,3,0),"")</f>
        <v>127</v>
      </c>
      <c r="D70" s="9" t="str">
        <f aca="false">IF($A70,VLOOKUP($A70,posting!$A:$N,4,0),"")</f>
        <v>@Folie 7</v>
      </c>
      <c r="E70" s="8" t="str">
        <f aca="false">IF($A70,IF(VLOOKUP($A70,posting!$A:$N,5,0)&gt;0,VLOOKUP($A70,posting!$A:$N,5,0),""),"")</f>
        <v/>
      </c>
      <c r="F70" s="10" t="n">
        <f aca="false">IF($A70,VLOOKUP($A70,posting!$A:$N,6,0),"")</f>
        <v>41607.4761805556</v>
      </c>
      <c r="G70" s="10" t="n">
        <f aca="false">IF($A70,VLOOKUP($A70,posting!$A:$N,7,0),"")</f>
        <v>41607.4768981482</v>
      </c>
      <c r="H70" s="10" t="n">
        <f aca="false">IF($A70,VLOOKUP($A70,posting!$A:$N,8,0),"")</f>
        <v>41607.477037037</v>
      </c>
      <c r="I70" s="10" t="n">
        <f aca="false">IF($A70,VLOOKUP($A70,posting!$A:$N,9,0),"")</f>
        <v>41607.4780902778</v>
      </c>
      <c r="J70" s="10"/>
      <c r="K70" s="10"/>
      <c r="L70" s="8" t="n">
        <f aca="false">IF($A70,VLOOKUP($A70,posting!$A:$N,10,0),"")</f>
        <v>0.100899100899101</v>
      </c>
      <c r="M70" s="8" t="n">
        <f aca="false">IF($A70,VLOOKUP($A70,posting!$A:$N,11,0),"")</f>
        <v>0</v>
      </c>
      <c r="N70" s="8" t="n">
        <f aca="false">IF($A70,IF(VLOOKUP($A70,posting!$A:$N,13,0)&gt;0,VLOOKUP($A70,posting!$A:$N,13,0),""),"")</f>
        <v>26</v>
      </c>
      <c r="O70" s="8" t="str">
        <f aca="false">IF($A70,VLOOKUP($A70,posting!$A:$N,12,0),"")</f>
        <v>IMG</v>
      </c>
      <c r="P70" s="8" t="str">
        <f aca="false">IF($A70,IF(VLOOKUP($A70,posting!$A:$N,14,0)&gt;0,VLOOKUP($A70,posting!$A:$N,14,0),""),"")</f>
        <v/>
      </c>
      <c r="Q70" s="8" t="n">
        <f aca="false">IF($N70="","",VLOOKUP($N70,image!$A:$N,3,0))</f>
        <v>1</v>
      </c>
      <c r="R70" s="8" t="n">
        <v>-1</v>
      </c>
      <c r="AMH70" s="0"/>
      <c r="AMI70" s="0"/>
      <c r="AMJ70" s="0"/>
    </row>
    <row r="71" s="8" customFormat="true" ht="14.9" hidden="false" customHeight="false" outlineLevel="0" collapsed="false">
      <c r="A71" s="7" t="n">
        <v>309</v>
      </c>
      <c r="B71" s="8" t="n">
        <f aca="false">IF($A71,VLOOKUP($A71,posting!$A:$N,2,0),"")</f>
        <v>33</v>
      </c>
      <c r="C71" s="8" t="n">
        <f aca="false">IF($A71,VLOOKUP($A71,posting!$A:$N,3,0),"")</f>
        <v>123</v>
      </c>
      <c r="D71" s="9" t="str">
        <f aca="false">IF($A71,VLOOKUP($A71,posting!$A:$N,4,0),"")</f>
        <v>@Folie 2</v>
      </c>
      <c r="E71" s="8" t="str">
        <f aca="false">IF($A71,IF(VLOOKUP($A71,posting!$A:$N,5,0)&gt;0,VLOOKUP($A71,posting!$A:$N,5,0),""),"")</f>
        <v/>
      </c>
      <c r="F71" s="10" t="n">
        <f aca="false">IF($A71,VLOOKUP($A71,posting!$A:$N,6,0),"")</f>
        <v>41607.4768287037</v>
      </c>
      <c r="G71" s="10" t="n">
        <f aca="false">IF($A71,VLOOKUP($A71,posting!$A:$N,7,0),"")</f>
        <v>41607.4771643519</v>
      </c>
      <c r="H71" s="10" t="n">
        <f aca="false">IF($A71,VLOOKUP($A71,posting!$A:$N,8,0),"")</f>
        <v>41607.4772453704</v>
      </c>
      <c r="I71" s="10" t="n">
        <f aca="false">IF($A71,VLOOKUP($A71,posting!$A:$N,9,0),"")</f>
        <v>41607.4781944444</v>
      </c>
      <c r="J71" s="10"/>
      <c r="K71" s="10"/>
      <c r="L71" s="8" t="n">
        <f aca="false">IF($A71,VLOOKUP($A71,posting!$A:$N,10,0),"")</f>
        <v>0.100899100899101</v>
      </c>
      <c r="M71" s="8" t="n">
        <f aca="false">IF($A71,VLOOKUP($A71,posting!$A:$N,11,0),"")</f>
        <v>0</v>
      </c>
      <c r="N71" s="8" t="n">
        <f aca="false">IF($A71,IF(VLOOKUP($A71,posting!$A:$N,13,0)&gt;0,VLOOKUP($A71,posting!$A:$N,13,0),""),"")</f>
        <v>27</v>
      </c>
      <c r="O71" s="8" t="str">
        <f aca="false">IF($A71,VLOOKUP($A71,posting!$A:$N,12,0),"")</f>
        <v>IMG</v>
      </c>
      <c r="P71" s="8" t="str">
        <f aca="false">IF($A71,IF(VLOOKUP($A71,posting!$A:$N,14,0)&gt;0,VLOOKUP($A71,posting!$A:$N,14,0),""),"")</f>
        <v/>
      </c>
      <c r="Q71" s="8" t="n">
        <f aca="false">IF($N71="","",VLOOKUP($N71,image!$A:$N,3,0))</f>
        <v>1</v>
      </c>
      <c r="R71" s="8" t="n">
        <v>-1</v>
      </c>
      <c r="AMH71" s="0"/>
      <c r="AMI71" s="0"/>
      <c r="AMJ71" s="0"/>
    </row>
    <row r="72" s="8" customFormat="true" ht="14.9" hidden="false" customHeight="false" outlineLevel="0" collapsed="false">
      <c r="A72" s="7" t="n">
        <v>310</v>
      </c>
      <c r="B72" s="8" t="n">
        <f aca="false">IF($A72,VLOOKUP($A72,posting!$A:$N,2,0),"")</f>
        <v>33</v>
      </c>
      <c r="C72" s="8" t="n">
        <f aca="false">IF($A72,VLOOKUP($A72,posting!$A:$N,3,0),"")</f>
        <v>128</v>
      </c>
      <c r="D72" s="9" t="str">
        <f aca="false">IF($A72,VLOOKUP($A72,posting!$A:$N,4,0),"")</f>
        <v>offiziell gibt sich jeder mühe!</v>
      </c>
      <c r="E72" s="8" t="str">
        <f aca="false">IF($A72,IF(VLOOKUP($A72,posting!$A:$N,5,0)&gt;0,VLOOKUP($A72,posting!$A:$N,5,0),""),"")</f>
        <v/>
      </c>
      <c r="F72" s="10" t="n">
        <f aca="false">IF($A72,VLOOKUP($A72,posting!$A:$N,6,0),"")</f>
        <v>41607.4772222222</v>
      </c>
      <c r="G72" s="10" t="n">
        <f aca="false">IF($A72,VLOOKUP($A72,posting!$A:$N,7,0),"")</f>
        <v>41607.4772800926</v>
      </c>
      <c r="H72" s="10" t="n">
        <f aca="false">IF($A72,VLOOKUP($A72,posting!$A:$N,8,0),"")</f>
        <v>41607.4773032407</v>
      </c>
      <c r="I72" s="10" t="n">
        <f aca="false">IF($A72,VLOOKUP($A72,posting!$A:$N,9,0),"")</f>
        <v>41607.4782407407</v>
      </c>
      <c r="J72" s="10"/>
      <c r="K72" s="10"/>
      <c r="L72" s="8" t="n">
        <f aca="false">IF($A72,VLOOKUP($A72,posting!$A:$N,10,0),"")</f>
        <v>0.201798201798202</v>
      </c>
      <c r="M72" s="8" t="n">
        <f aca="false">IF($A72,VLOOKUP($A72,posting!$A:$N,11,0),"")</f>
        <v>0</v>
      </c>
      <c r="N72" s="8" t="str">
        <f aca="false">IF($A72,IF(VLOOKUP($A72,posting!$A:$N,13,0)&gt;0,VLOOKUP($A72,posting!$A:$N,13,0),""),"")</f>
        <v/>
      </c>
      <c r="O72" s="8" t="str">
        <f aca="false">IF($A72,VLOOKUP($A72,posting!$A:$N,12,0),"")</f>
        <v>TXT</v>
      </c>
      <c r="P72" s="8" t="str">
        <f aca="false">IF($A72,IF(VLOOKUP($A72,posting!$A:$N,14,0)&gt;0,VLOOKUP($A72,posting!$A:$N,14,0),""),"")</f>
        <v/>
      </c>
      <c r="Q72" s="8" t="str">
        <f aca="false">IF($N72="","",VLOOKUP($N72,image!$A:$N,3,0))</f>
        <v/>
      </c>
      <c r="R72" s="8" t="n">
        <v>-1</v>
      </c>
      <c r="AMH72" s="0"/>
      <c r="AMI72" s="0"/>
      <c r="AMJ72" s="0"/>
    </row>
    <row r="73" s="8" customFormat="true" ht="14.9" hidden="false" customHeight="false" outlineLevel="0" collapsed="false">
      <c r="A73" s="7" t="n">
        <v>311</v>
      </c>
      <c r="B73" s="8" t="n">
        <f aca="false">IF($A73,VLOOKUP($A73,posting!$A:$N,2,0),"")</f>
        <v>33</v>
      </c>
      <c r="C73" s="8" t="n">
        <f aca="false">IF($A73,VLOOKUP($A73,posting!$A:$N,3,0),"")</f>
        <v>119</v>
      </c>
      <c r="D73" s="9" t="str">
        <f aca="false">IF($A73,VLOOKUP($A73,posting!$A:$N,4,0),"")</f>
        <v>was macht den bitte der Kammeraman</v>
      </c>
      <c r="E73" s="8" t="str">
        <f aca="false">IF($A73,IF(VLOOKUP($A73,posting!$A:$N,5,0)&gt;0,VLOOKUP($A73,posting!$A:$N,5,0),""),"")</f>
        <v/>
      </c>
      <c r="F73" s="10" t="n">
        <f aca="false">IF($A73,VLOOKUP($A73,posting!$A:$N,6,0),"")</f>
        <v>41472.9588888889</v>
      </c>
      <c r="G73" s="10" t="n">
        <f aca="false">IF($A73,VLOOKUP($A73,posting!$A:$N,7,0),"")</f>
        <v>41472.9589930556</v>
      </c>
      <c r="H73" s="10" t="n">
        <f aca="false">IF($A73,VLOOKUP($A73,posting!$A:$N,8,0),"")</f>
        <v>41472.9590046296</v>
      </c>
      <c r="I73" s="10" t="n">
        <f aca="false">IF($A73,VLOOKUP($A73,posting!$A:$N,9,0),"")</f>
        <v>41607.4783912037</v>
      </c>
      <c r="J73" s="10"/>
      <c r="K73" s="10"/>
      <c r="L73" s="8" t="n">
        <f aca="false">IF($A73,VLOOKUP($A73,posting!$A:$N,10,0),"")</f>
        <v>0.101898101898102</v>
      </c>
      <c r="M73" s="8" t="n">
        <f aca="false">IF($A73,VLOOKUP($A73,posting!$A:$N,11,0),"")</f>
        <v>0</v>
      </c>
      <c r="N73" s="8" t="str">
        <f aca="false">IF($A73,IF(VLOOKUP($A73,posting!$A:$N,13,0)&gt;0,VLOOKUP($A73,posting!$A:$N,13,0),""),"")</f>
        <v/>
      </c>
      <c r="O73" s="8" t="str">
        <f aca="false">IF($A73,VLOOKUP($A73,posting!$A:$N,12,0),"")</f>
        <v>TXT</v>
      </c>
      <c r="P73" s="8" t="str">
        <f aca="false">IF($A73,IF(VLOOKUP($A73,posting!$A:$N,14,0)&gt;0,VLOOKUP($A73,posting!$A:$N,14,0),""),"")</f>
        <v/>
      </c>
      <c r="Q73" s="8" t="str">
        <f aca="false">IF($N73="","",VLOOKUP($N73,image!$A:$N,3,0))</f>
        <v/>
      </c>
      <c r="R73" s="8" t="n">
        <v>-1</v>
      </c>
      <c r="AMH73" s="0"/>
      <c r="AMI73" s="0"/>
      <c r="AMJ73" s="0"/>
    </row>
    <row r="74" s="8" customFormat="true" ht="14.9" hidden="false" customHeight="false" outlineLevel="0" collapsed="false">
      <c r="A74" s="7" t="n">
        <v>312</v>
      </c>
      <c r="B74" s="8" t="n">
        <f aca="false">IF($A74,VLOOKUP($A74,posting!$A:$N,2,0),"")</f>
        <v>33</v>
      </c>
      <c r="C74" s="8" t="n">
        <f aca="false">IF($A74,VLOOKUP($A74,posting!$A:$N,3,0),"")</f>
        <v>129</v>
      </c>
      <c r="D74" s="9" t="str">
        <f aca="false">IF($A74,VLOOKUP($A74,posting!$A:$N,4,0),"")</f>
        <v>Die Linke Seite nimmt dann Diskredite auf</v>
      </c>
      <c r="E74" s="8" t="str">
        <f aca="false">IF($A74,IF(VLOOKUP($A74,posting!$A:$N,5,0)&gt;0,VLOOKUP($A74,posting!$A:$N,5,0),""),"")</f>
        <v/>
      </c>
      <c r="F74" s="10" t="n">
        <f aca="false">IF($A74,VLOOKUP($A74,posting!$A:$N,6,0),"")</f>
        <v>41607.4772685185</v>
      </c>
      <c r="G74" s="10" t="n">
        <f aca="false">IF($A74,VLOOKUP($A74,posting!$A:$N,7,0),"")</f>
        <v>41607.4774768519</v>
      </c>
      <c r="H74" s="10" t="n">
        <f aca="false">IF($A74,VLOOKUP($A74,posting!$A:$N,8,0),"")</f>
        <v>41607.4775</v>
      </c>
      <c r="I74" s="10" t="n">
        <f aca="false">IF($A74,VLOOKUP($A74,posting!$A:$N,9,0),"")</f>
        <v>41607.4784375</v>
      </c>
      <c r="J74" s="10"/>
      <c r="K74" s="10"/>
      <c r="L74" s="8" t="n">
        <f aca="false">IF($A74,VLOOKUP($A74,posting!$A:$N,10,0),"")</f>
        <v>0.102897102897103</v>
      </c>
      <c r="M74" s="8" t="n">
        <f aca="false">IF($A74,VLOOKUP($A74,posting!$A:$N,11,0),"")</f>
        <v>0</v>
      </c>
      <c r="N74" s="8" t="str">
        <f aca="false">IF($A74,IF(VLOOKUP($A74,posting!$A:$N,13,0)&gt;0,VLOOKUP($A74,posting!$A:$N,13,0),""),"")</f>
        <v/>
      </c>
      <c r="O74" s="8" t="str">
        <f aca="false">IF($A74,VLOOKUP($A74,posting!$A:$N,12,0),"")</f>
        <v>TXT</v>
      </c>
      <c r="P74" s="8" t="str">
        <f aca="false">IF($A74,IF(VLOOKUP($A74,posting!$A:$N,14,0)&gt;0,VLOOKUP($A74,posting!$A:$N,14,0),""),"")</f>
        <v/>
      </c>
      <c r="Q74" s="8" t="str">
        <f aca="false">IF($N74="","",VLOOKUP($N74,image!$A:$N,3,0))</f>
        <v/>
      </c>
      <c r="R74" s="8" t="n">
        <v>1</v>
      </c>
      <c r="AMH74" s="0"/>
      <c r="AMI74" s="0"/>
      <c r="AMJ74" s="0"/>
    </row>
    <row r="75" s="8" customFormat="true" ht="14.9" hidden="false" customHeight="false" outlineLevel="0" collapsed="false">
      <c r="A75" s="7" t="n">
        <v>313</v>
      </c>
      <c r="B75" s="8" t="n">
        <f aca="false">IF($A75,VLOOKUP($A75,posting!$A:$N,2,0),"")</f>
        <v>33</v>
      </c>
      <c r="C75" s="8" t="n">
        <f aca="false">IF($A75,VLOOKUP($A75,posting!$A:$N,3,0),"")</f>
        <v>122</v>
      </c>
      <c r="D75" s="9" t="str">
        <f aca="false">IF($A75,VLOOKUP($A75,posting!$A:$N,4,0),"")</f>
        <v>UNERWÖHNUNG</v>
      </c>
      <c r="E75" s="8" t="str">
        <f aca="false">IF($A75,IF(VLOOKUP($A75,posting!$A:$N,5,0)&gt;0,VLOOKUP($A75,posting!$A:$N,5,0),""),"")</f>
        <v/>
      </c>
      <c r="F75" s="10" t="n">
        <f aca="false">IF($A75,VLOOKUP($A75,posting!$A:$N,6,0),"")</f>
        <v>41607.4775115741</v>
      </c>
      <c r="G75" s="10" t="n">
        <f aca="false">IF($A75,VLOOKUP($A75,posting!$A:$N,7,0),"")</f>
        <v>41607.4775347222</v>
      </c>
      <c r="H75" s="10" t="n">
        <f aca="false">IF($A75,VLOOKUP($A75,posting!$A:$N,8,0),"")</f>
        <v>41607.4775462963</v>
      </c>
      <c r="I75" s="10" t="n">
        <f aca="false">IF($A75,VLOOKUP($A75,posting!$A:$N,9,0),"")</f>
        <v>41607.4784606481</v>
      </c>
      <c r="J75" s="10"/>
      <c r="K75" s="10"/>
      <c r="L75" s="8" t="n">
        <f aca="false">IF($A75,VLOOKUP($A75,posting!$A:$N,10,0),"")</f>
        <v>0.0999000999000999</v>
      </c>
      <c r="M75" s="8" t="n">
        <f aca="false">IF($A75,VLOOKUP($A75,posting!$A:$N,11,0),"")</f>
        <v>0</v>
      </c>
      <c r="N75" s="8" t="str">
        <f aca="false">IF($A75,IF(VLOOKUP($A75,posting!$A:$N,13,0)&gt;0,VLOOKUP($A75,posting!$A:$N,13,0),""),"")</f>
        <v/>
      </c>
      <c r="O75" s="8" t="str">
        <f aca="false">IF($A75,VLOOKUP($A75,posting!$A:$N,12,0),"")</f>
        <v>TXT</v>
      </c>
      <c r="P75" s="8" t="str">
        <f aca="false">IF($A75,IF(VLOOKUP($A75,posting!$A:$N,14,0)&gt;0,VLOOKUP($A75,posting!$A:$N,14,0),""),"")</f>
        <v/>
      </c>
      <c r="Q75" s="8" t="str">
        <f aca="false">IF($N75="","",VLOOKUP($N75,image!$A:$N,3,0))</f>
        <v/>
      </c>
      <c r="R75" s="8" t="n">
        <v>-1</v>
      </c>
      <c r="AMH75" s="0"/>
      <c r="AMI75" s="0"/>
      <c r="AMJ75" s="0"/>
    </row>
    <row r="76" s="8" customFormat="true" ht="14.9" hidden="false" customHeight="false" outlineLevel="0" collapsed="false">
      <c r="A76" s="7" t="n">
        <v>314</v>
      </c>
      <c r="B76" s="8" t="n">
        <f aca="false">IF($A76,VLOOKUP($A76,posting!$A:$N,2,0),"")</f>
        <v>33</v>
      </c>
      <c r="C76" s="8" t="n">
        <f aca="false">IF($A76,VLOOKUP($A76,posting!$A:$N,3,0),"")</f>
        <v>128</v>
      </c>
      <c r="D76" s="9" t="str">
        <f aca="false">IF($A76,VLOOKUP($A76,posting!$A:$N,4,0),"")</f>
        <v>der kameramann ist von viva</v>
      </c>
      <c r="E76" s="8" t="str">
        <f aca="false">IF($A76,IF(VLOOKUP($A76,posting!$A:$N,5,0)&gt;0,VLOOKUP($A76,posting!$A:$N,5,0),""),"")</f>
        <v/>
      </c>
      <c r="F76" s="10" t="n">
        <f aca="false">IF($A76,VLOOKUP($A76,posting!$A:$N,6,0),"")</f>
        <v>41607.4775694444</v>
      </c>
      <c r="G76" s="10" t="n">
        <f aca="false">IF($A76,VLOOKUP($A76,posting!$A:$N,7,0),"")</f>
        <v>41607.4776273148</v>
      </c>
      <c r="H76" s="10" t="n">
        <f aca="false">IF($A76,VLOOKUP($A76,posting!$A:$N,8,0),"")</f>
        <v>41607.4776388889</v>
      </c>
      <c r="I76" s="10" t="n">
        <f aca="false">IF($A76,VLOOKUP($A76,posting!$A:$N,9,0),"")</f>
        <v>41607.4785763889</v>
      </c>
      <c r="J76" s="10"/>
      <c r="K76" s="10"/>
      <c r="L76" s="8" t="n">
        <f aca="false">IF($A76,VLOOKUP($A76,posting!$A:$N,10,0),"")</f>
        <v>0.200799200799201</v>
      </c>
      <c r="M76" s="8" t="n">
        <f aca="false">IF($A76,VLOOKUP($A76,posting!$A:$N,11,0),"")</f>
        <v>0</v>
      </c>
      <c r="N76" s="8" t="str">
        <f aca="false">IF($A76,IF(VLOOKUP($A76,posting!$A:$N,13,0)&gt;0,VLOOKUP($A76,posting!$A:$N,13,0),""),"")</f>
        <v/>
      </c>
      <c r="O76" s="8" t="str">
        <f aca="false">IF($A76,VLOOKUP($A76,posting!$A:$N,12,0),"")</f>
        <v>TXT</v>
      </c>
      <c r="P76" s="8" t="str">
        <f aca="false">IF($A76,IF(VLOOKUP($A76,posting!$A:$N,14,0)&gt;0,VLOOKUP($A76,posting!$A:$N,14,0),""),"")</f>
        <v/>
      </c>
      <c r="Q76" s="8" t="str">
        <f aca="false">IF($N76="","",VLOOKUP($N76,image!$A:$N,3,0))</f>
        <v/>
      </c>
      <c r="R76" s="8" t="n">
        <v>-1</v>
      </c>
      <c r="AMH76" s="0"/>
      <c r="AMI76" s="0"/>
      <c r="AMJ76" s="0"/>
    </row>
    <row r="77" s="8" customFormat="true" ht="14.9" hidden="false" customHeight="false" outlineLevel="0" collapsed="false">
      <c r="A77" s="7" t="n">
        <v>315</v>
      </c>
      <c r="B77" s="8" t="n">
        <f aca="false">IF($A77,VLOOKUP($A77,posting!$A:$N,2,0),"")</f>
        <v>33</v>
      </c>
      <c r="C77" s="8" t="n">
        <f aca="false">IF($A77,VLOOKUP($A77,posting!$A:$N,3,0),"")</f>
        <v>123</v>
      </c>
      <c r="D77" s="9" t="str">
        <f aca="false">IF($A77,VLOOKUP($A77,posting!$A:$N,4,0),"")</f>
        <v>kinder nicht hysterisch erziehen</v>
      </c>
      <c r="E77" s="8" t="str">
        <f aca="false">IF($A77,IF(VLOOKUP($A77,posting!$A:$N,5,0)&gt;0,VLOOKUP($A77,posting!$A:$N,5,0),""),"")</f>
        <v/>
      </c>
      <c r="F77" s="10" t="n">
        <f aca="false">IF($A77,VLOOKUP($A77,posting!$A:$N,6,0),"")</f>
        <v>41607.4776273148</v>
      </c>
      <c r="G77" s="10" t="n">
        <f aca="false">IF($A77,VLOOKUP($A77,posting!$A:$N,7,0),"")</f>
        <v>41607.4776736111</v>
      </c>
      <c r="H77" s="10" t="n">
        <f aca="false">IF($A77,VLOOKUP($A77,posting!$A:$N,8,0),"")</f>
        <v>41607.4776967593</v>
      </c>
      <c r="I77" s="10" t="n">
        <f aca="false">IF($A77,VLOOKUP($A77,posting!$A:$N,9,0),"")</f>
        <v>41607.4786342593</v>
      </c>
      <c r="J77" s="10"/>
      <c r="K77" s="10"/>
      <c r="L77" s="8" t="n">
        <f aca="false">IF($A77,VLOOKUP($A77,posting!$A:$N,10,0),"")</f>
        <v>0.201798201798202</v>
      </c>
      <c r="M77" s="8" t="n">
        <f aca="false">IF($A77,VLOOKUP($A77,posting!$A:$N,11,0),"")</f>
        <v>0</v>
      </c>
      <c r="N77" s="8" t="str">
        <f aca="false">IF($A77,IF(VLOOKUP($A77,posting!$A:$N,13,0)&gt;0,VLOOKUP($A77,posting!$A:$N,13,0),""),"")</f>
        <v/>
      </c>
      <c r="O77" s="8" t="str">
        <f aca="false">IF($A77,VLOOKUP($A77,posting!$A:$N,12,0),"")</f>
        <v>TXT</v>
      </c>
      <c r="P77" s="8" t="str">
        <f aca="false">IF($A77,IF(VLOOKUP($A77,posting!$A:$N,14,0)&gt;0,VLOOKUP($A77,posting!$A:$N,14,0),""),"")</f>
        <v/>
      </c>
      <c r="Q77" s="8" t="str">
        <f aca="false">IF($N77="","",VLOOKUP($N77,image!$A:$N,3,0))</f>
        <v/>
      </c>
      <c r="R77" s="8" t="n">
        <v>1</v>
      </c>
      <c r="AMH77" s="0"/>
      <c r="AMI77" s="0"/>
      <c r="AMJ77" s="0"/>
    </row>
    <row r="78" s="8" customFormat="true" ht="14.9" hidden="false" customHeight="false" outlineLevel="0" collapsed="false">
      <c r="A78" s="7" t="n">
        <v>316</v>
      </c>
      <c r="B78" s="8" t="n">
        <f aca="false">IF($A78,VLOOKUP($A78,posting!$A:$N,2,0),"")</f>
        <v>33</v>
      </c>
      <c r="C78" s="8" t="n">
        <f aca="false">IF($A78,VLOOKUP($A78,posting!$A:$N,3,0),"")</f>
        <v>129</v>
      </c>
      <c r="D78" s="9" t="str">
        <f aca="false">IF($A78,VLOOKUP($A78,posting!$A:$N,4,0),"")</f>
        <v>Wer hat ihn dann erzogen</v>
      </c>
      <c r="E78" s="8" t="str">
        <f aca="false">IF($A78,IF(VLOOKUP($A78,posting!$A:$N,5,0)&gt;0,VLOOKUP($A78,posting!$A:$N,5,0),""),"")</f>
        <v/>
      </c>
      <c r="F78" s="10" t="n">
        <f aca="false">IF($A78,VLOOKUP($A78,posting!$A:$N,6,0),"")</f>
        <v>41607.4776273148</v>
      </c>
      <c r="G78" s="10" t="n">
        <f aca="false">IF($A78,VLOOKUP($A78,posting!$A:$N,7,0),"")</f>
        <v>41607.4776967593</v>
      </c>
      <c r="H78" s="10" t="n">
        <f aca="false">IF($A78,VLOOKUP($A78,posting!$A:$N,8,0),"")</f>
        <v>41607.4777083333</v>
      </c>
      <c r="I78" s="10" t="n">
        <f aca="false">IF($A78,VLOOKUP($A78,posting!$A:$N,9,0),"")</f>
        <v>41607.4786574074</v>
      </c>
      <c r="J78" s="10"/>
      <c r="K78" s="10"/>
      <c r="L78" s="8" t="n">
        <f aca="false">IF($A78,VLOOKUP($A78,posting!$A:$N,10,0),"")</f>
        <v>0.100899100899101</v>
      </c>
      <c r="M78" s="8" t="n">
        <f aca="false">IF($A78,VLOOKUP($A78,posting!$A:$N,11,0),"")</f>
        <v>0</v>
      </c>
      <c r="N78" s="8" t="str">
        <f aca="false">IF($A78,IF(VLOOKUP($A78,posting!$A:$N,13,0)&gt;0,VLOOKUP($A78,posting!$A:$N,13,0),""),"")</f>
        <v/>
      </c>
      <c r="O78" s="8" t="str">
        <f aca="false">IF($A78,VLOOKUP($A78,posting!$A:$N,12,0),"")</f>
        <v>TXT</v>
      </c>
      <c r="P78" s="8" t="str">
        <f aca="false">IF($A78,IF(VLOOKUP($A78,posting!$A:$N,14,0)&gt;0,VLOOKUP($A78,posting!$A:$N,14,0),""),"")</f>
        <v/>
      </c>
      <c r="Q78" s="8" t="str">
        <f aca="false">IF($N78="","",VLOOKUP($N78,image!$A:$N,3,0))</f>
        <v/>
      </c>
      <c r="R78" s="8" t="n">
        <v>0</v>
      </c>
      <c r="AMH78" s="0"/>
      <c r="AMI78" s="0"/>
      <c r="AMJ78" s="0"/>
    </row>
    <row r="79" s="8" customFormat="true" ht="14.9" hidden="false" customHeight="false" outlineLevel="0" collapsed="false">
      <c r="A79" s="7" t="n">
        <v>317</v>
      </c>
      <c r="B79" s="8" t="n">
        <f aca="false">IF($A79,VLOOKUP($A79,posting!$A:$N,2,0),"")</f>
        <v>33</v>
      </c>
      <c r="C79" s="8" t="n">
        <f aca="false">IF($A79,VLOOKUP($A79,posting!$A:$N,3,0),"")</f>
        <v>123</v>
      </c>
      <c r="D79" s="9" t="str">
        <f aca="false">IF($A79,VLOOKUP($A79,posting!$A:$N,4,0),"")</f>
        <v>wie alle psychologen: keine eindeutige antwort, nein, man muss immer ein mittelding finden....</v>
      </c>
      <c r="E79" s="8" t="str">
        <f aca="false">IF($A79,IF(VLOOKUP($A79,posting!$A:$N,5,0)&gt;0,VLOOKUP($A79,posting!$A:$N,5,0),""),"")</f>
        <v/>
      </c>
      <c r="F79" s="10" t="n">
        <f aca="false">IF($A79,VLOOKUP($A79,posting!$A:$N,6,0),"")</f>
        <v>41607.4777083333</v>
      </c>
      <c r="G79" s="10" t="n">
        <f aca="false">IF($A79,VLOOKUP($A79,posting!$A:$N,7,0),"")</f>
        <v>41607.4778935185</v>
      </c>
      <c r="H79" s="10" t="n">
        <f aca="false">IF($A79,VLOOKUP($A79,posting!$A:$N,8,0),"")</f>
        <v>41607.4779282407</v>
      </c>
      <c r="I79" s="10" t="n">
        <f aca="false">IF($A79,VLOOKUP($A79,posting!$A:$N,9,0),"")</f>
        <v>41607.4788773148</v>
      </c>
      <c r="J79" s="10"/>
      <c r="K79" s="10"/>
      <c r="L79" s="8" t="n">
        <f aca="false">IF($A79,VLOOKUP($A79,posting!$A:$N,10,0),"")</f>
        <v>0.205794205794206</v>
      </c>
      <c r="M79" s="8" t="n">
        <f aca="false">IF($A79,VLOOKUP($A79,posting!$A:$N,11,0),"")</f>
        <v>0</v>
      </c>
      <c r="N79" s="8" t="str">
        <f aca="false">IF($A79,IF(VLOOKUP($A79,posting!$A:$N,13,0)&gt;0,VLOOKUP($A79,posting!$A:$N,13,0),""),"")</f>
        <v/>
      </c>
      <c r="O79" s="8" t="str">
        <f aca="false">IF($A79,VLOOKUP($A79,posting!$A:$N,12,0),"")</f>
        <v>TXT</v>
      </c>
      <c r="P79" s="8" t="str">
        <f aca="false">IF($A79,IF(VLOOKUP($A79,posting!$A:$N,14,0)&gt;0,VLOOKUP($A79,posting!$A:$N,14,0),""),"")</f>
        <v/>
      </c>
      <c r="Q79" s="8" t="str">
        <f aca="false">IF($N79="","",VLOOKUP($N79,image!$A:$N,3,0))</f>
        <v/>
      </c>
      <c r="R79" s="8" t="n">
        <v>-1</v>
      </c>
      <c r="AMH79" s="0"/>
      <c r="AMI79" s="0"/>
      <c r="AMJ79" s="0"/>
    </row>
    <row r="80" s="8" customFormat="true" ht="14.9" hidden="false" customHeight="false" outlineLevel="0" collapsed="false">
      <c r="A80" s="7" t="n">
        <v>318</v>
      </c>
      <c r="B80" s="8" t="n">
        <f aca="false">IF($A80,VLOOKUP($A80,posting!$A:$N,2,0),"")</f>
        <v>33</v>
      </c>
      <c r="C80" s="8" t="n">
        <f aca="false">IF($A80,VLOOKUP($A80,posting!$A:$N,3,0),"")</f>
        <v>120</v>
      </c>
      <c r="D80" s="9" t="str">
        <f aca="false">IF($A80,VLOOKUP($A80,posting!$A:$N,4,0),"")</f>
        <v>Eine Gleichung</v>
      </c>
      <c r="E80" s="8" t="str">
        <f aca="false">IF($A80,IF(VLOOKUP($A80,posting!$A:$N,5,0)&gt;0,VLOOKUP($A80,posting!$A:$N,5,0),""),"")</f>
        <v/>
      </c>
      <c r="F80" s="10" t="n">
        <f aca="false">IF($A80,VLOOKUP($A80,posting!$A:$N,6,0),"")</f>
        <v>41607.4788773148</v>
      </c>
      <c r="G80" s="10" t="n">
        <f aca="false">IF($A80,VLOOKUP($A80,posting!$A:$N,7,0),"")</f>
        <v>41607.4788773148</v>
      </c>
      <c r="H80" s="10" t="n">
        <f aca="false">IF($A80,VLOOKUP($A80,posting!$A:$N,8,0),"")</f>
        <v>41607.4779282407</v>
      </c>
      <c r="I80" s="10" t="n">
        <f aca="false">IF($A80,VLOOKUP($A80,posting!$A:$N,9,0),"")</f>
        <v>41607.4788773148</v>
      </c>
      <c r="J80" s="10"/>
      <c r="K80" s="10"/>
      <c r="L80" s="8" t="n">
        <f aca="false">IF($A80,VLOOKUP($A80,posting!$A:$N,10,0),"")</f>
        <v>0.999000999000999</v>
      </c>
      <c r="M80" s="8" t="n">
        <f aca="false">IF($A80,VLOOKUP($A80,posting!$A:$N,11,0),"")</f>
        <v>0</v>
      </c>
      <c r="N80" s="8" t="str">
        <f aca="false">IF($A80,IF(VLOOKUP($A80,posting!$A:$N,13,0)&gt;0,VLOOKUP($A80,posting!$A:$N,13,0),""),"")</f>
        <v/>
      </c>
      <c r="O80" s="8" t="str">
        <f aca="false">IF($A80,VLOOKUP($A80,posting!$A:$N,12,0),"")</f>
        <v>EQU</v>
      </c>
      <c r="P80" s="8" t="str">
        <f aca="false">IF($A80,IF(VLOOKUP($A80,posting!$A:$N,14,0)&gt;0,VLOOKUP($A80,posting!$A:$N,14,0),""),"")</f>
        <v>\pi^2</v>
      </c>
      <c r="Q80" s="8" t="str">
        <f aca="false">IF($N80="","",VLOOKUP($N80,image!$A:$N,3,0))</f>
        <v/>
      </c>
      <c r="R80" s="8" t="n">
        <v>-1</v>
      </c>
      <c r="AMH80" s="0"/>
      <c r="AMI80" s="0"/>
      <c r="AMJ80" s="0"/>
    </row>
    <row r="81" s="8" customFormat="true" ht="14.9" hidden="false" customHeight="false" outlineLevel="0" collapsed="false">
      <c r="A81" s="7" t="n">
        <v>319</v>
      </c>
      <c r="B81" s="8" t="n">
        <f aca="false">IF($A81,VLOOKUP($A81,posting!$A:$N,2,0),"")</f>
        <v>33</v>
      </c>
      <c r="C81" s="8" t="n">
        <f aca="false">IF($A81,VLOOKUP($A81,posting!$A:$N,3,0),"")</f>
        <v>119</v>
      </c>
      <c r="D81" s="9" t="str">
        <f aca="false">IF($A81,VLOOKUP($A81,posting!$A:$N,4,0),"")</f>
        <v>Veränsderung</v>
      </c>
      <c r="E81" s="8" t="str">
        <f aca="false">IF($A81,IF(VLOOKUP($A81,posting!$A:$N,5,0)&gt;0,VLOOKUP($A81,posting!$A:$N,5,0),""),"")</f>
        <v/>
      </c>
      <c r="F81" s="10" t="n">
        <f aca="false">IF($A81,VLOOKUP($A81,posting!$A:$N,6,0),"")</f>
        <v>41472.9594675926</v>
      </c>
      <c r="G81" s="10" t="n">
        <f aca="false">IF($A81,VLOOKUP($A81,posting!$A:$N,7,0),"")</f>
        <v>41472.9595023148</v>
      </c>
      <c r="H81" s="10" t="n">
        <f aca="false">IF($A81,VLOOKUP($A81,posting!$A:$N,8,0),"")</f>
        <v>41472.9595138889</v>
      </c>
      <c r="I81" s="10" t="n">
        <f aca="false">IF($A81,VLOOKUP($A81,posting!$A:$N,9,0),"")</f>
        <v>41607.478900463</v>
      </c>
      <c r="J81" s="10"/>
      <c r="K81" s="10"/>
      <c r="L81" s="8" t="n">
        <f aca="false">IF($A81,VLOOKUP($A81,posting!$A:$N,10,0),"")</f>
        <v>0.0999000999000999</v>
      </c>
      <c r="M81" s="8" t="n">
        <f aca="false">IF($A81,VLOOKUP($A81,posting!$A:$N,11,0),"")</f>
        <v>0</v>
      </c>
      <c r="N81" s="8" t="str">
        <f aca="false">IF($A81,IF(VLOOKUP($A81,posting!$A:$N,13,0)&gt;0,VLOOKUP($A81,posting!$A:$N,13,0),""),"")</f>
        <v/>
      </c>
      <c r="O81" s="8" t="str">
        <f aca="false">IF($A81,VLOOKUP($A81,posting!$A:$N,12,0),"")</f>
        <v>TXT</v>
      </c>
      <c r="P81" s="8" t="str">
        <f aca="false">IF($A81,IF(VLOOKUP($A81,posting!$A:$N,14,0)&gt;0,VLOOKUP($A81,posting!$A:$N,14,0),""),"")</f>
        <v/>
      </c>
      <c r="Q81" s="8" t="str">
        <f aca="false">IF($N81="","",VLOOKUP($N81,image!$A:$N,3,0))</f>
        <v/>
      </c>
      <c r="R81" s="8" t="n">
        <v>-1</v>
      </c>
      <c r="AMH81" s="0"/>
      <c r="AMI81" s="0"/>
      <c r="AMJ81" s="0"/>
    </row>
    <row r="82" s="8" customFormat="true" ht="14.9" hidden="false" customHeight="false" outlineLevel="0" collapsed="false">
      <c r="A82" s="7" t="n">
        <v>320</v>
      </c>
      <c r="B82" s="8" t="n">
        <f aca="false">IF($A82,VLOOKUP($A82,posting!$A:$N,2,0),"")</f>
        <v>33</v>
      </c>
      <c r="C82" s="8" t="n">
        <f aca="false">IF($A82,VLOOKUP($A82,posting!$A:$N,3,0),"")</f>
        <v>122</v>
      </c>
      <c r="D82" s="9" t="str">
        <f aca="false">IF($A82,VLOOKUP($A82,posting!$A:$N,4,0),"")</f>
        <v>Veränderung --&gt; WOHIN?</v>
      </c>
      <c r="E82" s="8" t="str">
        <f aca="false">IF($A82,IF(VLOOKUP($A82,posting!$A:$N,5,0)&gt;0,VLOOKUP($A82,posting!$A:$N,5,0),""),"")</f>
        <v/>
      </c>
      <c r="F82" s="10" t="n">
        <f aca="false">IF($A82,VLOOKUP($A82,posting!$A:$N,6,0),"")</f>
        <v>41607.4779282407</v>
      </c>
      <c r="G82" s="10" t="n">
        <f aca="false">IF($A82,VLOOKUP($A82,posting!$A:$N,7,0),"")</f>
        <v>41607.4779976852</v>
      </c>
      <c r="H82" s="10" t="n">
        <f aca="false">IF($A82,VLOOKUP($A82,posting!$A:$N,8,0),"")</f>
        <v>41607.4780092593</v>
      </c>
      <c r="I82" s="10" t="n">
        <f aca="false">IF($A82,VLOOKUP($A82,posting!$A:$N,9,0),"")</f>
        <v>41607.4789351852</v>
      </c>
      <c r="J82" s="10"/>
      <c r="K82" s="10"/>
      <c r="L82" s="8" t="n">
        <f aca="false">IF($A82,VLOOKUP($A82,posting!$A:$N,10,0),"")</f>
        <v>0.300699300699301</v>
      </c>
      <c r="M82" s="8" t="n">
        <f aca="false">IF($A82,VLOOKUP($A82,posting!$A:$N,11,0),"")</f>
        <v>0</v>
      </c>
      <c r="N82" s="8" t="str">
        <f aca="false">IF($A82,IF(VLOOKUP($A82,posting!$A:$N,13,0)&gt;0,VLOOKUP($A82,posting!$A:$N,13,0),""),"")</f>
        <v/>
      </c>
      <c r="O82" s="8" t="str">
        <f aca="false">IF($A82,VLOOKUP($A82,posting!$A:$N,12,0),"")</f>
        <v>TXT</v>
      </c>
      <c r="P82" s="8" t="str">
        <f aca="false">IF($A82,IF(VLOOKUP($A82,posting!$A:$N,14,0)&gt;0,VLOOKUP($A82,posting!$A:$N,14,0),""),"")</f>
        <v/>
      </c>
      <c r="Q82" s="8" t="str">
        <f aca="false">IF($N82="","",VLOOKUP($N82,image!$A:$N,3,0))</f>
        <v/>
      </c>
      <c r="R82" s="8" t="n">
        <v>-1</v>
      </c>
      <c r="AMH82" s="0"/>
      <c r="AMI82" s="0"/>
      <c r="AMJ82" s="0"/>
    </row>
    <row r="83" s="8" customFormat="true" ht="14.9" hidden="false" customHeight="false" outlineLevel="0" collapsed="false">
      <c r="A83" s="7" t="n">
        <v>321</v>
      </c>
      <c r="B83" s="8" t="n">
        <f aca="false">IF($A83,VLOOKUP($A83,posting!$A:$N,2,0),"")</f>
        <v>33</v>
      </c>
      <c r="C83" s="8" t="n">
        <f aca="false">IF($A83,VLOOKUP($A83,posting!$A:$N,3,0),"")</f>
        <v>121</v>
      </c>
      <c r="D83" s="9" t="str">
        <f aca="false">IF($A83,VLOOKUP($A83,posting!$A:$N,4,0),"")</f>
        <v>VERÄNDERUNG</v>
      </c>
      <c r="E83" s="8" t="str">
        <f aca="false">IF($A83,IF(VLOOKUP($A83,posting!$A:$N,5,0)&gt;0,VLOOKUP($A83,posting!$A:$N,5,0),""),"")</f>
        <v/>
      </c>
      <c r="F83" s="10" t="n">
        <f aca="false">IF($A83,VLOOKUP($A83,posting!$A:$N,6,0),"")</f>
        <v>41607.4779398148</v>
      </c>
      <c r="G83" s="10" t="n">
        <f aca="false">IF($A83,VLOOKUP($A83,posting!$A:$N,7,0),"")</f>
        <v>41607.4779513889</v>
      </c>
      <c r="H83" s="10" t="n">
        <f aca="false">IF($A83,VLOOKUP($A83,posting!$A:$N,8,0),"")</f>
        <v>41607.4779861111</v>
      </c>
      <c r="I83" s="10" t="n">
        <f aca="false">IF($A83,VLOOKUP($A83,posting!$A:$N,9,0),"")</f>
        <v>41607.4789351852</v>
      </c>
      <c r="J83" s="10"/>
      <c r="K83" s="10"/>
      <c r="L83" s="8" t="n">
        <f aca="false">IF($A83,VLOOKUP($A83,posting!$A:$N,10,0),"")</f>
        <v>0.0999000999000999</v>
      </c>
      <c r="M83" s="8" t="n">
        <f aca="false">IF($A83,VLOOKUP($A83,posting!$A:$N,11,0),"")</f>
        <v>0</v>
      </c>
      <c r="N83" s="8" t="str">
        <f aca="false">IF($A83,IF(VLOOKUP($A83,posting!$A:$N,13,0)&gt;0,VLOOKUP($A83,posting!$A:$N,13,0),""),"")</f>
        <v/>
      </c>
      <c r="O83" s="8" t="str">
        <f aca="false">IF($A83,VLOOKUP($A83,posting!$A:$N,12,0),"")</f>
        <v>TXT</v>
      </c>
      <c r="P83" s="8" t="str">
        <f aca="false">IF($A83,IF(VLOOKUP($A83,posting!$A:$N,14,0)&gt;0,VLOOKUP($A83,posting!$A:$N,14,0),""),"")</f>
        <v/>
      </c>
      <c r="Q83" s="8" t="str">
        <f aca="false">IF($N83="","",VLOOKUP($N83,image!$A:$N,3,0))</f>
        <v/>
      </c>
      <c r="R83" s="8" t="n">
        <v>-1</v>
      </c>
      <c r="AMH83" s="0"/>
      <c r="AMI83" s="0"/>
      <c r="AMJ83" s="0"/>
    </row>
    <row r="84" s="8" customFormat="true" ht="14.9" hidden="false" customHeight="false" outlineLevel="0" collapsed="false">
      <c r="A84" s="7" t="n">
        <v>322</v>
      </c>
      <c r="B84" s="8" t="n">
        <f aca="false">IF($A84,VLOOKUP($A84,posting!$A:$N,2,0),"")</f>
        <v>33</v>
      </c>
      <c r="C84" s="8" t="n">
        <f aca="false">IF($A84,VLOOKUP($A84,posting!$A:$N,3,0),"")</f>
        <v>129</v>
      </c>
      <c r="D84" s="9" t="str">
        <f aca="false">IF($A84,VLOOKUP($A84,posting!$A:$N,4,0),"")</f>
        <v>Eigenschaften bis zum Diplom ? Danach Schaänderung,</v>
      </c>
      <c r="E84" s="8" t="str">
        <f aca="false">IF($A84,IF(VLOOKUP($A84,posting!$A:$N,5,0)&gt;0,VLOOKUP($A84,posting!$A:$N,5,0),""),"")</f>
        <v/>
      </c>
      <c r="F84" s="10" t="n">
        <f aca="false">IF($A84,VLOOKUP($A84,posting!$A:$N,6,0),"")</f>
        <v>41607.4778356481</v>
      </c>
      <c r="G84" s="10" t="n">
        <f aca="false">IF($A84,VLOOKUP($A84,posting!$A:$N,7,0),"")</f>
        <v>41607.4781134259</v>
      </c>
      <c r="H84" s="10" t="n">
        <f aca="false">IF($A84,VLOOKUP($A84,posting!$A:$N,8,0),"")</f>
        <v>41607.4782060185</v>
      </c>
      <c r="I84" s="10" t="n">
        <f aca="false">IF($A84,VLOOKUP($A84,posting!$A:$N,9,0),"")</f>
        <v>41607.4791550926</v>
      </c>
      <c r="J84" s="10"/>
      <c r="K84" s="10"/>
      <c r="L84" s="8" t="n">
        <f aca="false">IF($A84,VLOOKUP($A84,posting!$A:$N,10,0),"")</f>
        <v>0.102897102897103</v>
      </c>
      <c r="M84" s="8" t="n">
        <f aca="false">IF($A84,VLOOKUP($A84,posting!$A:$N,11,0),"")</f>
        <v>0</v>
      </c>
      <c r="N84" s="8" t="str">
        <f aca="false">IF($A84,IF(VLOOKUP($A84,posting!$A:$N,13,0)&gt;0,VLOOKUP($A84,posting!$A:$N,13,0),""),"")</f>
        <v/>
      </c>
      <c r="O84" s="8" t="str">
        <f aca="false">IF($A84,VLOOKUP($A84,posting!$A:$N,12,0),"")</f>
        <v>TXT</v>
      </c>
      <c r="P84" s="8" t="str">
        <f aca="false">IF($A84,IF(VLOOKUP($A84,posting!$A:$N,14,0)&gt;0,VLOOKUP($A84,posting!$A:$N,14,0),""),"")</f>
        <v/>
      </c>
      <c r="Q84" s="8" t="str">
        <f aca="false">IF($N84="","",VLOOKUP($N84,image!$A:$N,3,0))</f>
        <v/>
      </c>
      <c r="R84" s="8" t="n">
        <v>-1</v>
      </c>
      <c r="AMH84" s="0"/>
      <c r="AMI84" s="0"/>
      <c r="AMJ84" s="0"/>
    </row>
    <row r="85" s="8" customFormat="true" ht="14.9" hidden="false" customHeight="false" outlineLevel="0" collapsed="false">
      <c r="A85" s="7" t="n">
        <v>323</v>
      </c>
      <c r="B85" s="8" t="n">
        <f aca="false">IF($A85,VLOOKUP($A85,posting!$A:$N,2,0),"")</f>
        <v>33</v>
      </c>
      <c r="C85" s="8" t="n">
        <f aca="false">IF($A85,VLOOKUP($A85,posting!$A:$N,3,0),"")</f>
        <v>128</v>
      </c>
      <c r="D85" s="9" t="str">
        <f aca="false">IF($A85,VLOOKUP($A85,posting!$A:$N,4,0),"")</f>
        <v>abrakadabra, wandel dich!</v>
      </c>
      <c r="E85" s="8" t="str">
        <f aca="false">IF($A85,IF(VLOOKUP($A85,posting!$A:$N,5,0)&gt;0,VLOOKUP($A85,posting!$A:$N,5,0),""),"")</f>
        <v/>
      </c>
      <c r="F85" s="10" t="n">
        <f aca="false">IF($A85,VLOOKUP($A85,posting!$A:$N,6,0),"")</f>
        <v>41607.4781481481</v>
      </c>
      <c r="G85" s="10" t="n">
        <f aca="false">IF($A85,VLOOKUP($A85,posting!$A:$N,7,0),"")</f>
        <v>41607.4783101852</v>
      </c>
      <c r="H85" s="10" t="n">
        <f aca="false">IF($A85,VLOOKUP($A85,posting!$A:$N,8,0),"")</f>
        <v>41607.4783217593</v>
      </c>
      <c r="I85" s="10" t="n">
        <f aca="false">IF($A85,VLOOKUP($A85,posting!$A:$N,9,0),"")</f>
        <v>41607.4792592593</v>
      </c>
      <c r="J85" s="10"/>
      <c r="K85" s="10"/>
      <c r="L85" s="8" t="n">
        <f aca="false">IF($A85,VLOOKUP($A85,posting!$A:$N,10,0),"")</f>
        <v>0.100899100899101</v>
      </c>
      <c r="M85" s="8" t="n">
        <f aca="false">IF($A85,VLOOKUP($A85,posting!$A:$N,11,0),"")</f>
        <v>0</v>
      </c>
      <c r="N85" s="8" t="str">
        <f aca="false">IF($A85,IF(VLOOKUP($A85,posting!$A:$N,13,0)&gt;0,VLOOKUP($A85,posting!$A:$N,13,0),""),"")</f>
        <v/>
      </c>
      <c r="O85" s="8" t="str">
        <f aca="false">IF($A85,VLOOKUP($A85,posting!$A:$N,12,0),"")</f>
        <v>TXT</v>
      </c>
      <c r="P85" s="8" t="str">
        <f aca="false">IF($A85,IF(VLOOKUP($A85,posting!$A:$N,14,0)&gt;0,VLOOKUP($A85,posting!$A:$N,14,0),""),"")</f>
        <v/>
      </c>
      <c r="Q85" s="8" t="str">
        <f aca="false">IF($N85="","",VLOOKUP($N85,image!$A:$N,3,0))</f>
        <v/>
      </c>
      <c r="R85" s="8" t="n">
        <v>-1</v>
      </c>
      <c r="AMH85" s="0"/>
      <c r="AMI85" s="0"/>
      <c r="AMJ85" s="0"/>
    </row>
    <row r="86" s="8" customFormat="true" ht="14.9" hidden="false" customHeight="false" outlineLevel="0" collapsed="false">
      <c r="A86" s="7" t="n">
        <v>324</v>
      </c>
      <c r="B86" s="8" t="n">
        <f aca="false">IF($A86,VLOOKUP($A86,posting!$A:$N,2,0),"")</f>
        <v>33</v>
      </c>
      <c r="C86" s="8" t="n">
        <f aca="false">IF($A86,VLOOKUP($A86,posting!$A:$N,3,0),"")</f>
        <v>125</v>
      </c>
      <c r="D86" s="9" t="str">
        <f aca="false">IF($A86,VLOOKUP($A86,posting!$A:$N,4,0),"")</f>
        <v>wahnsinniger Mensch!</v>
      </c>
      <c r="E86" s="8" t="str">
        <f aca="false">IF($A86,IF(VLOOKUP($A86,posting!$A:$N,5,0)&gt;0,VLOOKUP($A86,posting!$A:$N,5,0),""),"")</f>
        <v/>
      </c>
      <c r="F86" s="10" t="n">
        <f aca="false">IF($A86,VLOOKUP($A86,posting!$A:$N,6,0),"")</f>
        <v>41607.4793055556</v>
      </c>
      <c r="G86" s="10" t="n">
        <f aca="false">IF($A86,VLOOKUP($A86,posting!$A:$N,7,0),"")</f>
        <v>41600.0090856481</v>
      </c>
      <c r="H86" s="10" t="n">
        <f aca="false">IF($A86,VLOOKUP($A86,posting!$A:$N,8,0),"")</f>
        <v>41600.0091087963</v>
      </c>
      <c r="I86" s="10" t="n">
        <f aca="false">IF($A86,VLOOKUP($A86,posting!$A:$N,9,0),"")</f>
        <v>41607.4793055556</v>
      </c>
      <c r="J86" s="10"/>
      <c r="K86" s="10"/>
      <c r="L86" s="8" t="n">
        <f aca="false">IF($A86,VLOOKUP($A86,posting!$A:$N,10,0),"")</f>
        <v>0.100899100899101</v>
      </c>
      <c r="M86" s="8" t="n">
        <f aca="false">IF($A86,VLOOKUP($A86,posting!$A:$N,11,0),"")</f>
        <v>0</v>
      </c>
      <c r="N86" s="8" t="str">
        <f aca="false">IF($A86,IF(VLOOKUP($A86,posting!$A:$N,13,0)&gt;0,VLOOKUP($A86,posting!$A:$N,13,0),""),"")</f>
        <v/>
      </c>
      <c r="O86" s="8" t="str">
        <f aca="false">IF($A86,VLOOKUP($A86,posting!$A:$N,12,0),"")</f>
        <v>TXT</v>
      </c>
      <c r="P86" s="8" t="str">
        <f aca="false">IF($A86,IF(VLOOKUP($A86,posting!$A:$N,14,0)&gt;0,VLOOKUP($A86,posting!$A:$N,14,0),""),"")</f>
        <v/>
      </c>
      <c r="Q86" s="8" t="str">
        <f aca="false">IF($N86="","",VLOOKUP($N86,image!$A:$N,3,0))</f>
        <v/>
      </c>
      <c r="R86" s="8" t="n">
        <v>-1</v>
      </c>
      <c r="AMH86" s="0"/>
      <c r="AMI86" s="0"/>
      <c r="AMJ86" s="0"/>
    </row>
    <row r="87" s="8" customFormat="true" ht="14.9" hidden="false" customHeight="false" outlineLevel="0" collapsed="false">
      <c r="A87" s="7" t="n">
        <v>325</v>
      </c>
      <c r="B87" s="8" t="n">
        <f aca="false">IF($A87,VLOOKUP($A87,posting!$A:$N,2,0),"")</f>
        <v>33</v>
      </c>
      <c r="C87" s="8" t="n">
        <f aca="false">IF($A87,VLOOKUP($A87,posting!$A:$N,3,0),"")</f>
        <v>121</v>
      </c>
      <c r="D87" s="9" t="str">
        <f aca="false">IF($A87,VLOOKUP($A87,posting!$A:$N,4,0),"")</f>
        <v>Angst --&gt; wandel</v>
      </c>
      <c r="E87" s="8" t="str">
        <f aca="false">IF($A87,IF(VLOOKUP($A87,posting!$A:$N,5,0)&gt;0,VLOOKUP($A87,posting!$A:$N,5,0),""),"")</f>
        <v/>
      </c>
      <c r="F87" s="10" t="n">
        <f aca="false">IF($A87,VLOOKUP($A87,posting!$A:$N,6,0),"")</f>
        <v>41607.4783564815</v>
      </c>
      <c r="G87" s="10" t="n">
        <f aca="false">IF($A87,VLOOKUP($A87,posting!$A:$N,7,0),"")</f>
        <v>41607.4783912037</v>
      </c>
      <c r="H87" s="10" t="n">
        <f aca="false">IF($A87,VLOOKUP($A87,posting!$A:$N,8,0),"")</f>
        <v>41607.4784143519</v>
      </c>
      <c r="I87" s="10" t="n">
        <f aca="false">IF($A87,VLOOKUP($A87,posting!$A:$N,9,0),"")</f>
        <v>41607.4793518519</v>
      </c>
      <c r="J87" s="10"/>
      <c r="K87" s="10"/>
      <c r="L87" s="8" t="n">
        <f aca="false">IF($A87,VLOOKUP($A87,posting!$A:$N,10,0),"")</f>
        <v>0.300699300699301</v>
      </c>
      <c r="M87" s="8" t="n">
        <f aca="false">IF($A87,VLOOKUP($A87,posting!$A:$N,11,0),"")</f>
        <v>0</v>
      </c>
      <c r="N87" s="8" t="str">
        <f aca="false">IF($A87,IF(VLOOKUP($A87,posting!$A:$N,13,0)&gt;0,VLOOKUP($A87,posting!$A:$N,13,0),""),"")</f>
        <v/>
      </c>
      <c r="O87" s="8" t="str">
        <f aca="false">IF($A87,VLOOKUP($A87,posting!$A:$N,12,0),"")</f>
        <v>TXT</v>
      </c>
      <c r="P87" s="8" t="str">
        <f aca="false">IF($A87,IF(VLOOKUP($A87,posting!$A:$N,14,0)&gt;0,VLOOKUP($A87,posting!$A:$N,14,0),""),"")</f>
        <v/>
      </c>
      <c r="Q87" s="8" t="str">
        <f aca="false">IF($N87="","",VLOOKUP($N87,image!$A:$N,3,0))</f>
        <v/>
      </c>
      <c r="R87" s="8" t="n">
        <v>0</v>
      </c>
      <c r="AMH87" s="0"/>
      <c r="AMI87" s="0"/>
      <c r="AMJ87" s="0"/>
    </row>
    <row r="88" s="8" customFormat="true" ht="14.9" hidden="false" customHeight="false" outlineLevel="0" collapsed="false">
      <c r="A88" s="7" t="n">
        <v>326</v>
      </c>
      <c r="B88" s="8" t="n">
        <f aca="false">IF($A88,VLOOKUP($A88,posting!$A:$N,2,0),"")</f>
        <v>33</v>
      </c>
      <c r="C88" s="8" t="n">
        <f aca="false">IF($A88,VLOOKUP($A88,posting!$A:$N,3,0),"")</f>
        <v>129</v>
      </c>
      <c r="D88" s="9" t="str">
        <f aca="false">IF($A88,VLOOKUP($A88,posting!$A:$N,4,0),"")</f>
        <v>nur nur wenn de Angst hat</v>
      </c>
      <c r="E88" s="8" t="str">
        <f aca="false">IF($A88,IF(VLOOKUP($A88,posting!$A:$N,5,0)&gt;0,VLOOKUP($A88,posting!$A:$N,5,0),""),"")</f>
        <v/>
      </c>
      <c r="F88" s="10" t="n">
        <f aca="false">IF($A88,VLOOKUP($A88,posting!$A:$N,6,0),"")</f>
        <v>41607.4783680556</v>
      </c>
      <c r="G88" s="10" t="n">
        <f aca="false">IF($A88,VLOOKUP($A88,posting!$A:$N,7,0),"")</f>
        <v>41607.4784606481</v>
      </c>
      <c r="H88" s="10" t="n">
        <f aca="false">IF($A88,VLOOKUP($A88,posting!$A:$N,8,0),"")</f>
        <v>41607.4784837963</v>
      </c>
      <c r="I88" s="10" t="n">
        <f aca="false">IF($A88,VLOOKUP($A88,posting!$A:$N,9,0),"")</f>
        <v>41607.4794328704</v>
      </c>
      <c r="J88" s="10"/>
      <c r="K88" s="10"/>
      <c r="L88" s="8" t="n">
        <f aca="false">IF($A88,VLOOKUP($A88,posting!$A:$N,10,0),"")</f>
        <v>0.100899100899101</v>
      </c>
      <c r="M88" s="8" t="n">
        <f aca="false">IF($A88,VLOOKUP($A88,posting!$A:$N,11,0),"")</f>
        <v>0</v>
      </c>
      <c r="N88" s="8" t="str">
        <f aca="false">IF($A88,IF(VLOOKUP($A88,posting!$A:$N,13,0)&gt;0,VLOOKUP($A88,posting!$A:$N,13,0),""),"")</f>
        <v/>
      </c>
      <c r="O88" s="8" t="str">
        <f aca="false">IF($A88,VLOOKUP($A88,posting!$A:$N,12,0),"")</f>
        <v>TXT</v>
      </c>
      <c r="P88" s="8" t="str">
        <f aca="false">IF($A88,IF(VLOOKUP($A88,posting!$A:$N,14,0)&gt;0,VLOOKUP($A88,posting!$A:$N,14,0),""),"")</f>
        <v/>
      </c>
      <c r="Q88" s="8" t="str">
        <f aca="false">IF($N88="","",VLOOKUP($N88,image!$A:$N,3,0))</f>
        <v/>
      </c>
      <c r="R88" s="8" t="n">
        <v>-1</v>
      </c>
      <c r="AMH88" s="0"/>
      <c r="AMI88" s="0"/>
      <c r="AMJ88" s="0"/>
    </row>
    <row r="89" s="8" customFormat="true" ht="41.75" hidden="false" customHeight="false" outlineLevel="0" collapsed="false">
      <c r="A89" s="7" t="n">
        <v>327</v>
      </c>
      <c r="B89" s="8" t="n">
        <f aca="false">IF($A89,VLOOKUP($A89,posting!$A:$N,2,0),"")</f>
        <v>33</v>
      </c>
      <c r="C89" s="8" t="n">
        <f aca="false">IF($A89,VLOOKUP($A89,posting!$A:$N,3,0),"")</f>
        <v>122</v>
      </c>
      <c r="D89" s="9" t="str">
        <f aca="false">IF($A89,VLOOKUP($A89,posting!$A:$N,4,0),"")</f>
        <v>man merkt wandel, wenn er fertig ist.
ängstliche merken es vorher.
histerischen kriegen lust.</v>
      </c>
      <c r="E89" s="8" t="str">
        <f aca="false">IF($A89,IF(VLOOKUP($A89,posting!$A:$N,5,0)&gt;0,VLOOKUP($A89,posting!$A:$N,5,0),""),"")</f>
        <v/>
      </c>
      <c r="F89" s="10" t="n">
        <f aca="false">IF($A89,VLOOKUP($A89,posting!$A:$N,6,0),"")</f>
        <v>41607.4782175926</v>
      </c>
      <c r="G89" s="10" t="n">
        <f aca="false">IF($A89,VLOOKUP($A89,posting!$A:$N,7,0),"")</f>
        <v>41607.4785648148</v>
      </c>
      <c r="H89" s="10" t="n">
        <f aca="false">IF($A89,VLOOKUP($A89,posting!$A:$N,8,0),"")</f>
        <v>41607.4785648148</v>
      </c>
      <c r="I89" s="10" t="n">
        <f aca="false">IF($A89,VLOOKUP($A89,posting!$A:$N,9,0),"")</f>
        <v>41607.4794907407</v>
      </c>
      <c r="J89" s="10"/>
      <c r="K89" s="10"/>
      <c r="L89" s="8" t="n">
        <f aca="false">IF($A89,VLOOKUP($A89,posting!$A:$N,10,0),"")</f>
        <v>0.107892107892108</v>
      </c>
      <c r="M89" s="8" t="n">
        <f aca="false">IF($A89,VLOOKUP($A89,posting!$A:$N,11,0),"")</f>
        <v>0</v>
      </c>
      <c r="N89" s="8" t="str">
        <f aca="false">IF($A89,IF(VLOOKUP($A89,posting!$A:$N,13,0)&gt;0,VLOOKUP($A89,posting!$A:$N,13,0),""),"")</f>
        <v/>
      </c>
      <c r="O89" s="8" t="str">
        <f aca="false">IF($A89,VLOOKUP($A89,posting!$A:$N,12,0),"")</f>
        <v>TXT</v>
      </c>
      <c r="P89" s="8" t="str">
        <f aca="false">IF($A89,IF(VLOOKUP($A89,posting!$A:$N,14,0)&gt;0,VLOOKUP($A89,posting!$A:$N,14,0),""),"")</f>
        <v/>
      </c>
      <c r="Q89" s="8" t="str">
        <f aca="false">IF($N89="","",VLOOKUP($N89,image!$A:$N,3,0))</f>
        <v/>
      </c>
      <c r="R89" s="8" t="n">
        <v>1</v>
      </c>
      <c r="AMH89" s="0"/>
      <c r="AMI89" s="0"/>
      <c r="AMJ89" s="0"/>
    </row>
    <row r="90" s="8" customFormat="true" ht="14.9" hidden="false" customHeight="false" outlineLevel="0" collapsed="false">
      <c r="A90" s="7" t="n">
        <v>328</v>
      </c>
      <c r="B90" s="8" t="n">
        <f aca="false">IF($A90,VLOOKUP($A90,posting!$A:$N,2,0),"")</f>
        <v>33</v>
      </c>
      <c r="C90" s="8" t="n">
        <f aca="false">IF($A90,VLOOKUP($A90,posting!$A:$N,3,0),"")</f>
        <v>126</v>
      </c>
      <c r="D90" s="9" t="str">
        <f aca="false">IF($A90,VLOOKUP($A90,posting!$A:$N,4,0),"")</f>
        <v>hysterie - lust</v>
      </c>
      <c r="E90" s="8" t="str">
        <f aca="false">IF($A90,IF(VLOOKUP($A90,posting!$A:$N,5,0)&gt;0,VLOOKUP($A90,posting!$A:$N,5,0),""),"")</f>
        <v/>
      </c>
      <c r="F90" s="10" t="n">
        <f aca="false">IF($A90,VLOOKUP($A90,posting!$A:$N,6,0),"")</f>
        <v>41607.4796064815</v>
      </c>
      <c r="G90" s="10" t="n">
        <f aca="false">IF($A90,VLOOKUP($A90,posting!$A:$N,7,0),"")</f>
        <v>41607.4786226852</v>
      </c>
      <c r="H90" s="10" t="n">
        <f aca="false">IF($A90,VLOOKUP($A90,posting!$A:$N,8,0),"")</f>
        <v>41607.4786574074</v>
      </c>
      <c r="I90" s="10" t="n">
        <f aca="false">IF($A90,VLOOKUP($A90,posting!$A:$N,9,0),"")</f>
        <v>41607.4796064815</v>
      </c>
      <c r="J90" s="10"/>
      <c r="K90" s="10"/>
      <c r="L90" s="8" t="n">
        <f aca="false">IF($A90,VLOOKUP($A90,posting!$A:$N,10,0),"")</f>
        <v>0.100899100899101</v>
      </c>
      <c r="M90" s="8" t="n">
        <f aca="false">IF($A90,VLOOKUP($A90,posting!$A:$N,11,0),"")</f>
        <v>0</v>
      </c>
      <c r="N90" s="8" t="str">
        <f aca="false">IF($A90,IF(VLOOKUP($A90,posting!$A:$N,13,0)&gt;0,VLOOKUP($A90,posting!$A:$N,13,0),""),"")</f>
        <v/>
      </c>
      <c r="O90" s="8" t="str">
        <f aca="false">IF($A90,VLOOKUP($A90,posting!$A:$N,12,0),"")</f>
        <v>TXT</v>
      </c>
      <c r="P90" s="8" t="str">
        <f aca="false">IF($A90,IF(VLOOKUP($A90,posting!$A:$N,14,0)&gt;0,VLOOKUP($A90,posting!$A:$N,14,0),""),"")</f>
        <v/>
      </c>
      <c r="Q90" s="8" t="str">
        <f aca="false">IF($N90="","",VLOOKUP($N90,image!$A:$N,3,0))</f>
        <v/>
      </c>
      <c r="R90" s="8" t="n">
        <v>0</v>
      </c>
      <c r="AMH90" s="0"/>
      <c r="AMI90" s="0"/>
      <c r="AMJ90" s="0"/>
    </row>
    <row r="91" s="8" customFormat="true" ht="14.9" hidden="false" customHeight="false" outlineLevel="0" collapsed="false">
      <c r="A91" s="7" t="n">
        <v>329</v>
      </c>
      <c r="B91" s="8" t="n">
        <f aca="false">IF($A91,VLOOKUP($A91,posting!$A:$N,2,0),"")</f>
        <v>33</v>
      </c>
      <c r="C91" s="8" t="n">
        <f aca="false">IF($A91,VLOOKUP($A91,posting!$A:$N,3,0),"")</f>
        <v>128</v>
      </c>
      <c r="D91" s="9" t="str">
        <f aca="false">IF($A91,VLOOKUP($A91,posting!$A:$N,4,0),"")</f>
        <v>töröö!</v>
      </c>
      <c r="E91" s="8" t="str">
        <f aca="false">IF($A91,IF(VLOOKUP($A91,posting!$A:$N,5,0)&gt;0,VLOOKUP($A91,posting!$A:$N,5,0),""),"")</f>
        <v/>
      </c>
      <c r="F91" s="10" t="n">
        <f aca="false">IF($A91,VLOOKUP($A91,posting!$A:$N,6,0),"")</f>
        <v>41607.47875</v>
      </c>
      <c r="G91" s="10" t="n">
        <f aca="false">IF($A91,VLOOKUP($A91,posting!$A:$N,7,0),"")</f>
        <v>41607.4787847222</v>
      </c>
      <c r="H91" s="10" t="n">
        <f aca="false">IF($A91,VLOOKUP($A91,posting!$A:$N,8,0),"")</f>
        <v>41607.4787962963</v>
      </c>
      <c r="I91" s="10" t="n">
        <f aca="false">IF($A91,VLOOKUP($A91,posting!$A:$N,9,0),"")</f>
        <v>41607.4797337963</v>
      </c>
      <c r="J91" s="10"/>
      <c r="K91" s="10"/>
      <c r="L91" s="8" t="n">
        <f aca="false">IF($A91,VLOOKUP($A91,posting!$A:$N,10,0),"")</f>
        <v>0.0999000999000999</v>
      </c>
      <c r="M91" s="8" t="n">
        <f aca="false">IF($A91,VLOOKUP($A91,posting!$A:$N,11,0),"")</f>
        <v>0</v>
      </c>
      <c r="N91" s="8" t="str">
        <f aca="false">IF($A91,IF(VLOOKUP($A91,posting!$A:$N,13,0)&gt;0,VLOOKUP($A91,posting!$A:$N,13,0),""),"")</f>
        <v/>
      </c>
      <c r="O91" s="8" t="str">
        <f aca="false">IF($A91,VLOOKUP($A91,posting!$A:$N,12,0),"")</f>
        <v>TXT</v>
      </c>
      <c r="P91" s="8" t="str">
        <f aca="false">IF($A91,IF(VLOOKUP($A91,posting!$A:$N,14,0)&gt;0,VLOOKUP($A91,posting!$A:$N,14,0),""),"")</f>
        <v/>
      </c>
      <c r="Q91" s="8" t="str">
        <f aca="false">IF($N91="","",VLOOKUP($N91,image!$A:$N,3,0))</f>
        <v/>
      </c>
      <c r="R91" s="8" t="n">
        <v>-1</v>
      </c>
      <c r="AMH91" s="0"/>
      <c r="AMI91" s="0"/>
      <c r="AMJ91" s="0"/>
    </row>
    <row r="92" s="8" customFormat="true" ht="14.9" hidden="false" customHeight="false" outlineLevel="0" collapsed="false">
      <c r="A92" s="7" t="n">
        <v>330</v>
      </c>
      <c r="B92" s="8" t="n">
        <f aca="false">IF($A92,VLOOKUP($A92,posting!$A:$N,2,0),"")</f>
        <v>33</v>
      </c>
      <c r="C92" s="8" t="n">
        <f aca="false">IF($A92,VLOOKUP($A92,posting!$A:$N,3,0),"")</f>
        <v>129</v>
      </c>
      <c r="D92" s="9" t="str">
        <f aca="false">IF($A92,VLOOKUP($A92,posting!$A:$N,4,0),"")</f>
        <v>Gegensatzpaare: Alles im Einheitsgrau</v>
      </c>
      <c r="E92" s="8" t="str">
        <f aca="false">IF($A92,IF(VLOOKUP($A92,posting!$A:$N,5,0)&gt;0,VLOOKUP($A92,posting!$A:$N,5,0),""),"")</f>
        <v/>
      </c>
      <c r="F92" s="10" t="n">
        <f aca="false">IF($A92,VLOOKUP($A92,posting!$A:$N,6,0),"")</f>
        <v>41607.4784953704</v>
      </c>
      <c r="G92" s="10" t="n">
        <f aca="false">IF($A92,VLOOKUP($A92,posting!$A:$N,7,0),"")</f>
        <v>41607.4788773148</v>
      </c>
      <c r="H92" s="10" t="n">
        <f aca="false">IF($A92,VLOOKUP($A92,posting!$A:$N,8,0),"")</f>
        <v>41607.478900463</v>
      </c>
      <c r="I92" s="10" t="n">
        <f aca="false">IF($A92,VLOOKUP($A92,posting!$A:$N,9,0),"")</f>
        <v>41607.479849537</v>
      </c>
      <c r="J92" s="10"/>
      <c r="K92" s="10"/>
      <c r="L92" s="8" t="n">
        <f aca="false">IF($A92,VLOOKUP($A92,posting!$A:$N,10,0),"")</f>
        <v>0.100899100899101</v>
      </c>
      <c r="M92" s="8" t="n">
        <f aca="false">IF($A92,VLOOKUP($A92,posting!$A:$N,11,0),"")</f>
        <v>0</v>
      </c>
      <c r="N92" s="8" t="str">
        <f aca="false">IF($A92,IF(VLOOKUP($A92,posting!$A:$N,13,0)&gt;0,VLOOKUP($A92,posting!$A:$N,13,0),""),"")</f>
        <v/>
      </c>
      <c r="O92" s="8" t="str">
        <f aca="false">IF($A92,VLOOKUP($A92,posting!$A:$N,12,0),"")</f>
        <v>TXT</v>
      </c>
      <c r="P92" s="8" t="str">
        <f aca="false">IF($A92,IF(VLOOKUP($A92,posting!$A:$N,14,0)&gt;0,VLOOKUP($A92,posting!$A:$N,14,0),""),"")</f>
        <v/>
      </c>
      <c r="Q92" s="8" t="str">
        <f aca="false">IF($N92="","",VLOOKUP($N92,image!$A:$N,3,0))</f>
        <v/>
      </c>
      <c r="R92" s="8" t="n">
        <v>1</v>
      </c>
      <c r="AMH92" s="0"/>
      <c r="AMI92" s="0"/>
      <c r="AMJ92" s="0"/>
    </row>
    <row r="93" s="8" customFormat="true" ht="14.9" hidden="false" customHeight="false" outlineLevel="0" collapsed="false">
      <c r="A93" s="7" t="n">
        <v>331</v>
      </c>
      <c r="B93" s="8" t="n">
        <f aca="false">IF($A93,VLOOKUP($A93,posting!$A:$N,2,0),"")</f>
        <v>33</v>
      </c>
      <c r="C93" s="8" t="n">
        <f aca="false">IF($A93,VLOOKUP($A93,posting!$A:$N,3,0),"")</f>
        <v>127</v>
      </c>
      <c r="D93" s="9" t="str">
        <f aca="false">IF($A93,VLOOKUP($A93,posting!$A:$N,4,0),"")</f>
        <v>Alle im gleichen Schritt, soforrrt1</v>
      </c>
      <c r="E93" s="8" t="str">
        <f aca="false">IF($A93,IF(VLOOKUP($A93,posting!$A:$N,5,0)&gt;0,VLOOKUP($A93,posting!$A:$N,5,0),""),"")</f>
        <v/>
      </c>
      <c r="F93" s="10" t="n">
        <f aca="false">IF($A93,VLOOKUP($A93,posting!$A:$N,6,0),"")</f>
        <v>41607.4785532407</v>
      </c>
      <c r="G93" s="10" t="n">
        <f aca="false">IF($A93,VLOOKUP($A93,posting!$A:$N,7,0),"")</f>
        <v>41607.4788078704</v>
      </c>
      <c r="H93" s="10" t="n">
        <f aca="false">IF($A93,VLOOKUP($A93,posting!$A:$N,8,0),"")</f>
        <v>41607.4788310185</v>
      </c>
      <c r="I93" s="10" t="n">
        <f aca="false">IF($A93,VLOOKUP($A93,posting!$A:$N,9,0),"")</f>
        <v>41607.4798958333</v>
      </c>
      <c r="J93" s="10"/>
      <c r="K93" s="10"/>
      <c r="L93" s="8" t="n">
        <f aca="false">IF($A93,VLOOKUP($A93,posting!$A:$N,10,0),"")</f>
        <v>0.101898101898102</v>
      </c>
      <c r="M93" s="8" t="n">
        <f aca="false">IF($A93,VLOOKUP($A93,posting!$A:$N,11,0),"")</f>
        <v>0</v>
      </c>
      <c r="N93" s="8" t="str">
        <f aca="false">IF($A93,IF(VLOOKUP($A93,posting!$A:$N,13,0)&gt;0,VLOOKUP($A93,posting!$A:$N,13,0),""),"")</f>
        <v/>
      </c>
      <c r="O93" s="8" t="str">
        <f aca="false">IF($A93,VLOOKUP($A93,posting!$A:$N,12,0),"")</f>
        <v>TXT</v>
      </c>
      <c r="P93" s="8" t="str">
        <f aca="false">IF($A93,IF(VLOOKUP($A93,posting!$A:$N,14,0)&gt;0,VLOOKUP($A93,posting!$A:$N,14,0),""),"")</f>
        <v/>
      </c>
      <c r="Q93" s="8" t="str">
        <f aca="false">IF($N93="","",VLOOKUP($N93,image!$A:$N,3,0))</f>
        <v/>
      </c>
      <c r="R93" s="8" t="n">
        <v>-1</v>
      </c>
      <c r="AMH93" s="0"/>
      <c r="AMI93" s="0"/>
      <c r="AMJ93" s="0"/>
    </row>
    <row r="94" s="8" customFormat="true" ht="14.9" hidden="false" customHeight="false" outlineLevel="0" collapsed="false">
      <c r="A94" s="7" t="n">
        <v>332</v>
      </c>
      <c r="B94" s="8" t="n">
        <f aca="false">IF($A94,VLOOKUP($A94,posting!$A:$N,2,0),"")</f>
        <v>33</v>
      </c>
      <c r="C94" s="8" t="n">
        <f aca="false">IF($A94,VLOOKUP($A94,posting!$A:$N,3,0),"")</f>
        <v>125</v>
      </c>
      <c r="D94" s="9" t="str">
        <f aca="false">IF($A94,VLOOKUP($A94,posting!$A:$N,4,0),"")</f>
        <v>befrei dich selbst!</v>
      </c>
      <c r="E94" s="8" t="str">
        <f aca="false">IF($A94,IF(VLOOKUP($A94,posting!$A:$N,5,0)&gt;0,VLOOKUP($A94,posting!$A:$N,5,0),""),"")</f>
        <v/>
      </c>
      <c r="F94" s="10" t="n">
        <f aca="false">IF($A94,VLOOKUP($A94,posting!$A:$N,6,0),"")</f>
        <v>41600.0096990741</v>
      </c>
      <c r="G94" s="10" t="n">
        <f aca="false">IF($A94,VLOOKUP($A94,posting!$A:$N,7,0),"")</f>
        <v>41600.0097800926</v>
      </c>
      <c r="H94" s="10" t="n">
        <f aca="false">IF($A94,VLOOKUP($A94,posting!$A:$N,8,0),"")</f>
        <v>41600.0098032407</v>
      </c>
      <c r="I94" s="10" t="n">
        <f aca="false">IF($A94,VLOOKUP($A94,posting!$A:$N,9,0),"")</f>
        <v>41607.48</v>
      </c>
      <c r="J94" s="10"/>
      <c r="K94" s="10"/>
      <c r="L94" s="8" t="n">
        <f aca="false">IF($A94,VLOOKUP($A94,posting!$A:$N,10,0),"")</f>
        <v>0.0999000999000999</v>
      </c>
      <c r="M94" s="8" t="n">
        <f aca="false">IF($A94,VLOOKUP($A94,posting!$A:$N,11,0),"")</f>
        <v>0</v>
      </c>
      <c r="N94" s="8" t="str">
        <f aca="false">IF($A94,IF(VLOOKUP($A94,posting!$A:$N,13,0)&gt;0,VLOOKUP($A94,posting!$A:$N,13,0),""),"")</f>
        <v/>
      </c>
      <c r="O94" s="8" t="str">
        <f aca="false">IF($A94,VLOOKUP($A94,posting!$A:$N,12,0),"")</f>
        <v>TXT</v>
      </c>
      <c r="P94" s="8" t="str">
        <f aca="false">IF($A94,IF(VLOOKUP($A94,posting!$A:$N,14,0)&gt;0,VLOOKUP($A94,posting!$A:$N,14,0),""),"")</f>
        <v/>
      </c>
      <c r="Q94" s="8" t="str">
        <f aca="false">IF($N94="","",VLOOKUP($N94,image!$A:$N,3,0))</f>
        <v/>
      </c>
      <c r="R94" s="8" t="n">
        <v>-1</v>
      </c>
      <c r="AMH94" s="0"/>
      <c r="AMI94" s="0"/>
      <c r="AMJ94" s="0"/>
    </row>
    <row r="95" s="8" customFormat="true" ht="14.9" hidden="false" customHeight="false" outlineLevel="0" collapsed="false">
      <c r="A95" s="7" t="n">
        <v>333</v>
      </c>
      <c r="B95" s="8" t="n">
        <f aca="false">IF($A95,VLOOKUP($A95,posting!$A:$N,2,0),"")</f>
        <v>33</v>
      </c>
      <c r="C95" s="8" t="n">
        <f aca="false">IF($A95,VLOOKUP($A95,posting!$A:$N,3,0),"")</f>
        <v>127</v>
      </c>
      <c r="D95" s="9" t="str">
        <f aca="false">IF($A95,VLOOKUP($A95,posting!$A:$N,4,0),"")</f>
        <v>JA tu doch mal was</v>
      </c>
      <c r="E95" s="8" t="str">
        <f aca="false">IF($A95,IF(VLOOKUP($A95,posting!$A:$N,5,0)&gt;0,VLOOKUP($A95,posting!$A:$N,5,0),""),"")</f>
        <v/>
      </c>
      <c r="F95" s="10" t="n">
        <f aca="false">IF($A95,VLOOKUP($A95,posting!$A:$N,6,0),"")</f>
        <v>41607.4789236111</v>
      </c>
      <c r="G95" s="10" t="n">
        <f aca="false">IF($A95,VLOOKUP($A95,posting!$A:$N,7,0),"")</f>
        <v>41607.4789583333</v>
      </c>
      <c r="H95" s="10" t="n">
        <f aca="false">IF($A95,VLOOKUP($A95,posting!$A:$N,8,0),"")</f>
        <v>41607.4789814815</v>
      </c>
      <c r="I95" s="10" t="n">
        <f aca="false">IF($A95,VLOOKUP($A95,posting!$A:$N,9,0),"")</f>
        <v>41607.4800462963</v>
      </c>
      <c r="J95" s="10"/>
      <c r="K95" s="10"/>
      <c r="L95" s="8" t="n">
        <f aca="false">IF($A95,VLOOKUP($A95,posting!$A:$N,10,0),"")</f>
        <v>0.101898101898102</v>
      </c>
      <c r="M95" s="8" t="n">
        <f aca="false">IF($A95,VLOOKUP($A95,posting!$A:$N,11,0),"")</f>
        <v>0</v>
      </c>
      <c r="N95" s="8" t="str">
        <f aca="false">IF($A95,IF(VLOOKUP($A95,posting!$A:$N,13,0)&gt;0,VLOOKUP($A95,posting!$A:$N,13,0),""),"")</f>
        <v/>
      </c>
      <c r="O95" s="8" t="str">
        <f aca="false">IF($A95,VLOOKUP($A95,posting!$A:$N,12,0),"")</f>
        <v>TXT</v>
      </c>
      <c r="P95" s="8" t="str">
        <f aca="false">IF($A95,IF(VLOOKUP($A95,posting!$A:$N,14,0)&gt;0,VLOOKUP($A95,posting!$A:$N,14,0),""),"")</f>
        <v/>
      </c>
      <c r="Q95" s="8" t="str">
        <f aca="false">IF($N95="","",VLOOKUP($N95,image!$A:$N,3,0))</f>
        <v/>
      </c>
      <c r="R95" s="8" t="n">
        <v>-1</v>
      </c>
      <c r="AMH95" s="0"/>
      <c r="AMI95" s="0"/>
      <c r="AMJ95" s="0"/>
    </row>
    <row r="96" s="8" customFormat="true" ht="14.9" hidden="false" customHeight="false" outlineLevel="0" collapsed="false">
      <c r="A96" s="7" t="n">
        <v>334</v>
      </c>
      <c r="B96" s="8" t="n">
        <f aca="false">IF($A96,VLOOKUP($A96,posting!$A:$N,2,0),"")</f>
        <v>33</v>
      </c>
      <c r="C96" s="8" t="n">
        <f aca="false">IF($A96,VLOOKUP($A96,posting!$A:$N,3,0),"")</f>
        <v>119</v>
      </c>
      <c r="D96" s="9" t="str">
        <f aca="false">IF($A96,VLOOKUP($A96,posting!$A:$N,4,0),"")</f>
        <v>soso</v>
      </c>
      <c r="E96" s="8" t="str">
        <f aca="false">IF($A96,IF(VLOOKUP($A96,posting!$A:$N,5,0)&gt;0,VLOOKUP($A96,posting!$A:$N,5,0),""),"")</f>
        <v/>
      </c>
      <c r="F96" s="10" t="n">
        <f aca="false">IF($A96,VLOOKUP($A96,posting!$A:$N,6,0),"")</f>
        <v>41472.9604398148</v>
      </c>
      <c r="G96" s="10" t="n">
        <f aca="false">IF($A96,VLOOKUP($A96,posting!$A:$N,7,0),"")</f>
        <v>41472.9606712963</v>
      </c>
      <c r="H96" s="10" t="n">
        <f aca="false">IF($A96,VLOOKUP($A96,posting!$A:$N,8,0),"")</f>
        <v>41472.9607407407</v>
      </c>
      <c r="I96" s="10" t="n">
        <f aca="false">IF($A96,VLOOKUP($A96,posting!$A:$N,9,0),"")</f>
        <v>41607.4801273148</v>
      </c>
      <c r="J96" s="10"/>
      <c r="K96" s="10"/>
      <c r="L96" s="8" t="n">
        <f aca="false">IF($A96,VLOOKUP($A96,posting!$A:$N,10,0),"")</f>
        <v>0.1998001998002</v>
      </c>
      <c r="M96" s="8" t="n">
        <f aca="false">IF($A96,VLOOKUP($A96,posting!$A:$N,11,0),"")</f>
        <v>0</v>
      </c>
      <c r="N96" s="8" t="n">
        <f aca="false">IF($A96,IF(VLOOKUP($A96,posting!$A:$N,13,0)&gt;0,VLOOKUP($A96,posting!$A:$N,13,0),""),"")</f>
        <v>28</v>
      </c>
      <c r="O96" s="8" t="str">
        <f aca="false">IF($A96,VLOOKUP($A96,posting!$A:$N,12,0),"")</f>
        <v>IMG</v>
      </c>
      <c r="P96" s="8" t="str">
        <f aca="false">IF($A96,IF(VLOOKUP($A96,posting!$A:$N,14,0)&gt;0,VLOOKUP($A96,posting!$A:$N,14,0),""),"")</f>
        <v/>
      </c>
      <c r="Q96" s="8" t="n">
        <f aca="false">IF($N96="","",VLOOKUP($N96,image!$A:$N,3,0))</f>
        <v>1</v>
      </c>
      <c r="R96" s="8" t="n">
        <v>-1</v>
      </c>
      <c r="AMH96" s="0"/>
      <c r="AMI96" s="0"/>
      <c r="AMJ96" s="0"/>
    </row>
    <row r="97" s="8" customFormat="true" ht="14.9" hidden="false" customHeight="false" outlineLevel="0" collapsed="false">
      <c r="A97" s="7" t="n">
        <v>335</v>
      </c>
      <c r="B97" s="8" t="n">
        <f aca="false">IF($A97,VLOOKUP($A97,posting!$A:$N,2,0),"")</f>
        <v>33</v>
      </c>
      <c r="C97" s="8" t="n">
        <f aca="false">IF($A97,VLOOKUP($A97,posting!$A:$N,3,0),"")</f>
        <v>129</v>
      </c>
      <c r="D97" s="9" t="str">
        <f aca="false">IF($A97,VLOOKUP($A97,posting!$A:$N,4,0),"")</f>
        <v>Der Fehler ist der Vortrag</v>
      </c>
      <c r="E97" s="8" t="str">
        <f aca="false">IF($A97,IF(VLOOKUP($A97,posting!$A:$N,5,0)&gt;0,VLOOKUP($A97,posting!$A:$N,5,0),""),"")</f>
        <v/>
      </c>
      <c r="F97" s="10" t="n">
        <f aca="false">IF($A97,VLOOKUP($A97,posting!$A:$N,6,0),"")</f>
        <v>41607.4791203704</v>
      </c>
      <c r="G97" s="10" t="n">
        <f aca="false">IF($A97,VLOOKUP($A97,posting!$A:$N,7,0),"")</f>
        <v>41607.4792013889</v>
      </c>
      <c r="H97" s="10" t="n">
        <f aca="false">IF($A97,VLOOKUP($A97,posting!$A:$N,8,0),"")</f>
        <v>41607.4792013889</v>
      </c>
      <c r="I97" s="10" t="n">
        <f aca="false">IF($A97,VLOOKUP($A97,posting!$A:$N,9,0),"")</f>
        <v>41607.480150463</v>
      </c>
      <c r="J97" s="10"/>
      <c r="K97" s="10"/>
      <c r="L97" s="8" t="n">
        <f aca="false">IF($A97,VLOOKUP($A97,posting!$A:$N,10,0),"")</f>
        <v>0.200799200799201</v>
      </c>
      <c r="M97" s="8" t="n">
        <f aca="false">IF($A97,VLOOKUP($A97,posting!$A:$N,11,0),"")</f>
        <v>0</v>
      </c>
      <c r="N97" s="8" t="str">
        <f aca="false">IF($A97,IF(VLOOKUP($A97,posting!$A:$N,13,0)&gt;0,VLOOKUP($A97,posting!$A:$N,13,0),""),"")</f>
        <v/>
      </c>
      <c r="O97" s="8" t="str">
        <f aca="false">IF($A97,VLOOKUP($A97,posting!$A:$N,12,0),"")</f>
        <v>TXT</v>
      </c>
      <c r="P97" s="8" t="str">
        <f aca="false">IF($A97,IF(VLOOKUP($A97,posting!$A:$N,14,0)&gt;0,VLOOKUP($A97,posting!$A:$N,14,0),""),"")</f>
        <v/>
      </c>
      <c r="Q97" s="8" t="str">
        <f aca="false">IF($N97="","",VLOOKUP($N97,image!$A:$N,3,0))</f>
        <v/>
      </c>
      <c r="R97" s="8" t="n">
        <v>-1</v>
      </c>
      <c r="AMH97" s="0"/>
      <c r="AMI97" s="0"/>
      <c r="AMJ97" s="0"/>
    </row>
    <row r="98" s="8" customFormat="true" ht="14.9" hidden="false" customHeight="false" outlineLevel="0" collapsed="false">
      <c r="A98" s="7" t="n">
        <v>336</v>
      </c>
      <c r="B98" s="8" t="n">
        <f aca="false">IF($A98,VLOOKUP($A98,posting!$A:$N,2,0),"")</f>
        <v>33</v>
      </c>
      <c r="C98" s="8" t="n">
        <f aca="false">IF($A98,VLOOKUP($A98,posting!$A:$N,3,0),"")</f>
        <v>120</v>
      </c>
      <c r="D98" s="9" t="str">
        <f aca="false">IF($A98,VLOOKUP($A98,posting!$A:$N,4,0),"")</f>
        <v>BWL sind auf der linken Seite.</v>
      </c>
      <c r="E98" s="8" t="str">
        <f aca="false">IF($A98,IF(VLOOKUP($A98,posting!$A:$N,5,0)&gt;0,VLOOKUP($A98,posting!$A:$N,5,0),""),"")</f>
        <v/>
      </c>
      <c r="F98" s="10" t="n">
        <f aca="false">IF($A98,VLOOKUP($A98,posting!$A:$N,6,0),"")</f>
        <v>41607.4792361111</v>
      </c>
      <c r="G98" s="10" t="n">
        <f aca="false">IF($A98,VLOOKUP($A98,posting!$A:$N,7,0),"")</f>
        <v>41607.4793055556</v>
      </c>
      <c r="H98" s="10" t="n">
        <f aca="false">IF($A98,VLOOKUP($A98,posting!$A:$N,8,0),"")</f>
        <v>41607.4793055556</v>
      </c>
      <c r="I98" s="10" t="n">
        <f aca="false">IF($A98,VLOOKUP($A98,posting!$A:$N,9,0),"")</f>
        <v>41607.4802546296</v>
      </c>
      <c r="J98" s="10"/>
      <c r="K98" s="10"/>
      <c r="L98" s="8" t="n">
        <f aca="false">IF($A98,VLOOKUP($A98,posting!$A:$N,10,0),"")</f>
        <v>0.101898101898102</v>
      </c>
      <c r="M98" s="8" t="n">
        <f aca="false">IF($A98,VLOOKUP($A98,posting!$A:$N,11,0),"")</f>
        <v>0</v>
      </c>
      <c r="N98" s="8" t="str">
        <f aca="false">IF($A98,IF(VLOOKUP($A98,posting!$A:$N,13,0)&gt;0,VLOOKUP($A98,posting!$A:$N,13,0),""),"")</f>
        <v/>
      </c>
      <c r="O98" s="8" t="str">
        <f aca="false">IF($A98,VLOOKUP($A98,posting!$A:$N,12,0),"")</f>
        <v>TXT</v>
      </c>
      <c r="P98" s="8" t="str">
        <f aca="false">IF($A98,IF(VLOOKUP($A98,posting!$A:$N,14,0)&gt;0,VLOOKUP($A98,posting!$A:$N,14,0),""),"")</f>
        <v/>
      </c>
      <c r="Q98" s="8" t="str">
        <f aca="false">IF($N98="","",VLOOKUP($N98,image!$A:$N,3,0))</f>
        <v/>
      </c>
      <c r="R98" s="8" t="n">
        <v>-1</v>
      </c>
      <c r="AMH98" s="0"/>
      <c r="AMI98" s="0"/>
      <c r="AMJ98" s="0"/>
    </row>
    <row r="99" s="8" customFormat="true" ht="14.9" hidden="false" customHeight="false" outlineLevel="0" collapsed="false">
      <c r="A99" s="7" t="n">
        <v>337</v>
      </c>
      <c r="B99" s="8" t="n">
        <f aca="false">IF($A99,VLOOKUP($A99,posting!$A:$N,2,0),"")</f>
        <v>33</v>
      </c>
      <c r="C99" s="8" t="n">
        <f aca="false">IF($A99,VLOOKUP($A99,posting!$A:$N,3,0),"")</f>
        <v>127</v>
      </c>
      <c r="D99" s="9" t="str">
        <f aca="false">IF($A99,VLOOKUP($A99,posting!$A:$N,4,0),"")</f>
        <v>BWL habe ich erts ab 14:00 Uhr</v>
      </c>
      <c r="E99" s="8" t="str">
        <f aca="false">IF($A99,IF(VLOOKUP($A99,posting!$A:$N,5,0)&gt;0,VLOOKUP($A99,posting!$A:$N,5,0),""),"")</f>
        <v/>
      </c>
      <c r="F99" s="10" t="n">
        <f aca="false">IF($A99,VLOOKUP($A99,posting!$A:$N,6,0),"")</f>
        <v>41607.4790972222</v>
      </c>
      <c r="G99" s="10" t="n">
        <f aca="false">IF($A99,VLOOKUP($A99,posting!$A:$N,7,0),"")</f>
        <v>41607.4791782407</v>
      </c>
      <c r="H99" s="10" t="n">
        <f aca="false">IF($A99,VLOOKUP($A99,posting!$A:$N,8,0),"")</f>
        <v>41607.4792013889</v>
      </c>
      <c r="I99" s="10" t="n">
        <f aca="false">IF($A99,VLOOKUP($A99,posting!$A:$N,9,0),"")</f>
        <v>41607.4802546296</v>
      </c>
      <c r="J99" s="10"/>
      <c r="K99" s="10"/>
      <c r="L99" s="8" t="n">
        <f aca="false">IF($A99,VLOOKUP($A99,posting!$A:$N,10,0),"")</f>
        <v>0.004995004995005</v>
      </c>
      <c r="M99" s="8" t="n">
        <f aca="false">IF($A99,VLOOKUP($A99,posting!$A:$N,11,0),"")</f>
        <v>0</v>
      </c>
      <c r="N99" s="8" t="str">
        <f aca="false">IF($A99,IF(VLOOKUP($A99,posting!$A:$N,13,0)&gt;0,VLOOKUP($A99,posting!$A:$N,13,0),""),"")</f>
        <v/>
      </c>
      <c r="O99" s="8" t="str">
        <f aca="false">IF($A99,VLOOKUP($A99,posting!$A:$N,12,0),"")</f>
        <v>TXT</v>
      </c>
      <c r="P99" s="8" t="str">
        <f aca="false">IF($A99,IF(VLOOKUP($A99,posting!$A:$N,14,0)&gt;0,VLOOKUP($A99,posting!$A:$N,14,0),""),"")</f>
        <v/>
      </c>
      <c r="Q99" s="8" t="str">
        <f aca="false">IF($N99="","",VLOOKUP($N99,image!$A:$N,3,0))</f>
        <v/>
      </c>
      <c r="R99" s="8" t="n">
        <v>-1</v>
      </c>
      <c r="AMH99" s="0"/>
      <c r="AMI99" s="0"/>
      <c r="AMJ99" s="0"/>
    </row>
    <row r="100" s="8" customFormat="true" ht="14.9" hidden="false" customHeight="false" outlineLevel="0" collapsed="false">
      <c r="A100" s="7" t="n">
        <v>338</v>
      </c>
      <c r="B100" s="8" t="n">
        <f aca="false">IF($A100,VLOOKUP($A100,posting!$A:$N,2,0),"")</f>
        <v>33</v>
      </c>
      <c r="C100" s="8" t="n">
        <f aca="false">IF($A100,VLOOKUP($A100,posting!$A:$N,3,0),"")</f>
        <v>122</v>
      </c>
      <c r="D100" s="9" t="str">
        <f aca="false">IF($A100,VLOOKUP($A100,posting!$A:$N,4,0),"")</f>
        <v>Wichtigste schlagwörter markiert</v>
      </c>
      <c r="E100" s="8" t="str">
        <f aca="false">IF($A100,IF(VLOOKUP($A100,posting!$A:$N,5,0)&gt;0,VLOOKUP($A100,posting!$A:$N,5,0),""),"")</f>
        <v/>
      </c>
      <c r="F100" s="10" t="n">
        <f aca="false">IF($A100,VLOOKUP($A100,posting!$A:$N,6,0),"")</f>
        <v>41607.4788425926</v>
      </c>
      <c r="G100" s="10" t="n">
        <f aca="false">IF($A100,VLOOKUP($A100,posting!$A:$N,7,0),"")</f>
        <v>41607.4792824074</v>
      </c>
      <c r="H100" s="10" t="n">
        <f aca="false">IF($A100,VLOOKUP($A100,posting!$A:$N,8,0),"")</f>
        <v>41607.4793865741</v>
      </c>
      <c r="I100" s="10" t="n">
        <f aca="false">IF($A100,VLOOKUP($A100,posting!$A:$N,9,0),"")</f>
        <v>41607.4803009259</v>
      </c>
      <c r="J100" s="10"/>
      <c r="K100" s="10"/>
      <c r="L100" s="8" t="n">
        <f aca="false">IF($A100,VLOOKUP($A100,posting!$A:$N,10,0),"")</f>
        <v>0.201798201798202</v>
      </c>
      <c r="M100" s="8" t="n">
        <f aca="false">IF($A100,VLOOKUP($A100,posting!$A:$N,11,0),"")</f>
        <v>0</v>
      </c>
      <c r="N100" s="8" t="n">
        <f aca="false">IF($A100,IF(VLOOKUP($A100,posting!$A:$N,13,0)&gt;0,VLOOKUP($A100,posting!$A:$N,13,0),""),"")</f>
        <v>29</v>
      </c>
      <c r="O100" s="8" t="str">
        <f aca="false">IF($A100,VLOOKUP($A100,posting!$A:$N,12,0),"")</f>
        <v>IMG</v>
      </c>
      <c r="P100" s="8" t="str">
        <f aca="false">IF($A100,IF(VLOOKUP($A100,posting!$A:$N,14,0)&gt;0,VLOOKUP($A100,posting!$A:$N,14,0),""),"")</f>
        <v/>
      </c>
      <c r="Q100" s="8" t="n">
        <f aca="false">IF($N100="","",VLOOKUP($N100,image!$A:$N,3,0))</f>
        <v>1</v>
      </c>
      <c r="R100" s="8" t="n">
        <v>1</v>
      </c>
      <c r="AMH100" s="0"/>
      <c r="AMI100" s="0"/>
      <c r="AMJ100" s="0"/>
    </row>
    <row r="101" s="8" customFormat="true" ht="14.9" hidden="false" customHeight="false" outlineLevel="0" collapsed="false">
      <c r="A101" s="7" t="n">
        <v>339</v>
      </c>
      <c r="B101" s="8" t="n">
        <f aca="false">IF($A101,VLOOKUP($A101,posting!$A:$N,2,0),"")</f>
        <v>33</v>
      </c>
      <c r="C101" s="8" t="n">
        <f aca="false">IF($A101,VLOOKUP($A101,posting!$A:$N,3,0),"")</f>
        <v>128</v>
      </c>
      <c r="D101" s="9" t="str">
        <f aca="false">IF($A101,VLOOKUP($A101,posting!$A:$N,4,0),"")</f>
        <v>verschwende nicht dein leben. verlasse diesen vortrag!</v>
      </c>
      <c r="E101" s="8" t="str">
        <f aca="false">IF($A101,IF(VLOOKUP($A101,posting!$A:$N,5,0)&gt;0,VLOOKUP($A101,posting!$A:$N,5,0),""),"")</f>
        <v/>
      </c>
      <c r="F101" s="10" t="n">
        <f aca="false">IF($A101,VLOOKUP($A101,posting!$A:$N,6,0),"")</f>
        <v>41607.4792824074</v>
      </c>
      <c r="G101" s="10" t="n">
        <f aca="false">IF($A101,VLOOKUP($A101,posting!$A:$N,7,0),"")</f>
        <v>41607.4794328704</v>
      </c>
      <c r="H101" s="10" t="n">
        <f aca="false">IF($A101,VLOOKUP($A101,posting!$A:$N,8,0),"")</f>
        <v>41607.4794444444</v>
      </c>
      <c r="I101" s="10" t="n">
        <f aca="false">IF($A101,VLOOKUP($A101,posting!$A:$N,9,0),"")</f>
        <v>41607.4803819444</v>
      </c>
      <c r="J101" s="10"/>
      <c r="K101" s="10"/>
      <c r="L101" s="8" t="n">
        <f aca="false">IF($A101,VLOOKUP($A101,posting!$A:$N,10,0),"")</f>
        <v>0.302697302697303</v>
      </c>
      <c r="M101" s="8" t="n">
        <f aca="false">IF($A101,VLOOKUP($A101,posting!$A:$N,11,0),"")</f>
        <v>0</v>
      </c>
      <c r="N101" s="8" t="str">
        <f aca="false">IF($A101,IF(VLOOKUP($A101,posting!$A:$N,13,0)&gt;0,VLOOKUP($A101,posting!$A:$N,13,0),""),"")</f>
        <v/>
      </c>
      <c r="O101" s="8" t="str">
        <f aca="false">IF($A101,VLOOKUP($A101,posting!$A:$N,12,0),"")</f>
        <v>TXT</v>
      </c>
      <c r="P101" s="8" t="str">
        <f aca="false">IF($A101,IF(VLOOKUP($A101,posting!$A:$N,14,0)&gt;0,VLOOKUP($A101,posting!$A:$N,14,0),""),"")</f>
        <v/>
      </c>
      <c r="Q101" s="8" t="str">
        <f aca="false">IF($N101="","",VLOOKUP($N101,image!$A:$N,3,0))</f>
        <v/>
      </c>
      <c r="R101" s="8" t="n">
        <v>-1</v>
      </c>
      <c r="AMH101" s="0"/>
      <c r="AMI101" s="0"/>
      <c r="AMJ101" s="0"/>
    </row>
    <row r="102" s="8" customFormat="true" ht="14.9" hidden="false" customHeight="false" outlineLevel="0" collapsed="false">
      <c r="A102" s="7" t="n">
        <v>340</v>
      </c>
      <c r="B102" s="8" t="n">
        <f aca="false">IF($A102,VLOOKUP($A102,posting!$A:$N,2,0),"")</f>
        <v>33</v>
      </c>
      <c r="C102" s="8" t="n">
        <f aca="false">IF($A102,VLOOKUP($A102,posting!$A:$N,3,0),"")</f>
        <v>128</v>
      </c>
      <c r="D102" s="9" t="str">
        <f aca="false">IF($A102,VLOOKUP($A102,posting!$A:$N,4,0),"")</f>
        <v>der mann ist ein kind</v>
      </c>
      <c r="E102" s="8" t="str">
        <f aca="false">IF($A102,IF(VLOOKUP($A102,posting!$A:$N,5,0)&gt;0,VLOOKUP($A102,posting!$A:$N,5,0),""),"")</f>
        <v/>
      </c>
      <c r="F102" s="10" t="n">
        <f aca="false">IF($A102,VLOOKUP($A102,posting!$A:$N,6,0),"")</f>
        <v>41607.4796412037</v>
      </c>
      <c r="G102" s="10" t="n">
        <f aca="false">IF($A102,VLOOKUP($A102,posting!$A:$N,7,0),"")</f>
        <v>41607.4797106482</v>
      </c>
      <c r="H102" s="10" t="n">
        <f aca="false">IF($A102,VLOOKUP($A102,posting!$A:$N,8,0),"")</f>
        <v>41607.4797222222</v>
      </c>
      <c r="I102" s="10" t="n">
        <f aca="false">IF($A102,VLOOKUP($A102,posting!$A:$N,9,0),"")</f>
        <v>41607.4806597222</v>
      </c>
      <c r="J102" s="10"/>
      <c r="K102" s="10"/>
      <c r="L102" s="8" t="n">
        <f aca="false">IF($A102,VLOOKUP($A102,posting!$A:$N,10,0),"")</f>
        <v>0.100899100899101</v>
      </c>
      <c r="M102" s="8" t="n">
        <f aca="false">IF($A102,VLOOKUP($A102,posting!$A:$N,11,0),"")</f>
        <v>0</v>
      </c>
      <c r="N102" s="8" t="str">
        <f aca="false">IF($A102,IF(VLOOKUP($A102,posting!$A:$N,13,0)&gt;0,VLOOKUP($A102,posting!$A:$N,13,0),""),"")</f>
        <v/>
      </c>
      <c r="O102" s="8" t="str">
        <f aca="false">IF($A102,VLOOKUP($A102,posting!$A:$N,12,0),"")</f>
        <v>TXT</v>
      </c>
      <c r="P102" s="8" t="str">
        <f aca="false">IF($A102,IF(VLOOKUP($A102,posting!$A:$N,14,0)&gt;0,VLOOKUP($A102,posting!$A:$N,14,0),""),"")</f>
        <v/>
      </c>
      <c r="Q102" s="8" t="str">
        <f aca="false">IF($N102="","",VLOOKUP($N102,image!$A:$N,3,0))</f>
        <v/>
      </c>
      <c r="R102" s="8" t="n">
        <v>-1</v>
      </c>
      <c r="AMH102" s="0"/>
      <c r="AMI102" s="0"/>
      <c r="AMJ102" s="0"/>
    </row>
    <row r="103" s="8" customFormat="true" ht="14.9" hidden="false" customHeight="false" outlineLevel="0" collapsed="false">
      <c r="A103" s="7" t="n">
        <v>341</v>
      </c>
      <c r="B103" s="8" t="n">
        <f aca="false">IF($A103,VLOOKUP($A103,posting!$A:$N,2,0),"")</f>
        <v>33</v>
      </c>
      <c r="C103" s="8" t="n">
        <f aca="false">IF($A103,VLOOKUP($A103,posting!$A:$N,3,0),"")</f>
        <v>123</v>
      </c>
      <c r="D103" s="9" t="str">
        <f aca="false">IF($A103,VLOOKUP($A103,posting!$A:$N,4,0),"")</f>
        <v>GIDF</v>
      </c>
      <c r="E103" s="8" t="str">
        <f aca="false">IF($A103,IF(VLOOKUP($A103,posting!$A:$N,5,0)&gt;0,VLOOKUP($A103,posting!$A:$N,5,0),""),"")</f>
        <v/>
      </c>
      <c r="F103" s="10" t="n">
        <f aca="false">IF($A103,VLOOKUP($A103,posting!$A:$N,6,0),"")</f>
        <v>41607.4797337963</v>
      </c>
      <c r="G103" s="10" t="n">
        <f aca="false">IF($A103,VLOOKUP($A103,posting!$A:$N,7,0),"")</f>
        <v>41607.4797453704</v>
      </c>
      <c r="H103" s="10" t="n">
        <f aca="false">IF($A103,VLOOKUP($A103,posting!$A:$N,8,0),"")</f>
        <v>41607.4797569444</v>
      </c>
      <c r="I103" s="10" t="n">
        <f aca="false">IF($A103,VLOOKUP($A103,posting!$A:$N,9,0),"")</f>
        <v>41607.4807060185</v>
      </c>
      <c r="J103" s="10"/>
      <c r="K103" s="10"/>
      <c r="L103" s="8" t="n">
        <f aca="false">IF($A103,VLOOKUP($A103,posting!$A:$N,10,0),"")</f>
        <v>0.0999000999000999</v>
      </c>
      <c r="M103" s="8" t="n">
        <f aca="false">IF($A103,VLOOKUP($A103,posting!$A:$N,11,0),"")</f>
        <v>0</v>
      </c>
      <c r="N103" s="8" t="str">
        <f aca="false">IF($A103,IF(VLOOKUP($A103,posting!$A:$N,13,0)&gt;0,VLOOKUP($A103,posting!$A:$N,13,0),""),"")</f>
        <v/>
      </c>
      <c r="O103" s="8" t="str">
        <f aca="false">IF($A103,VLOOKUP($A103,posting!$A:$N,12,0),"")</f>
        <v>TXT</v>
      </c>
      <c r="P103" s="8" t="str">
        <f aca="false">IF($A103,IF(VLOOKUP($A103,posting!$A:$N,14,0)&gt;0,VLOOKUP($A103,posting!$A:$N,14,0),""),"")</f>
        <v/>
      </c>
      <c r="Q103" s="8" t="str">
        <f aca="false">IF($N103="","",VLOOKUP($N103,image!$A:$N,3,0))</f>
        <v/>
      </c>
      <c r="R103" s="8" t="n">
        <v>-1</v>
      </c>
      <c r="AMH103" s="0"/>
      <c r="AMI103" s="0"/>
      <c r="AMJ103" s="0"/>
    </row>
    <row r="104" s="8" customFormat="true" ht="14.9" hidden="false" customHeight="false" outlineLevel="0" collapsed="false">
      <c r="A104" s="7" t="n">
        <v>342</v>
      </c>
      <c r="B104" s="8" t="n">
        <f aca="false">IF($A104,VLOOKUP($A104,posting!$A:$N,2,0),"")</f>
        <v>33</v>
      </c>
      <c r="C104" s="8" t="n">
        <f aca="false">IF($A104,VLOOKUP($A104,posting!$A:$N,3,0),"")</f>
        <v>122</v>
      </c>
      <c r="D104" s="9" t="str">
        <f aca="false">IF($A104,VLOOKUP($A104,posting!$A:$N,4,0),"")</f>
        <v>Dozent = Kind (nicht so sehr links)</v>
      </c>
      <c r="E104" s="8" t="str">
        <f aca="false">IF($A104,IF(VLOOKUP($A104,posting!$A:$N,5,0)&gt;0,VLOOKUP($A104,posting!$A:$N,5,0),""),"")</f>
        <v/>
      </c>
      <c r="F104" s="10" t="n">
        <f aca="false">IF($A104,VLOOKUP($A104,posting!$A:$N,6,0),"")</f>
        <v>41607.4796296296</v>
      </c>
      <c r="G104" s="10" t="n">
        <f aca="false">IF($A104,VLOOKUP($A104,posting!$A:$N,7,0),"")</f>
        <v>41607.4797685185</v>
      </c>
      <c r="H104" s="10" t="n">
        <f aca="false">IF($A104,VLOOKUP($A104,posting!$A:$N,8,0),"")</f>
        <v>41607.4797800926</v>
      </c>
      <c r="I104" s="10" t="n">
        <f aca="false">IF($A104,VLOOKUP($A104,posting!$A:$N,9,0),"")</f>
        <v>41607.4807060185</v>
      </c>
      <c r="J104" s="10"/>
      <c r="K104" s="10"/>
      <c r="L104" s="8" t="n">
        <f aca="false">IF($A104,VLOOKUP($A104,posting!$A:$N,10,0),"")</f>
        <v>0.101898101898102</v>
      </c>
      <c r="M104" s="8" t="n">
        <f aca="false">IF($A104,VLOOKUP($A104,posting!$A:$N,11,0),"")</f>
        <v>0</v>
      </c>
      <c r="N104" s="8" t="str">
        <f aca="false">IF($A104,IF(VLOOKUP($A104,posting!$A:$N,13,0)&gt;0,VLOOKUP($A104,posting!$A:$N,13,0),""),"")</f>
        <v/>
      </c>
      <c r="O104" s="8" t="str">
        <f aca="false">IF($A104,VLOOKUP($A104,posting!$A:$N,12,0),"")</f>
        <v>TXT</v>
      </c>
      <c r="P104" s="8" t="str">
        <f aca="false">IF($A104,IF(VLOOKUP($A104,posting!$A:$N,14,0)&gt;0,VLOOKUP($A104,posting!$A:$N,14,0),""),"")</f>
        <v/>
      </c>
      <c r="Q104" s="8" t="str">
        <f aca="false">IF($N104="","",VLOOKUP($N104,image!$A:$N,3,0))</f>
        <v/>
      </c>
      <c r="R104" s="8" t="n">
        <v>-1</v>
      </c>
      <c r="AMH104" s="0"/>
      <c r="AMI104" s="0"/>
      <c r="AMJ104" s="0"/>
    </row>
    <row r="105" s="8" customFormat="true" ht="14.9" hidden="false" customHeight="false" outlineLevel="0" collapsed="false">
      <c r="A105" s="7" t="n">
        <v>343</v>
      </c>
      <c r="B105" s="8" t="n">
        <f aca="false">IF($A105,VLOOKUP($A105,posting!$A:$N,2,0),"")</f>
        <v>33</v>
      </c>
      <c r="C105" s="8" t="n">
        <f aca="false">IF($A105,VLOOKUP($A105,posting!$A:$N,3,0),"")</f>
        <v>120</v>
      </c>
      <c r="D105" s="9" t="str">
        <f aca="false">IF($A105,VLOOKUP($A105,posting!$A:$N,4,0),"")</f>
        <v>Dramatischer Höhepunkt bei @Folie 10</v>
      </c>
      <c r="E105" s="8" t="str">
        <f aca="false">IF($A105,IF(VLOOKUP($A105,posting!$A:$N,5,0)&gt;0,VLOOKUP($A105,posting!$A:$N,5,0),""),"")</f>
        <v/>
      </c>
      <c r="F105" s="10" t="n">
        <f aca="false">IF($A105,VLOOKUP($A105,posting!$A:$N,6,0),"")</f>
        <v>41607.4798726852</v>
      </c>
      <c r="G105" s="10" t="n">
        <f aca="false">IF($A105,VLOOKUP($A105,posting!$A:$N,7,0),"")</f>
        <v>41607.4799537037</v>
      </c>
      <c r="H105" s="10" t="n">
        <f aca="false">IF($A105,VLOOKUP($A105,posting!$A:$N,8,0),"")</f>
        <v>41607.4799652778</v>
      </c>
      <c r="I105" s="10" t="n">
        <f aca="false">IF($A105,VLOOKUP($A105,posting!$A:$N,9,0),"")</f>
        <v>41607.4809143518</v>
      </c>
      <c r="J105" s="10"/>
      <c r="K105" s="10"/>
      <c r="L105" s="8" t="n">
        <f aca="false">IF($A105,VLOOKUP($A105,posting!$A:$N,10,0),"")</f>
        <v>0.202797202797203</v>
      </c>
      <c r="M105" s="8" t="n">
        <f aca="false">IF($A105,VLOOKUP($A105,posting!$A:$N,11,0),"")</f>
        <v>0</v>
      </c>
      <c r="N105" s="8" t="str">
        <f aca="false">IF($A105,IF(VLOOKUP($A105,posting!$A:$N,13,0)&gt;0,VLOOKUP($A105,posting!$A:$N,13,0),""),"")</f>
        <v/>
      </c>
      <c r="O105" s="8" t="str">
        <f aca="false">IF($A105,VLOOKUP($A105,posting!$A:$N,12,0),"")</f>
        <v>TXT</v>
      </c>
      <c r="P105" s="8" t="str">
        <f aca="false">IF($A105,IF(VLOOKUP($A105,posting!$A:$N,14,0)&gt;0,VLOOKUP($A105,posting!$A:$N,14,0),""),"")</f>
        <v/>
      </c>
      <c r="Q105" s="8" t="str">
        <f aca="false">IF($N105="","",VLOOKUP($N105,image!$A:$N,3,0))</f>
        <v/>
      </c>
      <c r="R105" s="8" t="n">
        <v>1</v>
      </c>
      <c r="AMH105" s="0"/>
      <c r="AMI105" s="0"/>
      <c r="AMJ105" s="0"/>
    </row>
    <row r="106" s="8" customFormat="true" ht="14.9" hidden="false" customHeight="false" outlineLevel="0" collapsed="false">
      <c r="A106" s="7" t="n">
        <v>344</v>
      </c>
      <c r="B106" s="8" t="n">
        <f aca="false">IF($A106,VLOOKUP($A106,posting!$A:$N,2,0),"")</f>
        <v>33</v>
      </c>
      <c r="C106" s="8" t="n">
        <f aca="false">IF($A106,VLOOKUP($A106,posting!$A:$N,3,0),"")</f>
        <v>129</v>
      </c>
      <c r="D106" s="9" t="str">
        <f aca="false">IF($A106,VLOOKUP($A106,posting!$A:$N,4,0),"")</f>
        <v>Noch Wichtiger</v>
      </c>
      <c r="E106" s="8" t="str">
        <f aca="false">IF($A106,IF(VLOOKUP($A106,posting!$A:$N,5,0)&gt;0,VLOOKUP($A106,posting!$A:$N,5,0),""),"")</f>
        <v/>
      </c>
      <c r="F106" s="10" t="n">
        <f aca="false">IF($A106,VLOOKUP($A106,posting!$A:$N,6,0),"")</f>
        <v>41607.4798032407</v>
      </c>
      <c r="G106" s="10" t="n">
        <f aca="false">IF($A106,VLOOKUP($A106,posting!$A:$N,7,0),"")</f>
        <v>41607.4799074074</v>
      </c>
      <c r="H106" s="10" t="n">
        <f aca="false">IF($A106,VLOOKUP($A106,posting!$A:$N,8,0),"")</f>
        <v>41607.4802430556</v>
      </c>
      <c r="I106" s="10" t="n">
        <f aca="false">IF($A106,VLOOKUP($A106,posting!$A:$N,9,0),"")</f>
        <v>41607.4811921296</v>
      </c>
      <c r="J106" s="10"/>
      <c r="K106" s="10"/>
      <c r="L106" s="8" t="n">
        <f aca="false">IF($A106,VLOOKUP($A106,posting!$A:$N,10,0),"")</f>
        <v>0.0999000999000999</v>
      </c>
      <c r="M106" s="8" t="n">
        <f aca="false">IF($A106,VLOOKUP($A106,posting!$A:$N,11,0),"")</f>
        <v>0</v>
      </c>
      <c r="N106" s="8" t="n">
        <f aca="false">IF($A106,IF(VLOOKUP($A106,posting!$A:$N,13,0)&gt;0,VLOOKUP($A106,posting!$A:$N,13,0),""),"")</f>
        <v>30</v>
      </c>
      <c r="O106" s="8" t="str">
        <f aca="false">IF($A106,VLOOKUP($A106,posting!$A:$N,12,0),"")</f>
        <v>IMG</v>
      </c>
      <c r="P106" s="8" t="str">
        <f aca="false">IF($A106,IF(VLOOKUP($A106,posting!$A:$N,14,0)&gt;0,VLOOKUP($A106,posting!$A:$N,14,0),""),"")</f>
        <v/>
      </c>
      <c r="Q106" s="8" t="n">
        <f aca="false">IF($N106="","",VLOOKUP($N106,image!$A:$N,3,0))</f>
        <v>1</v>
      </c>
      <c r="R106" s="8" t="n">
        <v>-1</v>
      </c>
      <c r="AMH106" s="0"/>
      <c r="AMI106" s="0"/>
      <c r="AMJ106" s="0"/>
    </row>
    <row r="107" s="8" customFormat="true" ht="14.9" hidden="false" customHeight="false" outlineLevel="0" collapsed="false">
      <c r="A107" s="7" t="n">
        <v>345</v>
      </c>
      <c r="B107" s="8" t="n">
        <f aca="false">IF($A107,VLOOKUP($A107,posting!$A:$N,2,0),"")</f>
        <v>33</v>
      </c>
      <c r="C107" s="8" t="n">
        <f aca="false">IF($A107,VLOOKUP($A107,posting!$A:$N,3,0),"")</f>
        <v>128</v>
      </c>
      <c r="D107" s="9" t="str">
        <f aca="false">IF($A107,VLOOKUP($A107,posting!$A:$N,4,0),"")</f>
        <v>schule förder zwanghaftigkeit!</v>
      </c>
      <c r="E107" s="8" t="str">
        <f aca="false">IF($A107,IF(VLOOKUP($A107,posting!$A:$N,5,0)&gt;0,VLOOKUP($A107,posting!$A:$N,5,0),""),"")</f>
        <v/>
      </c>
      <c r="F107" s="10" t="n">
        <f aca="false">IF($A107,VLOOKUP($A107,posting!$A:$N,6,0),"")</f>
        <v>41607.4802314815</v>
      </c>
      <c r="G107" s="10" t="n">
        <f aca="false">IF($A107,VLOOKUP($A107,posting!$A:$N,7,0),"")</f>
        <v>41607.4803240741</v>
      </c>
      <c r="H107" s="10" t="n">
        <f aca="false">IF($A107,VLOOKUP($A107,posting!$A:$N,8,0),"")</f>
        <v>41607.4803240741</v>
      </c>
      <c r="I107" s="10" t="n">
        <f aca="false">IF($A107,VLOOKUP($A107,posting!$A:$N,9,0),"")</f>
        <v>41607.4812731482</v>
      </c>
      <c r="J107" s="10"/>
      <c r="K107" s="10"/>
      <c r="L107" s="8" t="n">
        <f aca="false">IF($A107,VLOOKUP($A107,posting!$A:$N,10,0),"")</f>
        <v>0.101898101898102</v>
      </c>
      <c r="M107" s="8" t="n">
        <f aca="false">IF($A107,VLOOKUP($A107,posting!$A:$N,11,0),"")</f>
        <v>0</v>
      </c>
      <c r="N107" s="8" t="str">
        <f aca="false">IF($A107,IF(VLOOKUP($A107,posting!$A:$N,13,0)&gt;0,VLOOKUP($A107,posting!$A:$N,13,0),""),"")</f>
        <v/>
      </c>
      <c r="O107" s="8" t="str">
        <f aca="false">IF($A107,VLOOKUP($A107,posting!$A:$N,12,0),"")</f>
        <v>TXT</v>
      </c>
      <c r="P107" s="8" t="str">
        <f aca="false">IF($A107,IF(VLOOKUP($A107,posting!$A:$N,14,0)&gt;0,VLOOKUP($A107,posting!$A:$N,14,0),""),"")</f>
        <v/>
      </c>
      <c r="Q107" s="8" t="str">
        <f aca="false">IF($N107="","",VLOOKUP($N107,image!$A:$N,3,0))</f>
        <v/>
      </c>
      <c r="R107" s="8" t="n">
        <v>0</v>
      </c>
      <c r="AMH107" s="0"/>
      <c r="AMI107" s="0"/>
      <c r="AMJ107" s="0"/>
    </row>
    <row r="108" s="8" customFormat="true" ht="14.9" hidden="false" customHeight="false" outlineLevel="0" collapsed="false">
      <c r="A108" s="7" t="n">
        <v>346</v>
      </c>
      <c r="B108" s="8" t="n">
        <f aca="false">IF($A108,VLOOKUP($A108,posting!$A:$N,2,0),"")</f>
        <v>33</v>
      </c>
      <c r="C108" s="8" t="n">
        <f aca="false">IF($A108,VLOOKUP($A108,posting!$A:$N,3,0),"")</f>
        <v>122</v>
      </c>
      <c r="D108" s="9" t="str">
        <f aca="false">IF($A108,VLOOKUP($A108,posting!$A:$N,4,0),"")</f>
        <v>Schule will uns impliziert zwangshaft werden lassen</v>
      </c>
      <c r="E108" s="8" t="str">
        <f aca="false">IF($A108,IF(VLOOKUP($A108,posting!$A:$N,5,0)&gt;0,VLOOKUP($A108,posting!$A:$N,5,0),""),"")</f>
        <v/>
      </c>
      <c r="F108" s="10" t="n">
        <f aca="false">IF($A108,VLOOKUP($A108,posting!$A:$N,6,0),"")</f>
        <v>41607.4802314815</v>
      </c>
      <c r="G108" s="10" t="n">
        <f aca="false">IF($A108,VLOOKUP($A108,posting!$A:$N,7,0),"")</f>
        <v>41607.4804050926</v>
      </c>
      <c r="H108" s="10" t="n">
        <f aca="false">IF($A108,VLOOKUP($A108,posting!$A:$N,8,0),"")</f>
        <v>41607.4804282407</v>
      </c>
      <c r="I108" s="10" t="n">
        <f aca="false">IF($A108,VLOOKUP($A108,posting!$A:$N,9,0),"")</f>
        <v>41607.4813425926</v>
      </c>
      <c r="J108" s="10"/>
      <c r="K108" s="10"/>
      <c r="L108" s="8" t="n">
        <f aca="false">IF($A108,VLOOKUP($A108,posting!$A:$N,10,0),"")</f>
        <v>0.002997002997003</v>
      </c>
      <c r="M108" s="8" t="n">
        <f aca="false">IF($A108,VLOOKUP($A108,posting!$A:$N,11,0),"")</f>
        <v>0</v>
      </c>
      <c r="N108" s="8" t="str">
        <f aca="false">IF($A108,IF(VLOOKUP($A108,posting!$A:$N,13,0)&gt;0,VLOOKUP($A108,posting!$A:$N,13,0),""),"")</f>
        <v/>
      </c>
      <c r="O108" s="8" t="str">
        <f aca="false">IF($A108,VLOOKUP($A108,posting!$A:$N,12,0),"")</f>
        <v>TXT</v>
      </c>
      <c r="P108" s="8" t="str">
        <f aca="false">IF($A108,IF(VLOOKUP($A108,posting!$A:$N,14,0)&gt;0,VLOOKUP($A108,posting!$A:$N,14,0),""),"")</f>
        <v/>
      </c>
      <c r="Q108" s="8" t="str">
        <f aca="false">IF($N108="","",VLOOKUP($N108,image!$A:$N,3,0))</f>
        <v/>
      </c>
      <c r="R108" s="8" t="n">
        <v>1</v>
      </c>
      <c r="AMH108" s="0"/>
      <c r="AMI108" s="0"/>
      <c r="AMJ108" s="0"/>
    </row>
    <row r="109" s="8" customFormat="true" ht="14.9" hidden="false" customHeight="false" outlineLevel="0" collapsed="false">
      <c r="A109" s="7" t="n">
        <v>347</v>
      </c>
      <c r="B109" s="8" t="n">
        <f aca="false">IF($A109,VLOOKUP($A109,posting!$A:$N,2,0),"")</f>
        <v>33</v>
      </c>
      <c r="C109" s="8" t="n">
        <f aca="false">IF($A109,VLOOKUP($A109,posting!$A:$N,3,0),"")</f>
        <v>123</v>
      </c>
      <c r="D109" s="9" t="str">
        <f aca="false">IF($A109,VLOOKUP($A109,posting!$A:$N,4,0),"")</f>
        <v>dieser vortrag zeigt, warum man besser niemals zu einem psychologen gehen sollte...</v>
      </c>
      <c r="E109" s="8" t="str">
        <f aca="false">IF($A109,IF(VLOOKUP($A109,posting!$A:$N,5,0)&gt;0,VLOOKUP($A109,posting!$A:$N,5,0),""),"")</f>
        <v/>
      </c>
      <c r="F109" s="10" t="n">
        <f aca="false">IF($A109,VLOOKUP($A109,posting!$A:$N,6,0),"")</f>
        <v>41607.4801967593</v>
      </c>
      <c r="G109" s="10" t="n">
        <f aca="false">IF($A109,VLOOKUP($A109,posting!$A:$N,7,0),"")</f>
        <v>41607.4803935185</v>
      </c>
      <c r="H109" s="10" t="n">
        <f aca="false">IF($A109,VLOOKUP($A109,posting!$A:$N,8,0),"")</f>
        <v>41607.4804166667</v>
      </c>
      <c r="I109" s="10" t="n">
        <f aca="false">IF($A109,VLOOKUP($A109,posting!$A:$N,9,0),"")</f>
        <v>41607.4813657407</v>
      </c>
      <c r="J109" s="10"/>
      <c r="K109" s="10"/>
      <c r="L109" s="8" t="n">
        <f aca="false">IF($A109,VLOOKUP($A109,posting!$A:$N,10,0),"")</f>
        <v>0.005994005994006</v>
      </c>
      <c r="M109" s="8" t="n">
        <f aca="false">IF($A109,VLOOKUP($A109,posting!$A:$N,11,0),"")</f>
        <v>0</v>
      </c>
      <c r="N109" s="8" t="str">
        <f aca="false">IF($A109,IF(VLOOKUP($A109,posting!$A:$N,13,0)&gt;0,VLOOKUP($A109,posting!$A:$N,13,0),""),"")</f>
        <v/>
      </c>
      <c r="O109" s="8" t="str">
        <f aca="false">IF($A109,VLOOKUP($A109,posting!$A:$N,12,0),"")</f>
        <v>TXT</v>
      </c>
      <c r="P109" s="8" t="str">
        <f aca="false">IF($A109,IF(VLOOKUP($A109,posting!$A:$N,14,0)&gt;0,VLOOKUP($A109,posting!$A:$N,14,0),""),"")</f>
        <v/>
      </c>
      <c r="Q109" s="8" t="str">
        <f aca="false">IF($N109="","",VLOOKUP($N109,image!$A:$N,3,0))</f>
        <v/>
      </c>
      <c r="R109" s="8" t="n">
        <v>-1</v>
      </c>
      <c r="AMH109" s="0"/>
      <c r="AMI109" s="0"/>
      <c r="AMJ109" s="0"/>
    </row>
    <row r="110" s="8" customFormat="true" ht="14.9" hidden="false" customHeight="false" outlineLevel="0" collapsed="false">
      <c r="A110" s="7" t="n">
        <v>348</v>
      </c>
      <c r="B110" s="8" t="n">
        <f aca="false">IF($A110,VLOOKUP($A110,posting!$A:$N,2,0),"")</f>
        <v>33</v>
      </c>
      <c r="C110" s="8" t="n">
        <f aca="false">IF($A110,VLOOKUP($A110,posting!$A:$N,3,0),"")</f>
        <v>119</v>
      </c>
      <c r="D110" s="9" t="str">
        <f aca="false">IF($A110,VLOOKUP($A110,posting!$A:$N,4,0),"")</f>
        <v>@Folie8</v>
      </c>
      <c r="E110" s="8" t="str">
        <f aca="false">IF($A110,IF(VLOOKUP($A110,posting!$A:$N,5,0)&gt;0,VLOOKUP($A110,posting!$A:$N,5,0),""),"")</f>
        <v/>
      </c>
      <c r="F110" s="10" t="n">
        <f aca="false">IF($A110,VLOOKUP($A110,posting!$A:$N,6,0),"")</f>
        <v>41472.9619675926</v>
      </c>
      <c r="G110" s="10" t="n">
        <f aca="false">IF($A110,VLOOKUP($A110,posting!$A:$N,7,0),"")</f>
        <v>41472.9620949074</v>
      </c>
      <c r="H110" s="10" t="n">
        <f aca="false">IF($A110,VLOOKUP($A110,posting!$A:$N,8,0),"")</f>
        <v>41472.9621180556</v>
      </c>
      <c r="I110" s="10" t="n">
        <f aca="false">IF($A110,VLOOKUP($A110,posting!$A:$N,9,0),"")</f>
        <v>41607.4815046296</v>
      </c>
      <c r="J110" s="10"/>
      <c r="K110" s="10"/>
      <c r="L110" s="8" t="n">
        <f aca="false">IF($A110,VLOOKUP($A110,posting!$A:$N,10,0),"")</f>
        <v>0.1998001998002</v>
      </c>
      <c r="M110" s="8" t="n">
        <f aca="false">IF($A110,VLOOKUP($A110,posting!$A:$N,11,0),"")</f>
        <v>0</v>
      </c>
      <c r="N110" s="8" t="str">
        <f aca="false">IF($A110,IF(VLOOKUP($A110,posting!$A:$N,13,0)&gt;0,VLOOKUP($A110,posting!$A:$N,13,0),""),"")</f>
        <v/>
      </c>
      <c r="O110" s="8" t="str">
        <f aca="false">IF($A110,VLOOKUP($A110,posting!$A:$N,12,0),"")</f>
        <v>TXT</v>
      </c>
      <c r="P110" s="8" t="str">
        <f aca="false">IF($A110,IF(VLOOKUP($A110,posting!$A:$N,14,0)&gt;0,VLOOKUP($A110,posting!$A:$N,14,0),""),"")</f>
        <v/>
      </c>
      <c r="Q110" s="8" t="str">
        <f aca="false">IF($N110="","",VLOOKUP($N110,image!$A:$N,3,0))</f>
        <v/>
      </c>
      <c r="R110" s="8" t="n">
        <v>-1</v>
      </c>
      <c r="AMH110" s="0"/>
      <c r="AMI110" s="0"/>
      <c r="AMJ110" s="0"/>
    </row>
    <row r="111" s="8" customFormat="true" ht="14.9" hidden="false" customHeight="false" outlineLevel="0" collapsed="false">
      <c r="A111" s="7" t="n">
        <v>349</v>
      </c>
      <c r="B111" s="8" t="n">
        <f aca="false">IF($A111,VLOOKUP($A111,posting!$A:$N,2,0),"")</f>
        <v>33</v>
      </c>
      <c r="C111" s="8" t="n">
        <f aca="false">IF($A111,VLOOKUP($A111,posting!$A:$N,3,0),"")</f>
        <v>125</v>
      </c>
      <c r="D111" s="9" t="str">
        <f aca="false">IF($A111,VLOOKUP($A111,posting!$A:$N,4,0),"")</f>
        <v>@Folie 1</v>
      </c>
      <c r="E111" s="8" t="str">
        <f aca="false">IF($A111,IF(VLOOKUP($A111,posting!$A:$N,5,0)&gt;0,VLOOKUP($A111,posting!$A:$N,5,0),""),"")</f>
        <v/>
      </c>
      <c r="F111" s="10" t="n">
        <f aca="false">IF($A111,VLOOKUP($A111,posting!$A:$N,6,0),"")</f>
        <v>41607.4815740741</v>
      </c>
      <c r="G111" s="10" t="n">
        <f aca="false">IF($A111,VLOOKUP($A111,posting!$A:$N,7,0),"")</f>
        <v>41607.4815740741</v>
      </c>
      <c r="H111" s="10" t="n">
        <f aca="false">IF($A111,VLOOKUP($A111,posting!$A:$N,8,0),"")</f>
        <v>41600.0113888889</v>
      </c>
      <c r="I111" s="10" t="n">
        <f aca="false">IF($A111,VLOOKUP($A111,posting!$A:$N,9,0),"")</f>
        <v>41607.4815740741</v>
      </c>
      <c r="J111" s="10"/>
      <c r="K111" s="10"/>
      <c r="L111" s="8" t="n">
        <f aca="false">IF($A111,VLOOKUP($A111,posting!$A:$N,10,0),"")</f>
        <v>1</v>
      </c>
      <c r="M111" s="8" t="n">
        <f aca="false">IF($A111,VLOOKUP($A111,posting!$A:$N,11,0),"")</f>
        <v>0</v>
      </c>
      <c r="N111" s="8" t="str">
        <f aca="false">IF($A111,IF(VLOOKUP($A111,posting!$A:$N,13,0)&gt;0,VLOOKUP($A111,posting!$A:$N,13,0),""),"")</f>
        <v/>
      </c>
      <c r="O111" s="8" t="str">
        <f aca="false">IF($A111,VLOOKUP($A111,posting!$A:$N,12,0),"")</f>
        <v>EQU</v>
      </c>
      <c r="P111" s="8" t="str">
        <f aca="false">IF($A111,IF(VLOOKUP($A111,posting!$A:$N,14,0)&gt;0,VLOOKUP($A111,posting!$A:$N,14,0),""),"")</f>
        <v>gut</v>
      </c>
      <c r="Q111" s="8" t="str">
        <f aca="false">IF($N111="","",VLOOKUP($N111,image!$A:$N,3,0))</f>
        <v/>
      </c>
      <c r="R111" s="8" t="n">
        <v>-1</v>
      </c>
      <c r="AMH111" s="0"/>
      <c r="AMI111" s="0"/>
      <c r="AMJ111" s="0"/>
    </row>
    <row r="112" s="8" customFormat="true" ht="14.9" hidden="false" customHeight="false" outlineLevel="0" collapsed="false">
      <c r="A112" s="7" t="n">
        <v>350</v>
      </c>
      <c r="B112" s="8" t="n">
        <f aca="false">IF($A112,VLOOKUP($A112,posting!$A:$N,2,0),"")</f>
        <v>33</v>
      </c>
      <c r="C112" s="8" t="n">
        <f aca="false">IF($A112,VLOOKUP($A112,posting!$A:$N,3,0),"")</f>
        <v>120</v>
      </c>
      <c r="D112" s="9" t="str">
        <f aca="false">IF($A112,VLOOKUP($A112,posting!$A:$N,4,0),"")</f>
        <v>Niemand will Clowns im Marketing</v>
      </c>
      <c r="E112" s="8" t="str">
        <f aca="false">IF($A112,IF(VLOOKUP($A112,posting!$A:$N,5,0)&gt;0,VLOOKUP($A112,posting!$A:$N,5,0),""),"")</f>
        <v/>
      </c>
      <c r="F112" s="10" t="n">
        <f aca="false">IF($A112,VLOOKUP($A112,posting!$A:$N,6,0),"")</f>
        <v>41607.4807407407</v>
      </c>
      <c r="G112" s="10" t="n">
        <f aca="false">IF($A112,VLOOKUP($A112,posting!$A:$N,7,0),"")</f>
        <v>41607.4808333333</v>
      </c>
      <c r="H112" s="10" t="n">
        <f aca="false">IF($A112,VLOOKUP($A112,posting!$A:$N,8,0),"")</f>
        <v>41607.4808333333</v>
      </c>
      <c r="I112" s="10" t="n">
        <f aca="false">IF($A112,VLOOKUP($A112,posting!$A:$N,9,0),"")</f>
        <v>41607.4817824074</v>
      </c>
      <c r="J112" s="10"/>
      <c r="K112" s="10"/>
      <c r="L112" s="8" t="n">
        <f aca="false">IF($A112,VLOOKUP($A112,posting!$A:$N,10,0),"")</f>
        <v>0.201798201798202</v>
      </c>
      <c r="M112" s="8" t="n">
        <f aca="false">IF($A112,VLOOKUP($A112,posting!$A:$N,11,0),"")</f>
        <v>0</v>
      </c>
      <c r="N112" s="8" t="str">
        <f aca="false">IF($A112,IF(VLOOKUP($A112,posting!$A:$N,13,0)&gt;0,VLOOKUP($A112,posting!$A:$N,13,0),""),"")</f>
        <v/>
      </c>
      <c r="O112" s="8" t="str">
        <f aca="false">IF($A112,VLOOKUP($A112,posting!$A:$N,12,0),"")</f>
        <v>TXT</v>
      </c>
      <c r="P112" s="8" t="str">
        <f aca="false">IF($A112,IF(VLOOKUP($A112,posting!$A:$N,14,0)&gt;0,VLOOKUP($A112,posting!$A:$N,14,0),""),"")</f>
        <v/>
      </c>
      <c r="Q112" s="8" t="str">
        <f aca="false">IF($N112="","",VLOOKUP($N112,image!$A:$N,3,0))</f>
        <v/>
      </c>
      <c r="R112" s="8" t="n">
        <v>-1</v>
      </c>
      <c r="AMH112" s="0"/>
      <c r="AMI112" s="0"/>
      <c r="AMJ112" s="0"/>
    </row>
    <row r="113" s="8" customFormat="true" ht="14.9" hidden="false" customHeight="false" outlineLevel="0" collapsed="false">
      <c r="A113" s="7" t="n">
        <v>351</v>
      </c>
      <c r="B113" s="8" t="n">
        <f aca="false">IF($A113,VLOOKUP($A113,posting!$A:$N,2,0),"")</f>
        <v>33</v>
      </c>
      <c r="C113" s="8" t="n">
        <f aca="false">IF($A113,VLOOKUP($A113,posting!$A:$N,3,0),"")</f>
        <v>122</v>
      </c>
      <c r="D113" s="9" t="str">
        <f aca="false">IF($A113,VLOOKUP($A113,posting!$A:$N,4,0),"")</f>
        <v>@Folie 8 ist alles komisch</v>
      </c>
      <c r="E113" s="8" t="str">
        <f aca="false">IF($A113,IF(VLOOKUP($A113,posting!$A:$N,5,0)&gt;0,VLOOKUP($A113,posting!$A:$N,5,0),""),"")</f>
        <v/>
      </c>
      <c r="F113" s="10" t="n">
        <f aca="false">IF($A113,VLOOKUP($A113,posting!$A:$N,6,0),"")</f>
        <v>41607.4806712963</v>
      </c>
      <c r="G113" s="10" t="n">
        <f aca="false">IF($A113,VLOOKUP($A113,posting!$A:$N,7,0),"")</f>
        <v>41607.4809027778</v>
      </c>
      <c r="H113" s="10" t="n">
        <f aca="false">IF($A113,VLOOKUP($A113,posting!$A:$N,8,0),"")</f>
        <v>41607.4809259259</v>
      </c>
      <c r="I113" s="10" t="n">
        <f aca="false">IF($A113,VLOOKUP($A113,posting!$A:$N,9,0),"")</f>
        <v>41607.4818402778</v>
      </c>
      <c r="J113" s="10"/>
      <c r="K113" s="10"/>
      <c r="L113" s="8" t="n">
        <f aca="false">IF($A113,VLOOKUP($A113,posting!$A:$N,10,0),"")</f>
        <v>0.201798201798202</v>
      </c>
      <c r="M113" s="8" t="n">
        <f aca="false">IF($A113,VLOOKUP($A113,posting!$A:$N,11,0),"")</f>
        <v>0</v>
      </c>
      <c r="N113" s="8" t="str">
        <f aca="false">IF($A113,IF(VLOOKUP($A113,posting!$A:$N,13,0)&gt;0,VLOOKUP($A113,posting!$A:$N,13,0),""),"")</f>
        <v/>
      </c>
      <c r="O113" s="8" t="str">
        <f aca="false">IF($A113,VLOOKUP($A113,posting!$A:$N,12,0),"")</f>
        <v>TXT</v>
      </c>
      <c r="P113" s="8" t="str">
        <f aca="false">IF($A113,IF(VLOOKUP($A113,posting!$A:$N,14,0)&gt;0,VLOOKUP($A113,posting!$A:$N,14,0),""),"")</f>
        <v/>
      </c>
      <c r="Q113" s="8" t="str">
        <f aca="false">IF($N113="","",VLOOKUP($N113,image!$A:$N,3,0))</f>
        <v/>
      </c>
      <c r="R113" s="8" t="n">
        <v>-1</v>
      </c>
      <c r="AMH113" s="0"/>
      <c r="AMI113" s="0"/>
      <c r="AMJ113" s="0"/>
    </row>
    <row r="114" s="8" customFormat="true" ht="14.9" hidden="false" customHeight="false" outlineLevel="0" collapsed="false">
      <c r="A114" s="7" t="n">
        <v>352</v>
      </c>
      <c r="B114" s="8" t="n">
        <f aca="false">IF($A114,VLOOKUP($A114,posting!$A:$N,2,0),"")</f>
        <v>33</v>
      </c>
      <c r="C114" s="8" t="n">
        <f aca="false">IF($A114,VLOOKUP($A114,posting!$A:$N,3,0),"")</f>
        <v>119</v>
      </c>
      <c r="D114" s="9" t="str">
        <f aca="false">IF($A114,VLOOKUP($A114,posting!$A:$N,4,0),"")</f>
        <v>@Folie 9 auch nicht zu verachten</v>
      </c>
      <c r="E114" s="8" t="str">
        <f aca="false">IF($A114,IF(VLOOKUP($A114,posting!$A:$N,5,0)&gt;0,VLOOKUP($A114,posting!$A:$N,5,0),""),"")</f>
        <v/>
      </c>
      <c r="F114" s="10" t="n">
        <f aca="false">IF($A114,VLOOKUP($A114,posting!$A:$N,6,0),"")</f>
        <v>41472.9624189815</v>
      </c>
      <c r="G114" s="10" t="n">
        <f aca="false">IF($A114,VLOOKUP($A114,posting!$A:$N,7,0),"")</f>
        <v>41472.9624768519</v>
      </c>
      <c r="H114" s="10" t="n">
        <f aca="false">IF($A114,VLOOKUP($A114,posting!$A:$N,8,0),"")</f>
        <v>41472.9624884259</v>
      </c>
      <c r="I114" s="10" t="n">
        <f aca="false">IF($A114,VLOOKUP($A114,posting!$A:$N,9,0),"")</f>
        <v>41607.481875</v>
      </c>
      <c r="J114" s="10"/>
      <c r="K114" s="10"/>
      <c r="L114" s="8" t="n">
        <f aca="false">IF($A114,VLOOKUP($A114,posting!$A:$N,10,0),"")</f>
        <v>0.001998001998002</v>
      </c>
      <c r="M114" s="8" t="n">
        <f aca="false">IF($A114,VLOOKUP($A114,posting!$A:$N,11,0),"")</f>
        <v>0</v>
      </c>
      <c r="N114" s="8" t="str">
        <f aca="false">IF($A114,IF(VLOOKUP($A114,posting!$A:$N,13,0)&gt;0,VLOOKUP($A114,posting!$A:$N,13,0),""),"")</f>
        <v/>
      </c>
      <c r="O114" s="8" t="str">
        <f aca="false">IF($A114,VLOOKUP($A114,posting!$A:$N,12,0),"")</f>
        <v>TXT</v>
      </c>
      <c r="P114" s="8" t="str">
        <f aca="false">IF($A114,IF(VLOOKUP($A114,posting!$A:$N,14,0)&gt;0,VLOOKUP($A114,posting!$A:$N,14,0),""),"")</f>
        <v/>
      </c>
      <c r="Q114" s="8" t="str">
        <f aca="false">IF($N114="","",VLOOKUP($N114,image!$A:$N,3,0))</f>
        <v/>
      </c>
      <c r="R114" s="8" t="n">
        <v>-1</v>
      </c>
      <c r="AMH114" s="0"/>
      <c r="AMI114" s="0"/>
      <c r="AMJ114" s="0"/>
    </row>
    <row r="115" s="8" customFormat="true" ht="14.9" hidden="false" customHeight="false" outlineLevel="0" collapsed="false">
      <c r="A115" s="7" t="n">
        <v>353</v>
      </c>
      <c r="B115" s="8" t="n">
        <f aca="false">IF($A115,VLOOKUP($A115,posting!$A:$N,2,0),"")</f>
        <v>33</v>
      </c>
      <c r="C115" s="8" t="n">
        <f aca="false">IF($A115,VLOOKUP($A115,posting!$A:$N,3,0),"")</f>
        <v>129</v>
      </c>
      <c r="D115" s="9" t="str">
        <f aca="false">IF($A115,VLOOKUP($A115,posting!$A:$N,4,0),"")</f>
        <v>Streber</v>
      </c>
      <c r="E115" s="8" t="str">
        <f aca="false">IF($A115,IF(VLOOKUP($A115,posting!$A:$N,5,0)&gt;0,VLOOKUP($A115,posting!$A:$N,5,0),""),"")</f>
        <v/>
      </c>
      <c r="F115" s="10" t="n">
        <f aca="false">IF($A115,VLOOKUP($A115,posting!$A:$N,6,0),"")</f>
        <v>41607.4810069445</v>
      </c>
      <c r="G115" s="10" t="n">
        <f aca="false">IF($A115,VLOOKUP($A115,posting!$A:$N,7,0),"")</f>
        <v>41607.4810185185</v>
      </c>
      <c r="H115" s="10" t="n">
        <f aca="false">IF($A115,VLOOKUP($A115,posting!$A:$N,8,0),"")</f>
        <v>41607.4810416667</v>
      </c>
      <c r="I115" s="10" t="n">
        <f aca="false">IF($A115,VLOOKUP($A115,posting!$A:$N,9,0),"")</f>
        <v>41607.4819907407</v>
      </c>
      <c r="J115" s="10"/>
      <c r="K115" s="10"/>
      <c r="L115" s="8" t="n">
        <f aca="false">IF($A115,VLOOKUP($A115,posting!$A:$N,10,0),"")</f>
        <v>0.0999000999000999</v>
      </c>
      <c r="M115" s="8" t="n">
        <f aca="false">IF($A115,VLOOKUP($A115,posting!$A:$N,11,0),"")</f>
        <v>0</v>
      </c>
      <c r="N115" s="8" t="str">
        <f aca="false">IF($A115,IF(VLOOKUP($A115,posting!$A:$N,13,0)&gt;0,VLOOKUP($A115,posting!$A:$N,13,0),""),"")</f>
        <v/>
      </c>
      <c r="O115" s="8" t="str">
        <f aca="false">IF($A115,VLOOKUP($A115,posting!$A:$N,12,0),"")</f>
        <v>TXT</v>
      </c>
      <c r="P115" s="8" t="str">
        <f aca="false">IF($A115,IF(VLOOKUP($A115,posting!$A:$N,14,0)&gt;0,VLOOKUP($A115,posting!$A:$N,14,0),""),"")</f>
        <v/>
      </c>
      <c r="Q115" s="8" t="str">
        <f aca="false">IF($N115="","",VLOOKUP($N115,image!$A:$N,3,0))</f>
        <v/>
      </c>
      <c r="R115" s="8" t="n">
        <v>-1</v>
      </c>
      <c r="AMH115" s="0"/>
      <c r="AMI115" s="0"/>
      <c r="AMJ115" s="0"/>
    </row>
    <row r="116" s="8" customFormat="true" ht="14.9" hidden="false" customHeight="false" outlineLevel="0" collapsed="false">
      <c r="A116" s="7" t="n">
        <v>354</v>
      </c>
      <c r="B116" s="8" t="n">
        <f aca="false">IF($A116,VLOOKUP($A116,posting!$A:$N,2,0),"")</f>
        <v>33</v>
      </c>
      <c r="C116" s="8" t="n">
        <f aca="false">IF($A116,VLOOKUP($A116,posting!$A:$N,3,0),"")</f>
        <v>128</v>
      </c>
      <c r="D116" s="9" t="str">
        <f aca="false">IF($A116,VLOOKUP($A116,posting!$A:$N,4,0),"")</f>
        <v>willkürliche intelligenz!</v>
      </c>
      <c r="E116" s="8" t="str">
        <f aca="false">IF($A116,IF(VLOOKUP($A116,posting!$A:$N,5,0)&gt;0,VLOOKUP($A116,posting!$A:$N,5,0),""),"")</f>
        <v/>
      </c>
      <c r="F116" s="10" t="n">
        <f aca="false">IF($A116,VLOOKUP($A116,posting!$A:$N,6,0),"")</f>
        <v>41607.481087963</v>
      </c>
      <c r="G116" s="10" t="n">
        <f aca="false">IF($A116,VLOOKUP($A116,posting!$A:$N,7,0),"")</f>
        <v>41607.4812962963</v>
      </c>
      <c r="H116" s="10" t="n">
        <f aca="false">IF($A116,VLOOKUP($A116,posting!$A:$N,8,0),"")</f>
        <v>41607.4813078704</v>
      </c>
      <c r="I116" s="10" t="n">
        <f aca="false">IF($A116,VLOOKUP($A116,posting!$A:$N,9,0),"")</f>
        <v>41607.4822453704</v>
      </c>
      <c r="J116" s="10"/>
      <c r="K116" s="10"/>
      <c r="L116" s="8" t="n">
        <f aca="false">IF($A116,VLOOKUP($A116,posting!$A:$N,10,0),"")</f>
        <v>0.100899100899101</v>
      </c>
      <c r="M116" s="8" t="n">
        <f aca="false">IF($A116,VLOOKUP($A116,posting!$A:$N,11,0),"")</f>
        <v>0</v>
      </c>
      <c r="N116" s="8" t="str">
        <f aca="false">IF($A116,IF(VLOOKUP($A116,posting!$A:$N,13,0)&gt;0,VLOOKUP($A116,posting!$A:$N,13,0),""),"")</f>
        <v/>
      </c>
      <c r="O116" s="8" t="str">
        <f aca="false">IF($A116,VLOOKUP($A116,posting!$A:$N,12,0),"")</f>
        <v>TXT</v>
      </c>
      <c r="P116" s="8" t="str">
        <f aca="false">IF($A116,IF(VLOOKUP($A116,posting!$A:$N,14,0)&gt;0,VLOOKUP($A116,posting!$A:$N,14,0),""),"")</f>
        <v/>
      </c>
      <c r="Q116" s="8" t="str">
        <f aca="false">IF($N116="","",VLOOKUP($N116,image!$A:$N,3,0))</f>
        <v/>
      </c>
      <c r="R116" s="8" t="n">
        <v>-1</v>
      </c>
      <c r="AMH116" s="0"/>
      <c r="AMI116" s="0"/>
      <c r="AMJ116" s="0"/>
    </row>
    <row r="117" s="8" customFormat="true" ht="14.9" hidden="false" customHeight="false" outlineLevel="0" collapsed="false">
      <c r="A117" s="7" t="n">
        <v>355</v>
      </c>
      <c r="B117" s="8" t="n">
        <f aca="false">IF($A117,VLOOKUP($A117,posting!$A:$N,2,0),"")</f>
        <v>33</v>
      </c>
      <c r="C117" s="8" t="n">
        <f aca="false">IF($A117,VLOOKUP($A117,posting!$A:$N,3,0),"")</f>
        <v>120</v>
      </c>
      <c r="D117" s="9" t="str">
        <f aca="false">IF($A117,VLOOKUP($A117,posting!$A:$N,4,0),"")</f>
        <v>Hat Buch über 'professionelle Intelligenz' geschrieben</v>
      </c>
      <c r="E117" s="8" t="str">
        <f aca="false">IF($A117,IF(VLOOKUP($A117,posting!$A:$N,5,0)&gt;0,VLOOKUP($A117,posting!$A:$N,5,0),""),"")</f>
        <v/>
      </c>
      <c r="F117" s="10" t="n">
        <f aca="false">IF($A117,VLOOKUP($A117,posting!$A:$N,6,0),"")</f>
        <v>41607.4810416667</v>
      </c>
      <c r="G117" s="10" t="n">
        <f aca="false">IF($A117,VLOOKUP($A117,posting!$A:$N,7,0),"")</f>
        <v>41607.4812037037</v>
      </c>
      <c r="H117" s="10" t="n">
        <f aca="false">IF($A117,VLOOKUP($A117,posting!$A:$N,8,0),"")</f>
        <v>41607.4813078704</v>
      </c>
      <c r="I117" s="10" t="n">
        <f aca="false">IF($A117,VLOOKUP($A117,posting!$A:$N,9,0),"")</f>
        <v>41607.4822453704</v>
      </c>
      <c r="J117" s="10"/>
      <c r="K117" s="10"/>
      <c r="L117" s="8" t="n">
        <f aca="false">IF($A117,VLOOKUP($A117,posting!$A:$N,10,0),"")</f>
        <v>0.202797202797203</v>
      </c>
      <c r="M117" s="8" t="n">
        <f aca="false">IF($A117,VLOOKUP($A117,posting!$A:$N,11,0),"")</f>
        <v>0</v>
      </c>
      <c r="N117" s="8" t="str">
        <f aca="false">IF($A117,IF(VLOOKUP($A117,posting!$A:$N,13,0)&gt;0,VLOOKUP($A117,posting!$A:$N,13,0),""),"")</f>
        <v/>
      </c>
      <c r="O117" s="8" t="str">
        <f aca="false">IF($A117,VLOOKUP($A117,posting!$A:$N,12,0),"")</f>
        <v>TXT</v>
      </c>
      <c r="P117" s="8" t="str">
        <f aca="false">IF($A117,IF(VLOOKUP($A117,posting!$A:$N,14,0)&gt;0,VLOOKUP($A117,posting!$A:$N,14,0),""),"")</f>
        <v/>
      </c>
      <c r="Q117" s="8" t="str">
        <f aca="false">IF($N117="","",VLOOKUP($N117,image!$A:$N,3,0))</f>
        <v/>
      </c>
      <c r="R117" s="8" t="n">
        <v>-1</v>
      </c>
      <c r="AMH117" s="0"/>
      <c r="AMI117" s="0"/>
      <c r="AMJ117" s="0"/>
    </row>
    <row r="118" s="8" customFormat="true" ht="14.9" hidden="false" customHeight="false" outlineLevel="0" collapsed="false">
      <c r="A118" s="7" t="n">
        <v>356</v>
      </c>
      <c r="B118" s="8" t="n">
        <f aca="false">IF($A118,VLOOKUP($A118,posting!$A:$N,2,0),"")</f>
        <v>33</v>
      </c>
      <c r="C118" s="8" t="n">
        <f aca="false">IF($A118,VLOOKUP($A118,posting!$A:$N,3,0),"")</f>
        <v>129</v>
      </c>
      <c r="D118" s="9" t="str">
        <f aca="false">IF($A118,VLOOKUP($A118,posting!$A:$N,4,0),"")</f>
        <v>Professionelle Intelligenz für Empowerment</v>
      </c>
      <c r="E118" s="8" t="str">
        <f aca="false">IF($A118,IF(VLOOKUP($A118,posting!$A:$N,5,0)&gt;0,VLOOKUP($A118,posting!$A:$N,5,0),""),"")</f>
        <v/>
      </c>
      <c r="F118" s="10" t="n">
        <f aca="false">IF($A118,VLOOKUP($A118,posting!$A:$N,6,0),"")</f>
        <v>41607.4811458333</v>
      </c>
      <c r="G118" s="10" t="n">
        <f aca="false">IF($A118,VLOOKUP($A118,posting!$A:$N,7,0),"")</f>
        <v>41607.4813194444</v>
      </c>
      <c r="H118" s="10" t="n">
        <f aca="false">IF($A118,VLOOKUP($A118,posting!$A:$N,8,0),"")</f>
        <v>41607.4813888889</v>
      </c>
      <c r="I118" s="10" t="n">
        <f aca="false">IF($A118,VLOOKUP($A118,posting!$A:$N,9,0),"")</f>
        <v>41607.4823263889</v>
      </c>
      <c r="J118" s="10"/>
      <c r="K118" s="10"/>
      <c r="L118" s="8" t="n">
        <f aca="false">IF($A118,VLOOKUP($A118,posting!$A:$N,10,0),"")</f>
        <v>0.101898101898102</v>
      </c>
      <c r="M118" s="8" t="n">
        <f aca="false">IF($A118,VLOOKUP($A118,posting!$A:$N,11,0),"")</f>
        <v>0</v>
      </c>
      <c r="N118" s="8" t="str">
        <f aca="false">IF($A118,IF(VLOOKUP($A118,posting!$A:$N,13,0)&gt;0,VLOOKUP($A118,posting!$A:$N,13,0),""),"")</f>
        <v/>
      </c>
      <c r="O118" s="8" t="str">
        <f aca="false">IF($A118,VLOOKUP($A118,posting!$A:$N,12,0),"")</f>
        <v>TXT</v>
      </c>
      <c r="P118" s="8" t="str">
        <f aca="false">IF($A118,IF(VLOOKUP($A118,posting!$A:$N,14,0)&gt;0,VLOOKUP($A118,posting!$A:$N,14,0),""),"")</f>
        <v/>
      </c>
      <c r="Q118" s="8" t="str">
        <f aca="false">IF($N118="","",VLOOKUP($N118,image!$A:$N,3,0))</f>
        <v/>
      </c>
      <c r="R118" s="8" t="n">
        <v>-1</v>
      </c>
      <c r="AMH118" s="0"/>
      <c r="AMI118" s="0"/>
      <c r="AMJ118" s="0"/>
    </row>
    <row r="119" s="8" customFormat="true" ht="14.9" hidden="false" customHeight="false" outlineLevel="0" collapsed="false">
      <c r="A119" s="7" t="n">
        <v>357</v>
      </c>
      <c r="B119" s="8" t="n">
        <f aca="false">IF($A119,VLOOKUP($A119,posting!$A:$N,2,0),"")</f>
        <v>33</v>
      </c>
      <c r="C119" s="8" t="n">
        <f aca="false">IF($A119,VLOOKUP($A119,posting!$A:$N,3,0),"")</f>
        <v>127</v>
      </c>
      <c r="D119" s="9" t="str">
        <f aca="false">IF($A119,VLOOKUP($A119,posting!$A:$N,4,0),"")</f>
        <v>@Folie2 falscher Verweis eingebaut</v>
      </c>
      <c r="E119" s="8" t="str">
        <f aca="false">IF($A119,IF(VLOOKUP($A119,posting!$A:$N,5,0)&gt;0,VLOOKUP($A119,posting!$A:$N,5,0),""),"")</f>
        <v/>
      </c>
      <c r="F119" s="10" t="n">
        <f aca="false">IF($A119,VLOOKUP($A119,posting!$A:$N,6,0),"")</f>
        <v>41607.4793518519</v>
      </c>
      <c r="G119" s="10" t="n">
        <f aca="false">IF($A119,VLOOKUP($A119,posting!$A:$N,7,0),"")</f>
        <v>41607.4811342593</v>
      </c>
      <c r="H119" s="10" t="n">
        <f aca="false">IF($A119,VLOOKUP($A119,posting!$A:$N,8,0),"")</f>
        <v>41607.4813773148</v>
      </c>
      <c r="I119" s="10" t="n">
        <f aca="false">IF($A119,VLOOKUP($A119,posting!$A:$N,9,0),"")</f>
        <v>41607.4824421296</v>
      </c>
      <c r="J119" s="10"/>
      <c r="K119" s="10"/>
      <c r="L119" s="8" t="n">
        <f aca="false">IF($A119,VLOOKUP($A119,posting!$A:$N,10,0),"")</f>
        <v>0.102897102897103</v>
      </c>
      <c r="M119" s="8" t="n">
        <f aca="false">IF($A119,VLOOKUP($A119,posting!$A:$N,11,0),"")</f>
        <v>0</v>
      </c>
      <c r="N119" s="8" t="n">
        <f aca="false">IF($A119,IF(VLOOKUP($A119,posting!$A:$N,13,0)&gt;0,VLOOKUP($A119,posting!$A:$N,13,0),""),"")</f>
        <v>31</v>
      </c>
      <c r="O119" s="8" t="str">
        <f aca="false">IF($A119,VLOOKUP($A119,posting!$A:$N,12,0),"")</f>
        <v>IMG</v>
      </c>
      <c r="P119" s="8" t="str">
        <f aca="false">IF($A119,IF(VLOOKUP($A119,posting!$A:$N,14,0)&gt;0,VLOOKUP($A119,posting!$A:$N,14,0),""),"")</f>
        <v/>
      </c>
      <c r="Q119" s="8" t="n">
        <f aca="false">IF($N119="","",VLOOKUP($N119,image!$A:$N,3,0))</f>
        <v>1</v>
      </c>
      <c r="R119" s="8" t="n">
        <v>-1</v>
      </c>
      <c r="AMH119" s="0"/>
      <c r="AMI119" s="0"/>
      <c r="AMJ119" s="0"/>
    </row>
    <row r="120" s="8" customFormat="true" ht="14.9" hidden="false" customHeight="false" outlineLevel="0" collapsed="false">
      <c r="A120" s="7" t="n">
        <v>358</v>
      </c>
      <c r="B120" s="8" t="n">
        <f aca="false">IF($A120,VLOOKUP($A120,posting!$A:$N,2,0),"")</f>
        <v>33</v>
      </c>
      <c r="C120" s="8" t="n">
        <f aca="false">IF($A120,VLOOKUP($A120,posting!$A:$N,3,0),"")</f>
        <v>126</v>
      </c>
      <c r="D120" s="9" t="str">
        <f aca="false">IF($A120,VLOOKUP($A120,posting!$A:$N,4,0),"")</f>
        <v>wie hoch ist eigentlich die quali von seinen büchern 1 jahr = 1 buch...hm</v>
      </c>
      <c r="E120" s="8" t="str">
        <f aca="false">IF($A120,IF(VLOOKUP($A120,posting!$A:$N,5,0)&gt;0,VLOOKUP($A120,posting!$A:$N,5,0),""),"")</f>
        <v/>
      </c>
      <c r="F120" s="10" t="n">
        <f aca="false">IF($A120,VLOOKUP($A120,posting!$A:$N,6,0),"")</f>
        <v>41607.4812037037</v>
      </c>
      <c r="G120" s="10" t="n">
        <f aca="false">IF($A120,VLOOKUP($A120,posting!$A:$N,7,0),"")</f>
        <v>41607.4816435185</v>
      </c>
      <c r="H120" s="10" t="n">
        <f aca="false">IF($A120,VLOOKUP($A120,posting!$A:$N,8,0),"")</f>
        <v>41607.4816782407</v>
      </c>
      <c r="I120" s="10" t="n">
        <f aca="false">IF($A120,VLOOKUP($A120,posting!$A:$N,9,0),"")</f>
        <v>41607.4826273148</v>
      </c>
      <c r="J120" s="10"/>
      <c r="K120" s="10"/>
      <c r="L120" s="8" t="n">
        <f aca="false">IF($A120,VLOOKUP($A120,posting!$A:$N,10,0),"")</f>
        <v>0.0959040959040959</v>
      </c>
      <c r="M120" s="8" t="n">
        <f aca="false">IF($A120,VLOOKUP($A120,posting!$A:$N,11,0),"")</f>
        <v>0</v>
      </c>
      <c r="N120" s="8" t="str">
        <f aca="false">IF($A120,IF(VLOOKUP($A120,posting!$A:$N,13,0)&gt;0,VLOOKUP($A120,posting!$A:$N,13,0),""),"")</f>
        <v/>
      </c>
      <c r="O120" s="8" t="str">
        <f aca="false">IF($A120,VLOOKUP($A120,posting!$A:$N,12,0),"")</f>
        <v>TXT</v>
      </c>
      <c r="P120" s="8" t="str">
        <f aca="false">IF($A120,IF(VLOOKUP($A120,posting!$A:$N,14,0)&gt;0,VLOOKUP($A120,posting!$A:$N,14,0),""),"")</f>
        <v/>
      </c>
      <c r="Q120" s="8" t="str">
        <f aca="false">IF($N120="","",VLOOKUP($N120,image!$A:$N,3,0))</f>
        <v/>
      </c>
      <c r="R120" s="8" t="n">
        <v>-1</v>
      </c>
      <c r="AMH120" s="0"/>
      <c r="AMI120" s="0"/>
      <c r="AMJ120" s="0"/>
    </row>
    <row r="121" s="8" customFormat="true" ht="14.9" hidden="false" customHeight="false" outlineLevel="0" collapsed="false">
      <c r="A121" s="7" t="n">
        <v>359</v>
      </c>
      <c r="B121" s="8" t="n">
        <f aca="false">IF($A121,VLOOKUP($A121,posting!$A:$N,2,0),"")</f>
        <v>33</v>
      </c>
      <c r="C121" s="8" t="n">
        <f aca="false">IF($A121,VLOOKUP($A121,posting!$A:$N,3,0),"")</f>
        <v>128</v>
      </c>
      <c r="D121" s="9" t="str">
        <f aca="false">IF($A121,VLOOKUP($A121,posting!$A:$N,4,0),"")</f>
        <v>büroklammer ist microsofts beelzebub!</v>
      </c>
      <c r="E121" s="8" t="str">
        <f aca="false">IF($A121,IF(VLOOKUP($A121,posting!$A:$N,5,0)&gt;0,VLOOKUP($A121,posting!$A:$N,5,0),""),"")</f>
        <v/>
      </c>
      <c r="F121" s="10" t="n">
        <f aca="false">IF($A121,VLOOKUP($A121,posting!$A:$N,6,0),"")</f>
        <v>41607.481712963</v>
      </c>
      <c r="G121" s="10" t="n">
        <f aca="false">IF($A121,VLOOKUP($A121,posting!$A:$N,7,0),"")</f>
        <v>41607.4819328704</v>
      </c>
      <c r="H121" s="10" t="n">
        <f aca="false">IF($A121,VLOOKUP($A121,posting!$A:$N,8,0),"")</f>
        <v>41607.4819444444</v>
      </c>
      <c r="I121" s="10" t="n">
        <f aca="false">IF($A121,VLOOKUP($A121,posting!$A:$N,9,0),"")</f>
        <v>41607.4828935185</v>
      </c>
      <c r="J121" s="10"/>
      <c r="K121" s="10"/>
      <c r="L121" s="8" t="n">
        <f aca="false">IF($A121,VLOOKUP($A121,posting!$A:$N,10,0),"")</f>
        <v>0.201798201798202</v>
      </c>
      <c r="M121" s="8" t="n">
        <f aca="false">IF($A121,VLOOKUP($A121,posting!$A:$N,11,0),"")</f>
        <v>0</v>
      </c>
      <c r="N121" s="8" t="str">
        <f aca="false">IF($A121,IF(VLOOKUP($A121,posting!$A:$N,13,0)&gt;0,VLOOKUP($A121,posting!$A:$N,13,0),""),"")</f>
        <v/>
      </c>
      <c r="O121" s="8" t="str">
        <f aca="false">IF($A121,VLOOKUP($A121,posting!$A:$N,12,0),"")</f>
        <v>TXT</v>
      </c>
      <c r="P121" s="8" t="str">
        <f aca="false">IF($A121,IF(VLOOKUP($A121,posting!$A:$N,14,0)&gt;0,VLOOKUP($A121,posting!$A:$N,14,0),""),"")</f>
        <v/>
      </c>
      <c r="Q121" s="8" t="str">
        <f aca="false">IF($N121="","",VLOOKUP($N121,image!$A:$N,3,0))</f>
        <v/>
      </c>
      <c r="R121" s="8" t="n">
        <v>-1</v>
      </c>
      <c r="AMH121" s="0"/>
      <c r="AMI121" s="0"/>
      <c r="AMJ121" s="0"/>
    </row>
    <row r="122" s="8" customFormat="true" ht="14.9" hidden="false" customHeight="false" outlineLevel="0" collapsed="false">
      <c r="A122" s="7" t="n">
        <v>360</v>
      </c>
      <c r="B122" s="8" t="n">
        <f aca="false">IF($A122,VLOOKUP($A122,posting!$A:$N,2,0),"")</f>
        <v>33</v>
      </c>
      <c r="C122" s="8" t="n">
        <f aca="false">IF($A122,VLOOKUP($A122,posting!$A:$N,3,0),"")</f>
        <v>129</v>
      </c>
      <c r="D122" s="9" t="str">
        <f aca="false">IF($A122,VLOOKUP($A122,posting!$A:$N,4,0),"")</f>
        <v>Kommunikationsprobleme + Kritikunfähigkeit = Intelligenz</v>
      </c>
      <c r="E122" s="8" t="str">
        <f aca="false">IF($A122,IF(VLOOKUP($A122,posting!$A:$N,5,0)&gt;0,VLOOKUP($A122,posting!$A:$N,5,0),""),"")</f>
        <v/>
      </c>
      <c r="F122" s="10" t="n">
        <f aca="false">IF($A122,VLOOKUP($A122,posting!$A:$N,6,0),"")</f>
        <v>41607.4814930556</v>
      </c>
      <c r="G122" s="10" t="n">
        <f aca="false">IF($A122,VLOOKUP($A122,posting!$A:$N,7,0),"")</f>
        <v>41607.4819444444</v>
      </c>
      <c r="H122" s="10" t="n">
        <f aca="false">IF($A122,VLOOKUP($A122,posting!$A:$N,8,0),"")</f>
        <v>41607.4819560185</v>
      </c>
      <c r="I122" s="10" t="n">
        <f aca="false">IF($A122,VLOOKUP($A122,posting!$A:$N,9,0),"")</f>
        <v>41607.4829050926</v>
      </c>
      <c r="J122" s="10"/>
      <c r="K122" s="10"/>
      <c r="L122" s="8" t="n">
        <f aca="false">IF($A122,VLOOKUP($A122,posting!$A:$N,10,0),"")</f>
        <v>0.201798201798202</v>
      </c>
      <c r="M122" s="8" t="n">
        <f aca="false">IF($A122,VLOOKUP($A122,posting!$A:$N,11,0),"")</f>
        <v>0</v>
      </c>
      <c r="N122" s="8" t="str">
        <f aca="false">IF($A122,IF(VLOOKUP($A122,posting!$A:$N,13,0)&gt;0,VLOOKUP($A122,posting!$A:$N,13,0),""),"")</f>
        <v/>
      </c>
      <c r="O122" s="8" t="str">
        <f aca="false">IF($A122,VLOOKUP($A122,posting!$A:$N,12,0),"")</f>
        <v>TXT</v>
      </c>
      <c r="P122" s="8" t="str">
        <f aca="false">IF($A122,IF(VLOOKUP($A122,posting!$A:$N,14,0)&gt;0,VLOOKUP($A122,posting!$A:$N,14,0),""),"")</f>
        <v/>
      </c>
      <c r="Q122" s="8" t="str">
        <f aca="false">IF($N122="","",VLOOKUP($N122,image!$A:$N,3,0))</f>
        <v/>
      </c>
      <c r="R122" s="8" t="n">
        <v>-1</v>
      </c>
      <c r="AMH122" s="0"/>
      <c r="AMI122" s="0"/>
      <c r="AMJ122" s="0"/>
    </row>
    <row r="123" s="8" customFormat="true" ht="14.9" hidden="false" customHeight="false" outlineLevel="0" collapsed="false">
      <c r="A123" s="7" t="n">
        <v>361</v>
      </c>
      <c r="B123" s="8" t="n">
        <f aca="false">IF($A123,VLOOKUP($A123,posting!$A:$N,2,0),"")</f>
        <v>33</v>
      </c>
      <c r="C123" s="8" t="n">
        <f aca="false">IF($A123,VLOOKUP($A123,posting!$A:$N,3,0),"")</f>
        <v>122</v>
      </c>
      <c r="D123" s="9" t="str">
        <f aca="false">IF($A123,VLOOKUP($A123,posting!$A:$N,4,0),"")</f>
        <v>Abkürzungen lernen</v>
      </c>
      <c r="E123" s="8" t="str">
        <f aca="false">IF($A123,IF(VLOOKUP($A123,posting!$A:$N,5,0)&gt;0,VLOOKUP($A123,posting!$A:$N,5,0),""),"")</f>
        <v/>
      </c>
      <c r="F123" s="10" t="n">
        <f aca="false">IF($A123,VLOOKUP($A123,posting!$A:$N,6,0),"")</f>
        <v>41607.4812384259</v>
      </c>
      <c r="G123" s="10" t="n">
        <f aca="false">IF($A123,VLOOKUP($A123,posting!$A:$N,7,0),"")</f>
        <v>41607.4821064815</v>
      </c>
      <c r="H123" s="10" t="n">
        <f aca="false">IF($A123,VLOOKUP($A123,posting!$A:$N,8,0),"")</f>
        <v>41607.4822337963</v>
      </c>
      <c r="I123" s="10" t="n">
        <f aca="false">IF($A123,VLOOKUP($A123,posting!$A:$N,9,0),"")</f>
        <v>41607.4831597222</v>
      </c>
      <c r="J123" s="10"/>
      <c r="K123" s="10"/>
      <c r="L123" s="8" t="n">
        <f aca="false">IF($A123,VLOOKUP($A123,posting!$A:$N,10,0),"")</f>
        <v>0.100899100899101</v>
      </c>
      <c r="M123" s="8" t="n">
        <f aca="false">IF($A123,VLOOKUP($A123,posting!$A:$N,11,0),"")</f>
        <v>0</v>
      </c>
      <c r="N123" s="8" t="n">
        <f aca="false">IF($A123,IF(VLOOKUP($A123,posting!$A:$N,13,0)&gt;0,VLOOKUP($A123,posting!$A:$N,13,0),""),"")</f>
        <v>32</v>
      </c>
      <c r="O123" s="8" t="str">
        <f aca="false">IF($A123,VLOOKUP($A123,posting!$A:$N,12,0),"")</f>
        <v>IMG</v>
      </c>
      <c r="P123" s="8" t="str">
        <f aca="false">IF($A123,IF(VLOOKUP($A123,posting!$A:$N,14,0)&gt;0,VLOOKUP($A123,posting!$A:$N,14,0),""),"")</f>
        <v/>
      </c>
      <c r="Q123" s="8" t="n">
        <f aca="false">IF($N123="","",VLOOKUP($N123,image!$A:$N,3,0))</f>
        <v>1</v>
      </c>
      <c r="R123" s="8" t="n">
        <v>1</v>
      </c>
      <c r="AMH123" s="0"/>
      <c r="AMI123" s="0"/>
      <c r="AMJ123" s="0"/>
    </row>
    <row r="124" s="8" customFormat="true" ht="14.9" hidden="false" customHeight="false" outlineLevel="0" collapsed="false">
      <c r="A124" s="7" t="n">
        <v>362</v>
      </c>
      <c r="B124" s="8" t="n">
        <f aca="false">IF($A124,VLOOKUP($A124,posting!$A:$N,2,0),"")</f>
        <v>33</v>
      </c>
      <c r="C124" s="8" t="n">
        <f aca="false">IF($A124,VLOOKUP($A124,posting!$A:$N,3,0),"")</f>
        <v>129</v>
      </c>
      <c r="D124" s="9" t="str">
        <f aca="false">IF($A124,VLOOKUP($A124,posting!$A:$N,4,0),"")</f>
        <v>wird gleich schriftlich abgefragt</v>
      </c>
      <c r="E124" s="8" t="str">
        <f aca="false">IF($A124,IF(VLOOKUP($A124,posting!$A:$N,5,0)&gt;0,VLOOKUP($A124,posting!$A:$N,5,0),""),"")</f>
        <v/>
      </c>
      <c r="F124" s="10" t="n">
        <f aca="false">IF($A124,VLOOKUP($A124,posting!$A:$N,6,0),"")</f>
        <v>41607.4822800926</v>
      </c>
      <c r="G124" s="10" t="n">
        <f aca="false">IF($A124,VLOOKUP($A124,posting!$A:$N,7,0),"")</f>
        <v>41607.4824074074</v>
      </c>
      <c r="H124" s="10" t="n">
        <f aca="false">IF($A124,VLOOKUP($A124,posting!$A:$N,8,0),"")</f>
        <v>41607.4824189815</v>
      </c>
      <c r="I124" s="10" t="n">
        <f aca="false">IF($A124,VLOOKUP($A124,posting!$A:$N,9,0),"")</f>
        <v>41607.4833564815</v>
      </c>
      <c r="J124" s="10"/>
      <c r="K124" s="10"/>
      <c r="L124" s="8" t="n">
        <f aca="false">IF($A124,VLOOKUP($A124,posting!$A:$N,10,0),"")</f>
        <v>0.001998001998002</v>
      </c>
      <c r="M124" s="8" t="n">
        <f aca="false">IF($A124,VLOOKUP($A124,posting!$A:$N,11,0),"")</f>
        <v>0</v>
      </c>
      <c r="N124" s="8" t="str">
        <f aca="false">IF($A124,IF(VLOOKUP($A124,posting!$A:$N,13,0)&gt;0,VLOOKUP($A124,posting!$A:$N,13,0),""),"")</f>
        <v/>
      </c>
      <c r="O124" s="8" t="str">
        <f aca="false">IF($A124,VLOOKUP($A124,posting!$A:$N,12,0),"")</f>
        <v>TXT</v>
      </c>
      <c r="P124" s="8" t="str">
        <f aca="false">IF($A124,IF(VLOOKUP($A124,posting!$A:$N,14,0)&gt;0,VLOOKUP($A124,posting!$A:$N,14,0),""),"")</f>
        <v/>
      </c>
      <c r="Q124" s="8" t="str">
        <f aca="false">IF($N124="","",VLOOKUP($N124,image!$A:$N,3,0))</f>
        <v/>
      </c>
      <c r="R124" s="8" t="n">
        <v>-1</v>
      </c>
      <c r="AMH124" s="0"/>
      <c r="AMI124" s="0"/>
      <c r="AMJ124" s="0"/>
    </row>
    <row r="125" s="8" customFormat="true" ht="14.9" hidden="false" customHeight="false" outlineLevel="0" collapsed="false">
      <c r="A125" s="7" t="n">
        <v>363</v>
      </c>
      <c r="B125" s="8" t="n">
        <f aca="false">IF($A125,VLOOKUP($A125,posting!$A:$N,2,0),"")</f>
        <v>33</v>
      </c>
      <c r="C125" s="8" t="n">
        <f aca="false">IF($A125,VLOOKUP($A125,posting!$A:$N,3,0),"")</f>
        <v>123</v>
      </c>
      <c r="D125" s="9" t="str">
        <f aca="false">IF($A125,VLOOKUP($A125,posting!$A:$N,4,0),"")</f>
        <v>kurt tucholsky</v>
      </c>
      <c r="E125" s="8" t="str">
        <f aca="false">IF($A125,IF(VLOOKUP($A125,posting!$A:$N,5,0)&gt;0,VLOOKUP($A125,posting!$A:$N,5,0),""),"")</f>
        <v/>
      </c>
      <c r="F125" s="10" t="n">
        <f aca="false">IF($A125,VLOOKUP($A125,posting!$A:$N,6,0),"")</f>
        <v>41607.4825231481</v>
      </c>
      <c r="G125" s="10" t="n">
        <f aca="false">IF($A125,VLOOKUP($A125,posting!$A:$N,7,0),"")</f>
        <v>41607.4825578704</v>
      </c>
      <c r="H125" s="10" t="n">
        <f aca="false">IF($A125,VLOOKUP($A125,posting!$A:$N,8,0),"")</f>
        <v>41607.4825694444</v>
      </c>
      <c r="I125" s="10" t="n">
        <f aca="false">IF($A125,VLOOKUP($A125,posting!$A:$N,9,0),"")</f>
        <v>41607.4835185185</v>
      </c>
      <c r="J125" s="10"/>
      <c r="K125" s="10"/>
      <c r="L125" s="8" t="n">
        <f aca="false">IF($A125,VLOOKUP($A125,posting!$A:$N,10,0),"")</f>
        <v>0.100899100899101</v>
      </c>
      <c r="M125" s="8" t="n">
        <f aca="false">IF($A125,VLOOKUP($A125,posting!$A:$N,11,0),"")</f>
        <v>0</v>
      </c>
      <c r="N125" s="8" t="str">
        <f aca="false">IF($A125,IF(VLOOKUP($A125,posting!$A:$N,13,0)&gt;0,VLOOKUP($A125,posting!$A:$N,13,0),""),"")</f>
        <v/>
      </c>
      <c r="O125" s="8" t="str">
        <f aca="false">IF($A125,VLOOKUP($A125,posting!$A:$N,12,0),"")</f>
        <v>TXT</v>
      </c>
      <c r="P125" s="8" t="str">
        <f aca="false">IF($A125,IF(VLOOKUP($A125,posting!$A:$N,14,0)&gt;0,VLOOKUP($A125,posting!$A:$N,14,0),""),"")</f>
        <v/>
      </c>
      <c r="Q125" s="8" t="str">
        <f aca="false">IF($N125="","",VLOOKUP($N125,image!$A:$N,3,0))</f>
        <v/>
      </c>
      <c r="R125" s="8" t="n">
        <v>1</v>
      </c>
      <c r="AMH125" s="0"/>
      <c r="AMI125" s="0"/>
      <c r="AMJ125" s="0"/>
    </row>
    <row r="126" s="8" customFormat="true" ht="14.9" hidden="false" customHeight="false" outlineLevel="0" collapsed="false">
      <c r="A126" s="7" t="n">
        <v>364</v>
      </c>
      <c r="B126" s="8" t="n">
        <f aca="false">IF($A126,VLOOKUP($A126,posting!$A:$N,2,0),"")</f>
        <v>33</v>
      </c>
      <c r="C126" s="8" t="n">
        <f aca="false">IF($A126,VLOOKUP($A126,posting!$A:$N,3,0),"")</f>
        <v>120</v>
      </c>
      <c r="D126" s="9" t="str">
        <f aca="false">IF($A126,VLOOKUP($A126,posting!$A:$N,4,0),"")</f>
        <v>Kinder sind kreativ</v>
      </c>
      <c r="E126" s="8" t="str">
        <f aca="false">IF($A126,IF(VLOOKUP($A126,posting!$A:$N,5,0)&gt;0,VLOOKUP($A126,posting!$A:$N,5,0),""),"")</f>
        <v/>
      </c>
      <c r="F126" s="10" t="n">
        <f aca="false">IF($A126,VLOOKUP($A126,posting!$A:$N,6,0),"")</f>
        <v>41607.4824768519</v>
      </c>
      <c r="G126" s="10" t="n">
        <f aca="false">IF($A126,VLOOKUP($A126,posting!$A:$N,7,0),"")</f>
        <v>41607.4825925926</v>
      </c>
      <c r="H126" s="10" t="n">
        <f aca="false">IF($A126,VLOOKUP($A126,posting!$A:$N,8,0),"")</f>
        <v>41607.4825925926</v>
      </c>
      <c r="I126" s="10" t="n">
        <f aca="false">IF($A126,VLOOKUP($A126,posting!$A:$N,9,0),"")</f>
        <v>41607.4835416667</v>
      </c>
      <c r="J126" s="10"/>
      <c r="K126" s="10"/>
      <c r="L126" s="8" t="n">
        <f aca="false">IF($A126,VLOOKUP($A126,posting!$A:$N,10,0),"")</f>
        <v>0.200799200799201</v>
      </c>
      <c r="M126" s="8" t="n">
        <f aca="false">IF($A126,VLOOKUP($A126,posting!$A:$N,11,0),"")</f>
        <v>0</v>
      </c>
      <c r="N126" s="8" t="str">
        <f aca="false">IF($A126,IF(VLOOKUP($A126,posting!$A:$N,13,0)&gt;0,VLOOKUP($A126,posting!$A:$N,13,0),""),"")</f>
        <v/>
      </c>
      <c r="O126" s="8" t="str">
        <f aca="false">IF($A126,VLOOKUP($A126,posting!$A:$N,12,0),"")</f>
        <v>TXT</v>
      </c>
      <c r="P126" s="8" t="str">
        <f aca="false">IF($A126,IF(VLOOKUP($A126,posting!$A:$N,14,0)&gt;0,VLOOKUP($A126,posting!$A:$N,14,0),""),"")</f>
        <v/>
      </c>
      <c r="Q126" s="8" t="str">
        <f aca="false">IF($N126="","",VLOOKUP($N126,image!$A:$N,3,0))</f>
        <v/>
      </c>
      <c r="R126" s="8" t="n">
        <v>0</v>
      </c>
      <c r="AMH126" s="0"/>
      <c r="AMI126" s="0"/>
      <c r="AMJ126" s="0"/>
    </row>
    <row r="127" s="8" customFormat="true" ht="14.9" hidden="false" customHeight="false" outlineLevel="0" collapsed="false">
      <c r="A127" s="7" t="n">
        <v>365</v>
      </c>
      <c r="B127" s="8" t="n">
        <f aca="false">IF($A127,VLOOKUP($A127,posting!$A:$N,2,0),"")</f>
        <v>33</v>
      </c>
      <c r="C127" s="8" t="n">
        <f aca="false">IF($A127,VLOOKUP($A127,posting!$A:$N,3,0),"")</f>
        <v>122</v>
      </c>
      <c r="D127" s="9" t="str">
        <f aca="false">IF($A127,VLOOKUP($A127,posting!$A:$N,4,0),"")</f>
        <v>80% können es jetzt nicht mehr, aber als kind konnte es jeder.</v>
      </c>
      <c r="E127" s="8" t="str">
        <f aca="false">IF($A127,IF(VLOOKUP($A127,posting!$A:$N,5,0)&gt;0,VLOOKUP($A127,posting!$A:$N,5,0),""),"")</f>
        <v/>
      </c>
      <c r="F127" s="10" t="n">
        <f aca="false">IF($A127,VLOOKUP($A127,posting!$A:$N,6,0),"")</f>
        <v>41607.4824305556</v>
      </c>
      <c r="G127" s="10" t="n">
        <f aca="false">IF($A127,VLOOKUP($A127,posting!$A:$N,7,0),"")</f>
        <v>41607.4826157407</v>
      </c>
      <c r="H127" s="10" t="n">
        <f aca="false">IF($A127,VLOOKUP($A127,posting!$A:$N,8,0),"")</f>
        <v>41607.4826273148</v>
      </c>
      <c r="I127" s="10" t="n">
        <f aca="false">IF($A127,VLOOKUP($A127,posting!$A:$N,9,0),"")</f>
        <v>41607.4835532407</v>
      </c>
      <c r="J127" s="10"/>
      <c r="K127" s="10"/>
      <c r="L127" s="8" t="n">
        <f aca="false">IF($A127,VLOOKUP($A127,posting!$A:$N,10,0),"")</f>
        <v>0.202797202797203</v>
      </c>
      <c r="M127" s="8" t="n">
        <f aca="false">IF($A127,VLOOKUP($A127,posting!$A:$N,11,0),"")</f>
        <v>0</v>
      </c>
      <c r="N127" s="8" t="str">
        <f aca="false">IF($A127,IF(VLOOKUP($A127,posting!$A:$N,13,0)&gt;0,VLOOKUP($A127,posting!$A:$N,13,0),""),"")</f>
        <v/>
      </c>
      <c r="O127" s="8" t="str">
        <f aca="false">IF($A127,VLOOKUP($A127,posting!$A:$N,12,0),"")</f>
        <v>TXT</v>
      </c>
      <c r="P127" s="8" t="str">
        <f aca="false">IF($A127,IF(VLOOKUP($A127,posting!$A:$N,14,0)&gt;0,VLOOKUP($A127,posting!$A:$N,14,0),""),"")</f>
        <v/>
      </c>
      <c r="Q127" s="8" t="str">
        <f aca="false">IF($N127="","",VLOOKUP($N127,image!$A:$N,3,0))</f>
        <v/>
      </c>
      <c r="R127" s="8" t="n">
        <v>1</v>
      </c>
      <c r="AMH127" s="0"/>
      <c r="AMI127" s="0"/>
      <c r="AMJ127" s="0"/>
    </row>
    <row r="128" s="8" customFormat="true" ht="28.35" hidden="false" customHeight="false" outlineLevel="0" collapsed="false">
      <c r="A128" s="7" t="n">
        <v>366</v>
      </c>
      <c r="B128" s="8" t="n">
        <f aca="false">IF($A128,VLOOKUP($A128,posting!$A:$N,2,0),"")</f>
        <v>33</v>
      </c>
      <c r="C128" s="8" t="n">
        <f aca="false">IF($A128,VLOOKUP($A128,posting!$A:$N,3,0),"")</f>
        <v>123</v>
      </c>
      <c r="D128" s="9" t="str">
        <f aca="false">IF($A128,VLOOKUP($A128,posting!$A:$N,4,0),"")</f>
        <v>talent for attraction hassen die deutschen..
vitalität hat fast keiner</v>
      </c>
      <c r="E128" s="8" t="str">
        <f aca="false">IF($A128,IF(VLOOKUP($A128,posting!$A:$N,5,0)&gt;0,VLOOKUP($A128,posting!$A:$N,5,0),""),"")</f>
        <v/>
      </c>
      <c r="F128" s="10" t="n">
        <f aca="false">IF($A128,VLOOKUP($A128,posting!$A:$N,6,0),"")</f>
        <v>41607.4827199074</v>
      </c>
      <c r="G128" s="10" t="n">
        <f aca="false">IF($A128,VLOOKUP($A128,posting!$A:$N,7,0),"")</f>
        <v>41607.4828703704</v>
      </c>
      <c r="H128" s="10" t="n">
        <f aca="false">IF($A128,VLOOKUP($A128,posting!$A:$N,8,0),"")</f>
        <v>41607.4828819444</v>
      </c>
      <c r="I128" s="10" t="n">
        <f aca="false">IF($A128,VLOOKUP($A128,posting!$A:$N,9,0),"")</f>
        <v>41607.4838310185</v>
      </c>
      <c r="J128" s="10"/>
      <c r="K128" s="10"/>
      <c r="L128" s="8" t="n">
        <f aca="false">IF($A128,VLOOKUP($A128,posting!$A:$N,10,0),"")</f>
        <v>0.105894105894106</v>
      </c>
      <c r="M128" s="8" t="n">
        <f aca="false">IF($A128,VLOOKUP($A128,posting!$A:$N,11,0),"")</f>
        <v>0</v>
      </c>
      <c r="N128" s="8" t="str">
        <f aca="false">IF($A128,IF(VLOOKUP($A128,posting!$A:$N,13,0)&gt;0,VLOOKUP($A128,posting!$A:$N,13,0),""),"")</f>
        <v/>
      </c>
      <c r="O128" s="8" t="str">
        <f aca="false">IF($A128,VLOOKUP($A128,posting!$A:$N,12,0),"")</f>
        <v>TXT</v>
      </c>
      <c r="P128" s="8" t="str">
        <f aca="false">IF($A128,IF(VLOOKUP($A128,posting!$A:$N,14,0)&gt;0,VLOOKUP($A128,posting!$A:$N,14,0),""),"")</f>
        <v/>
      </c>
      <c r="Q128" s="8" t="str">
        <f aca="false">IF($N128="","",VLOOKUP($N128,image!$A:$N,3,0))</f>
        <v/>
      </c>
      <c r="R128" s="8" t="n">
        <v>1</v>
      </c>
      <c r="AMH128" s="0"/>
      <c r="AMI128" s="0"/>
      <c r="AMJ128" s="0"/>
    </row>
    <row r="129" s="8" customFormat="true" ht="14.9" hidden="false" customHeight="false" outlineLevel="0" collapsed="false">
      <c r="A129" s="7" t="n">
        <v>367</v>
      </c>
      <c r="B129" s="8" t="n">
        <f aca="false">IF($A129,VLOOKUP($A129,posting!$A:$N,2,0),"")</f>
        <v>33</v>
      </c>
      <c r="C129" s="8" t="n">
        <f aca="false">IF($A129,VLOOKUP($A129,posting!$A:$N,3,0),"")</f>
        <v>122</v>
      </c>
      <c r="D129" s="9" t="str">
        <f aca="false">IF($A129,VLOOKUP($A129,posting!$A:$N,4,0),"")</f>
        <v>Jeder mit Willen muss Manager werden.</v>
      </c>
      <c r="E129" s="8" t="str">
        <f aca="false">IF($A129,IF(VLOOKUP($A129,posting!$A:$N,5,0)&gt;0,VLOOKUP($A129,posting!$A:$N,5,0),""),"")</f>
        <v/>
      </c>
      <c r="F129" s="10" t="n">
        <f aca="false">IF($A129,VLOOKUP($A129,posting!$A:$N,6,0),"")</f>
        <v>41607.4828935185</v>
      </c>
      <c r="G129" s="10" t="n">
        <f aca="false">IF($A129,VLOOKUP($A129,posting!$A:$N,7,0),"")</f>
        <v>41607.482962963</v>
      </c>
      <c r="H129" s="10" t="n">
        <f aca="false">IF($A129,VLOOKUP($A129,posting!$A:$N,8,0),"")</f>
        <v>41607.482974537</v>
      </c>
      <c r="I129" s="10" t="n">
        <f aca="false">IF($A129,VLOOKUP($A129,posting!$A:$N,9,0),"")</f>
        <v>41607.483900463</v>
      </c>
      <c r="J129" s="10"/>
      <c r="K129" s="10"/>
      <c r="L129" s="8" t="n">
        <f aca="false">IF($A129,VLOOKUP($A129,posting!$A:$N,10,0),"")</f>
        <v>0.200799200799201</v>
      </c>
      <c r="M129" s="8" t="n">
        <f aca="false">IF($A129,VLOOKUP($A129,posting!$A:$N,11,0),"")</f>
        <v>0</v>
      </c>
      <c r="N129" s="8" t="str">
        <f aca="false">IF($A129,IF(VLOOKUP($A129,posting!$A:$N,13,0)&gt;0,VLOOKUP($A129,posting!$A:$N,13,0),""),"")</f>
        <v/>
      </c>
      <c r="O129" s="8" t="str">
        <f aca="false">IF($A129,VLOOKUP($A129,posting!$A:$N,12,0),"")</f>
        <v>TXT</v>
      </c>
      <c r="P129" s="8" t="str">
        <f aca="false">IF($A129,IF(VLOOKUP($A129,posting!$A:$N,14,0)&gt;0,VLOOKUP($A129,posting!$A:$N,14,0),""),"")</f>
        <v/>
      </c>
      <c r="Q129" s="8" t="str">
        <f aca="false">IF($N129="","",VLOOKUP($N129,image!$A:$N,3,0))</f>
        <v/>
      </c>
      <c r="R129" s="8" t="n">
        <v>0</v>
      </c>
      <c r="AMH129" s="0"/>
      <c r="AMI129" s="0"/>
      <c r="AMJ129" s="0"/>
    </row>
    <row r="130" s="8" customFormat="true" ht="14.9" hidden="false" customHeight="false" outlineLevel="0" collapsed="false">
      <c r="A130" s="7" t="n">
        <v>368</v>
      </c>
      <c r="B130" s="8" t="n">
        <f aca="false">IF($A130,VLOOKUP($A130,posting!$A:$N,2,0),"")</f>
        <v>33</v>
      </c>
      <c r="C130" s="8" t="n">
        <f aca="false">IF($A130,VLOOKUP($A130,posting!$A:$N,3,0),"")</f>
        <v>119</v>
      </c>
      <c r="D130" s="9" t="str">
        <f aca="false">IF($A130,VLOOKUP($A130,posting!$A:$N,4,0),"")</f>
        <v>sinn für sinn</v>
      </c>
      <c r="E130" s="8" t="str">
        <f aca="false">IF($A130,IF(VLOOKUP($A130,posting!$A:$N,5,0)&gt;0,VLOOKUP($A130,posting!$A:$N,5,0),""),"")</f>
        <v/>
      </c>
      <c r="F130" s="10" t="n">
        <f aca="false">IF($A130,VLOOKUP($A130,posting!$A:$N,6,0),"")</f>
        <v>41472.964525463</v>
      </c>
      <c r="G130" s="10" t="n">
        <f aca="false">IF($A130,VLOOKUP($A130,posting!$A:$N,7,0),"")</f>
        <v>41472.9645486111</v>
      </c>
      <c r="H130" s="10" t="n">
        <f aca="false">IF($A130,VLOOKUP($A130,posting!$A:$N,8,0),"")</f>
        <v>41472.9645601852</v>
      </c>
      <c r="I130" s="10" t="n">
        <f aca="false">IF($A130,VLOOKUP($A130,posting!$A:$N,9,0),"")</f>
        <v>41607.4839467593</v>
      </c>
      <c r="J130" s="10"/>
      <c r="K130" s="10"/>
      <c r="L130" s="8" t="n">
        <f aca="false">IF($A130,VLOOKUP($A130,posting!$A:$N,10,0),"")</f>
        <v>0.200799200799201</v>
      </c>
      <c r="M130" s="8" t="n">
        <f aca="false">IF($A130,VLOOKUP($A130,posting!$A:$N,11,0),"")</f>
        <v>0</v>
      </c>
      <c r="N130" s="8" t="str">
        <f aca="false">IF($A130,IF(VLOOKUP($A130,posting!$A:$N,13,0)&gt;0,VLOOKUP($A130,posting!$A:$N,13,0),""),"")</f>
        <v/>
      </c>
      <c r="O130" s="8" t="str">
        <f aca="false">IF($A130,VLOOKUP($A130,posting!$A:$N,12,0),"")</f>
        <v>TXT</v>
      </c>
      <c r="P130" s="8" t="str">
        <f aca="false">IF($A130,IF(VLOOKUP($A130,posting!$A:$N,14,0)&gt;0,VLOOKUP($A130,posting!$A:$N,14,0),""),"")</f>
        <v/>
      </c>
      <c r="Q130" s="8" t="str">
        <f aca="false">IF($N130="","",VLOOKUP($N130,image!$A:$N,3,0))</f>
        <v/>
      </c>
      <c r="R130" s="8" t="n">
        <v>-1</v>
      </c>
      <c r="AMH130" s="0"/>
      <c r="AMI130" s="0"/>
      <c r="AMJ130" s="0"/>
    </row>
    <row r="131" s="8" customFormat="true" ht="14.9" hidden="false" customHeight="false" outlineLevel="0" collapsed="false">
      <c r="A131" s="7" t="n">
        <v>369</v>
      </c>
      <c r="B131" s="8" t="n">
        <f aca="false">IF($A131,VLOOKUP($A131,posting!$A:$N,2,0),"")</f>
        <v>33</v>
      </c>
      <c r="C131" s="8" t="n">
        <f aca="false">IF($A131,VLOOKUP($A131,posting!$A:$N,3,0),"")</f>
        <v>129</v>
      </c>
      <c r="D131" s="9" t="str">
        <f aca="false">IF($A131,VLOOKUP($A131,posting!$A:$N,4,0),"")</f>
        <v>Sinn für Sinn -&gt; Zuständigkeit bei Bloggern</v>
      </c>
      <c r="E131" s="8" t="str">
        <f aca="false">IF($A131,IF(VLOOKUP($A131,posting!$A:$N,5,0)&gt;0,VLOOKUP($A131,posting!$A:$N,5,0),""),"")</f>
        <v/>
      </c>
      <c r="F131" s="10" t="n">
        <f aca="false">IF($A131,VLOOKUP($A131,posting!$A:$N,6,0),"")</f>
        <v>41607.4829513889</v>
      </c>
      <c r="G131" s="10" t="n">
        <f aca="false">IF($A131,VLOOKUP($A131,posting!$A:$N,7,0),"")</f>
        <v>41607.483125</v>
      </c>
      <c r="H131" s="10" t="n">
        <f aca="false">IF($A131,VLOOKUP($A131,posting!$A:$N,8,0),"")</f>
        <v>41607.4831481481</v>
      </c>
      <c r="I131" s="10" t="n">
        <f aca="false">IF($A131,VLOOKUP($A131,posting!$A:$N,9,0),"")</f>
        <v>41607.4840972222</v>
      </c>
      <c r="J131" s="10"/>
      <c r="K131" s="10"/>
      <c r="L131" s="8" t="n">
        <f aca="false">IF($A131,VLOOKUP($A131,posting!$A:$N,10,0),"")</f>
        <v>0.202797202797203</v>
      </c>
      <c r="M131" s="8" t="n">
        <f aca="false">IF($A131,VLOOKUP($A131,posting!$A:$N,11,0),"")</f>
        <v>0</v>
      </c>
      <c r="N131" s="8" t="str">
        <f aca="false">IF($A131,IF(VLOOKUP($A131,posting!$A:$N,13,0)&gt;0,VLOOKUP($A131,posting!$A:$N,13,0),""),"")</f>
        <v/>
      </c>
      <c r="O131" s="8" t="str">
        <f aca="false">IF($A131,VLOOKUP($A131,posting!$A:$N,12,0),"")</f>
        <v>TXT</v>
      </c>
      <c r="P131" s="8" t="str">
        <f aca="false">IF($A131,IF(VLOOKUP($A131,posting!$A:$N,14,0)&gt;0,VLOOKUP($A131,posting!$A:$N,14,0),""),"")</f>
        <v/>
      </c>
      <c r="Q131" s="8" t="str">
        <f aca="false">IF($N131="","",VLOOKUP($N131,image!$A:$N,3,0))</f>
        <v/>
      </c>
      <c r="R131" s="8" t="n">
        <v>-1</v>
      </c>
      <c r="AMH131" s="0"/>
      <c r="AMI131" s="0"/>
      <c r="AMJ131" s="0"/>
    </row>
    <row r="132" s="8" customFormat="true" ht="14.9" hidden="false" customHeight="false" outlineLevel="0" collapsed="false">
      <c r="A132" s="7" t="n">
        <v>370</v>
      </c>
      <c r="B132" s="8" t="n">
        <f aca="false">IF($A132,VLOOKUP($A132,posting!$A:$N,2,0),"")</f>
        <v>33</v>
      </c>
      <c r="C132" s="8" t="n">
        <f aca="false">IF($A132,VLOOKUP($A132,posting!$A:$N,3,0),"")</f>
        <v>123</v>
      </c>
      <c r="D132" s="9" t="str">
        <f aca="false">IF($A132,VLOOKUP($A132,posting!$A:$N,4,0),"")</f>
        <v>sziq und los</v>
      </c>
      <c r="E132" s="8" t="str">
        <f aca="false">IF($A132,IF(VLOOKUP($A132,posting!$A:$N,5,0)&gt;0,VLOOKUP($A132,posting!$A:$N,5,0),""),"")</f>
        <v/>
      </c>
      <c r="F132" s="10" t="n">
        <f aca="false">IF($A132,VLOOKUP($A132,posting!$A:$N,6,0),"")</f>
        <v>41607.4831018519</v>
      </c>
      <c r="G132" s="10" t="n">
        <f aca="false">IF($A132,VLOOKUP($A132,posting!$A:$N,7,0),"")</f>
        <v>41607.4831365741</v>
      </c>
      <c r="H132" s="10" t="n">
        <f aca="false">IF($A132,VLOOKUP($A132,posting!$A:$N,8,0),"")</f>
        <v>41607.4831481481</v>
      </c>
      <c r="I132" s="10" t="n">
        <f aca="false">IF($A132,VLOOKUP($A132,posting!$A:$N,9,0),"")</f>
        <v>41607.4840972222</v>
      </c>
      <c r="J132" s="10"/>
      <c r="K132" s="10"/>
      <c r="L132" s="8" t="n">
        <f aca="false">IF($A132,VLOOKUP($A132,posting!$A:$N,10,0),"")</f>
        <v>0.100899100899101</v>
      </c>
      <c r="M132" s="8" t="n">
        <f aca="false">IF($A132,VLOOKUP($A132,posting!$A:$N,11,0),"")</f>
        <v>0</v>
      </c>
      <c r="N132" s="8" t="str">
        <f aca="false">IF($A132,IF(VLOOKUP($A132,posting!$A:$N,13,0)&gt;0,VLOOKUP($A132,posting!$A:$N,13,0),""),"")</f>
        <v/>
      </c>
      <c r="O132" s="8" t="str">
        <f aca="false">IF($A132,VLOOKUP($A132,posting!$A:$N,12,0),"")</f>
        <v>TXT</v>
      </c>
      <c r="P132" s="8" t="str">
        <f aca="false">IF($A132,IF(VLOOKUP($A132,posting!$A:$N,14,0)&gt;0,VLOOKUP($A132,posting!$A:$N,14,0),""),"")</f>
        <v/>
      </c>
      <c r="Q132" s="8" t="str">
        <f aca="false">IF($N132="","",VLOOKUP($N132,image!$A:$N,3,0))</f>
        <v/>
      </c>
      <c r="R132" s="8" t="n">
        <v>-1</v>
      </c>
      <c r="AMH132" s="0"/>
      <c r="AMI132" s="0"/>
      <c r="AMJ132" s="0"/>
    </row>
    <row r="133" s="8" customFormat="true" ht="14.9" hidden="false" customHeight="false" outlineLevel="0" collapsed="false">
      <c r="A133" s="7" t="n">
        <v>371</v>
      </c>
      <c r="B133" s="8" t="n">
        <f aca="false">IF($A133,VLOOKUP($A133,posting!$A:$N,2,0),"")</f>
        <v>33</v>
      </c>
      <c r="C133" s="8" t="n">
        <f aca="false">IF($A133,VLOOKUP($A133,posting!$A:$N,3,0),"")</f>
        <v>127</v>
      </c>
      <c r="D133" s="9" t="str">
        <f aca="false">IF($A133,VLOOKUP($A133,posting!$A:$N,4,0),"")</f>
        <v>sz IQ</v>
      </c>
      <c r="E133" s="8" t="str">
        <f aca="false">IF($A133,IF(VLOOKUP($A133,posting!$A:$N,5,0)&gt;0,VLOOKUP($A133,posting!$A:$N,5,0),""),"")</f>
        <v/>
      </c>
      <c r="F133" s="10" t="n">
        <f aca="false">IF($A133,VLOOKUP($A133,posting!$A:$N,6,0),"")</f>
        <v>41607.4830208333</v>
      </c>
      <c r="G133" s="10" t="n">
        <f aca="false">IF($A133,VLOOKUP($A133,posting!$A:$N,7,0),"")</f>
        <v>41607.4830324074</v>
      </c>
      <c r="H133" s="10" t="n">
        <f aca="false">IF($A133,VLOOKUP($A133,posting!$A:$N,8,0),"")</f>
        <v>41607.4830555556</v>
      </c>
      <c r="I133" s="10" t="n">
        <f aca="false">IF($A133,VLOOKUP($A133,posting!$A:$N,9,0),"")</f>
        <v>41607.4841203704</v>
      </c>
      <c r="J133" s="10"/>
      <c r="K133" s="10"/>
      <c r="L133" s="8" t="n">
        <f aca="false">IF($A133,VLOOKUP($A133,posting!$A:$N,10,0),"")</f>
        <v>0.100899100899101</v>
      </c>
      <c r="M133" s="8" t="n">
        <f aca="false">IF($A133,VLOOKUP($A133,posting!$A:$N,11,0),"")</f>
        <v>0</v>
      </c>
      <c r="N133" s="8" t="str">
        <f aca="false">IF($A133,IF(VLOOKUP($A133,posting!$A:$N,13,0)&gt;0,VLOOKUP($A133,posting!$A:$N,13,0),""),"")</f>
        <v/>
      </c>
      <c r="O133" s="8" t="str">
        <f aca="false">IF($A133,VLOOKUP($A133,posting!$A:$N,12,0),"")</f>
        <v>TXT</v>
      </c>
      <c r="P133" s="8" t="str">
        <f aca="false">IF($A133,IF(VLOOKUP($A133,posting!$A:$N,14,0)&gt;0,VLOOKUP($A133,posting!$A:$N,14,0),""),"")</f>
        <v/>
      </c>
      <c r="Q133" s="8" t="str">
        <f aca="false">IF($N133="","",VLOOKUP($N133,image!$A:$N,3,0))</f>
        <v/>
      </c>
      <c r="R133" s="8" t="n">
        <v>-1</v>
      </c>
      <c r="AMH133" s="0"/>
      <c r="AMI133" s="0"/>
      <c r="AMJ133" s="0"/>
    </row>
    <row r="134" s="8" customFormat="true" ht="14.9" hidden="false" customHeight="false" outlineLevel="0" collapsed="false">
      <c r="A134" s="7" t="n">
        <v>372</v>
      </c>
      <c r="B134" s="8" t="n">
        <f aca="false">IF($A134,VLOOKUP($A134,posting!$A:$N,2,0),"")</f>
        <v>33</v>
      </c>
      <c r="C134" s="8" t="n">
        <f aca="false">IF($A134,VLOOKUP($A134,posting!$A:$N,3,0),"")</f>
        <v>122</v>
      </c>
      <c r="D134" s="9" t="str">
        <f aca="false">IF($A134,VLOOKUP($A134,posting!$A:$N,4,0),"")</f>
        <v>zwanghaften benutzen NUR Inteligenz</v>
      </c>
      <c r="E134" s="8" t="str">
        <f aca="false">IF($A134,IF(VLOOKUP($A134,posting!$A:$N,5,0)&gt;0,VLOOKUP($A134,posting!$A:$N,5,0),""),"")</f>
        <v/>
      </c>
      <c r="F134" s="10" t="n">
        <f aca="false">IF($A134,VLOOKUP($A134,posting!$A:$N,6,0),"")</f>
        <v>41607.4833101852</v>
      </c>
      <c r="G134" s="10" t="n">
        <f aca="false">IF($A134,VLOOKUP($A134,posting!$A:$N,7,0),"")</f>
        <v>41607.4833912037</v>
      </c>
      <c r="H134" s="10" t="n">
        <f aca="false">IF($A134,VLOOKUP($A134,posting!$A:$N,8,0),"")</f>
        <v>41607.4834027778</v>
      </c>
      <c r="I134" s="10" t="n">
        <f aca="false">IF($A134,VLOOKUP($A134,posting!$A:$N,9,0),"")</f>
        <v>41607.4843287037</v>
      </c>
      <c r="J134" s="10"/>
      <c r="K134" s="10"/>
      <c r="L134" s="8" t="n">
        <f aca="false">IF($A134,VLOOKUP($A134,posting!$A:$N,10,0),"")</f>
        <v>0.101898101898102</v>
      </c>
      <c r="M134" s="8" t="n">
        <f aca="false">IF($A134,VLOOKUP($A134,posting!$A:$N,11,0),"")</f>
        <v>0</v>
      </c>
      <c r="N134" s="8" t="str">
        <f aca="false">IF($A134,IF(VLOOKUP($A134,posting!$A:$N,13,0)&gt;0,VLOOKUP($A134,posting!$A:$N,13,0),""),"")</f>
        <v/>
      </c>
      <c r="O134" s="8" t="str">
        <f aca="false">IF($A134,VLOOKUP($A134,posting!$A:$N,12,0),"")</f>
        <v>TXT</v>
      </c>
      <c r="P134" s="8" t="str">
        <f aca="false">IF($A134,IF(VLOOKUP($A134,posting!$A:$N,14,0)&gt;0,VLOOKUP($A134,posting!$A:$N,14,0),""),"")</f>
        <v/>
      </c>
      <c r="Q134" s="8" t="str">
        <f aca="false">IF($N134="","",VLOOKUP($N134,image!$A:$N,3,0))</f>
        <v/>
      </c>
      <c r="R134" s="8" t="n">
        <v>-1</v>
      </c>
      <c r="AMH134" s="0"/>
      <c r="AMI134" s="0"/>
      <c r="AMJ134" s="0"/>
    </row>
    <row r="135" s="8" customFormat="true" ht="14.9" hidden="false" customHeight="false" outlineLevel="0" collapsed="false">
      <c r="A135" s="7" t="n">
        <v>373</v>
      </c>
      <c r="B135" s="8" t="n">
        <f aca="false">IF($A135,VLOOKUP($A135,posting!$A:$N,2,0),"")</f>
        <v>33</v>
      </c>
      <c r="C135" s="8" t="n">
        <f aca="false">IF($A135,VLOOKUP($A135,posting!$A:$N,3,0),"")</f>
        <v>127</v>
      </c>
      <c r="D135" s="9" t="str">
        <f aca="false">IF($A135,VLOOKUP($A135,posting!$A:$N,4,0),"")</f>
        <v>Wer das liesst ist Doof</v>
      </c>
      <c r="E135" s="8" t="str">
        <f aca="false">IF($A135,IF(VLOOKUP($A135,posting!$A:$N,5,0)&gt;0,VLOOKUP($A135,posting!$A:$N,5,0),""),"")</f>
        <v/>
      </c>
      <c r="F135" s="10" t="n">
        <f aca="false">IF($A135,VLOOKUP($A135,posting!$A:$N,6,0),"")</f>
        <v>41607.4833449074</v>
      </c>
      <c r="G135" s="10" t="n">
        <f aca="false">IF($A135,VLOOKUP($A135,posting!$A:$N,7,0),"")</f>
        <v>41607.4834259259</v>
      </c>
      <c r="H135" s="10" t="n">
        <f aca="false">IF($A135,VLOOKUP($A135,posting!$A:$N,8,0),"")</f>
        <v>41607.4834375</v>
      </c>
      <c r="I135" s="10" t="n">
        <f aca="false">IF($A135,VLOOKUP($A135,posting!$A:$N,9,0),"")</f>
        <v>41607.4845023148</v>
      </c>
      <c r="J135" s="10"/>
      <c r="K135" s="10"/>
      <c r="L135" s="8" t="n">
        <f aca="false">IF($A135,VLOOKUP($A135,posting!$A:$N,10,0),"")</f>
        <v>0.001998001998002</v>
      </c>
      <c r="M135" s="8" t="n">
        <f aca="false">IF($A135,VLOOKUP($A135,posting!$A:$N,11,0),"")</f>
        <v>0</v>
      </c>
      <c r="N135" s="8" t="str">
        <f aca="false">IF($A135,IF(VLOOKUP($A135,posting!$A:$N,13,0)&gt;0,VLOOKUP($A135,posting!$A:$N,13,0),""),"")</f>
        <v/>
      </c>
      <c r="O135" s="8" t="str">
        <f aca="false">IF($A135,VLOOKUP($A135,posting!$A:$N,12,0),"")</f>
        <v>TXT</v>
      </c>
      <c r="P135" s="8" t="str">
        <f aca="false">IF($A135,IF(VLOOKUP($A135,posting!$A:$N,14,0)&gt;0,VLOOKUP($A135,posting!$A:$N,14,0),""),"")</f>
        <v/>
      </c>
      <c r="Q135" s="8" t="str">
        <f aca="false">IF($N135="","",VLOOKUP($N135,image!$A:$N,3,0))</f>
        <v/>
      </c>
      <c r="R135" s="8" t="n">
        <v>-1</v>
      </c>
      <c r="AMH135" s="0"/>
      <c r="AMI135" s="0"/>
      <c r="AMJ135" s="0"/>
    </row>
    <row r="136" s="8" customFormat="true" ht="14.9" hidden="false" customHeight="false" outlineLevel="0" collapsed="false">
      <c r="A136" s="7" t="n">
        <v>374</v>
      </c>
      <c r="B136" s="8" t="n">
        <f aca="false">IF($A136,VLOOKUP($A136,posting!$A:$N,2,0),"")</f>
        <v>33</v>
      </c>
      <c r="C136" s="8" t="n">
        <f aca="false">IF($A136,VLOOKUP($A136,posting!$A:$N,3,0),"")</f>
        <v>122</v>
      </c>
      <c r="D136" s="9" t="str">
        <f aca="false">IF($A136,VLOOKUP($A136,posting!$A:$N,4,0),"")</f>
        <v>Dozent wurde erzogen.</v>
      </c>
      <c r="E136" s="8" t="str">
        <f aca="false">IF($A136,IF(VLOOKUP($A136,posting!$A:$N,5,0)&gt;0,VLOOKUP($A136,posting!$A:$N,5,0),""),"")</f>
        <v/>
      </c>
      <c r="F136" s="10" t="n">
        <f aca="false">IF($A136,VLOOKUP($A136,posting!$A:$N,6,0),"")</f>
        <v>41607.4834837963</v>
      </c>
      <c r="G136" s="10" t="n">
        <f aca="false">IF($A136,VLOOKUP($A136,posting!$A:$N,7,0),"")</f>
        <v>41607.4836226852</v>
      </c>
      <c r="H136" s="10" t="n">
        <f aca="false">IF($A136,VLOOKUP($A136,posting!$A:$N,8,0),"")</f>
        <v>41607.4836342593</v>
      </c>
      <c r="I136" s="10" t="n">
        <f aca="false">IF($A136,VLOOKUP($A136,posting!$A:$N,9,0),"")</f>
        <v>41607.4845486111</v>
      </c>
      <c r="J136" s="10"/>
      <c r="K136" s="10"/>
      <c r="L136" s="8" t="n">
        <f aca="false">IF($A136,VLOOKUP($A136,posting!$A:$N,10,0),"")</f>
        <v>0.101898101898102</v>
      </c>
      <c r="M136" s="8" t="n">
        <f aca="false">IF($A136,VLOOKUP($A136,posting!$A:$N,11,0),"")</f>
        <v>0</v>
      </c>
      <c r="N136" s="8" t="str">
        <f aca="false">IF($A136,IF(VLOOKUP($A136,posting!$A:$N,13,0)&gt;0,VLOOKUP($A136,posting!$A:$N,13,0),""),"")</f>
        <v/>
      </c>
      <c r="O136" s="8" t="str">
        <f aca="false">IF($A136,VLOOKUP($A136,posting!$A:$N,12,0),"")</f>
        <v>TXT</v>
      </c>
      <c r="P136" s="8" t="str">
        <f aca="false">IF($A136,IF(VLOOKUP($A136,posting!$A:$N,14,0)&gt;0,VLOOKUP($A136,posting!$A:$N,14,0),""),"")</f>
        <v/>
      </c>
      <c r="Q136" s="8" t="str">
        <f aca="false">IF($N136="","",VLOOKUP($N136,image!$A:$N,3,0))</f>
        <v/>
      </c>
      <c r="R136" s="8" t="n">
        <v>-1</v>
      </c>
      <c r="AMH136" s="0"/>
      <c r="AMI136" s="0"/>
      <c r="AMJ136" s="0"/>
    </row>
    <row r="137" s="8" customFormat="true" ht="14.9" hidden="false" customHeight="false" outlineLevel="0" collapsed="false">
      <c r="A137" s="7" t="n">
        <v>375</v>
      </c>
      <c r="B137" s="8" t="n">
        <f aca="false">IF($A137,VLOOKUP($A137,posting!$A:$N,2,0),"")</f>
        <v>33</v>
      </c>
      <c r="C137" s="8" t="n">
        <f aca="false">IF($A137,VLOOKUP($A137,posting!$A:$N,3,0),"")</f>
        <v>125</v>
      </c>
      <c r="D137" s="9" t="str">
        <f aca="false">IF($A137,VLOOKUP($A137,posting!$A:$N,4,0),"")</f>
        <v>Beitrag</v>
      </c>
      <c r="E137" s="8" t="str">
        <f aca="false">IF($A137,IF(VLOOKUP($A137,posting!$A:$N,5,0)&gt;0,VLOOKUP($A137,posting!$A:$N,5,0),""),"")</f>
        <v/>
      </c>
      <c r="F137" s="10" t="n">
        <f aca="false">IF($A137,VLOOKUP($A137,posting!$A:$N,6,0),"")</f>
        <v>41600.0120717593</v>
      </c>
      <c r="G137" s="10" t="n">
        <f aca="false">IF($A137,VLOOKUP($A137,posting!$A:$N,7,0),"")</f>
        <v>41600.0143171296</v>
      </c>
      <c r="H137" s="10" t="n">
        <f aca="false">IF($A137,VLOOKUP($A137,posting!$A:$N,8,0),"")</f>
        <v>41600.0144444444</v>
      </c>
      <c r="I137" s="10" t="n">
        <f aca="false">IF($A137,VLOOKUP($A137,posting!$A:$N,9,0),"")</f>
        <v>41607.4846296296</v>
      </c>
      <c r="J137" s="10"/>
      <c r="K137" s="10"/>
      <c r="L137" s="8" t="n">
        <f aca="false">IF($A137,VLOOKUP($A137,posting!$A:$N,10,0),"")</f>
        <v>0.1998001998002</v>
      </c>
      <c r="M137" s="8" t="n">
        <f aca="false">IF($A137,VLOOKUP($A137,posting!$A:$N,11,0),"")</f>
        <v>0</v>
      </c>
      <c r="N137" s="8" t="n">
        <f aca="false">IF($A137,IF(VLOOKUP($A137,posting!$A:$N,13,0)&gt;0,VLOOKUP($A137,posting!$A:$N,13,0),""),"")</f>
        <v>33</v>
      </c>
      <c r="O137" s="8" t="str">
        <f aca="false">IF($A137,VLOOKUP($A137,posting!$A:$N,12,0),"")</f>
        <v>IMG</v>
      </c>
      <c r="P137" s="8" t="str">
        <f aca="false">IF($A137,IF(VLOOKUP($A137,posting!$A:$N,14,0)&gt;0,VLOOKUP($A137,posting!$A:$N,14,0),""),"")</f>
        <v/>
      </c>
      <c r="Q137" s="8" t="n">
        <f aca="false">IF($N137="","",VLOOKUP($N137,image!$A:$N,3,0))</f>
        <v>1</v>
      </c>
      <c r="R137" s="8" t="n">
        <v>-1</v>
      </c>
      <c r="AMH137" s="0"/>
      <c r="AMI137" s="0"/>
      <c r="AMJ137" s="0"/>
    </row>
    <row r="138" s="8" customFormat="true" ht="14.9" hidden="false" customHeight="false" outlineLevel="0" collapsed="false">
      <c r="A138" s="7" t="n">
        <v>376</v>
      </c>
      <c r="B138" s="8" t="n">
        <f aca="false">IF($A138,VLOOKUP($A138,posting!$A:$N,2,0),"")</f>
        <v>33</v>
      </c>
      <c r="C138" s="8" t="n">
        <f aca="false">IF($A138,VLOOKUP($A138,posting!$A:$N,3,0),"")</f>
        <v>119</v>
      </c>
      <c r="D138" s="9" t="str">
        <f aca="false">IF($A138,VLOOKUP($A138,posting!$A:$N,4,0),"")</f>
        <v>also ich hatte 50 euro</v>
      </c>
      <c r="E138" s="8" t="str">
        <f aca="false">IF($A138,IF(VLOOKUP($A138,posting!$A:$N,5,0)&gt;0,VLOOKUP($A138,posting!$A:$N,5,0),""),"")</f>
        <v/>
      </c>
      <c r="F138" s="10" t="n">
        <f aca="false">IF($A138,VLOOKUP($A138,posting!$A:$N,6,0),"")</f>
        <v>41472.9651851852</v>
      </c>
      <c r="G138" s="10" t="n">
        <f aca="false">IF($A138,VLOOKUP($A138,posting!$A:$N,7,0),"")</f>
        <v>41472.9652430556</v>
      </c>
      <c r="H138" s="10" t="n">
        <f aca="false">IF($A138,VLOOKUP($A138,posting!$A:$N,8,0),"")</f>
        <v>41472.9652546296</v>
      </c>
      <c r="I138" s="10" t="n">
        <f aca="false">IF($A138,VLOOKUP($A138,posting!$A:$N,9,0),"")</f>
        <v>41607.4846412037</v>
      </c>
      <c r="J138" s="10"/>
      <c r="K138" s="10"/>
      <c r="L138" s="8" t="n">
        <f aca="false">IF($A138,VLOOKUP($A138,posting!$A:$N,10,0),"")</f>
        <v>0.100899100899101</v>
      </c>
      <c r="M138" s="8" t="n">
        <f aca="false">IF($A138,VLOOKUP($A138,posting!$A:$N,11,0),"")</f>
        <v>0</v>
      </c>
      <c r="N138" s="8" t="str">
        <f aca="false">IF($A138,IF(VLOOKUP($A138,posting!$A:$N,13,0)&gt;0,VLOOKUP($A138,posting!$A:$N,13,0),""),"")</f>
        <v/>
      </c>
      <c r="O138" s="8" t="str">
        <f aca="false">IF($A138,VLOOKUP($A138,posting!$A:$N,12,0),"")</f>
        <v>TXT</v>
      </c>
      <c r="P138" s="8" t="str">
        <f aca="false">IF($A138,IF(VLOOKUP($A138,posting!$A:$N,14,0)&gt;0,VLOOKUP($A138,posting!$A:$N,14,0),""),"")</f>
        <v/>
      </c>
      <c r="Q138" s="8" t="str">
        <f aca="false">IF($N138="","",VLOOKUP($N138,image!$A:$N,3,0))</f>
        <v/>
      </c>
      <c r="R138" s="8" t="n">
        <v>-1</v>
      </c>
      <c r="AMH138" s="0"/>
      <c r="AMI138" s="0"/>
      <c r="AMJ138" s="0"/>
    </row>
    <row r="139" s="8" customFormat="true" ht="14.9" hidden="false" customHeight="false" outlineLevel="0" collapsed="false">
      <c r="A139" s="7" t="n">
        <v>377</v>
      </c>
      <c r="B139" s="8" t="n">
        <f aca="false">IF($A139,VLOOKUP($A139,posting!$A:$N,2,0),"")</f>
        <v>33</v>
      </c>
      <c r="C139" s="8" t="n">
        <f aca="false">IF($A139,VLOOKUP($A139,posting!$A:$N,3,0),"")</f>
        <v>127</v>
      </c>
      <c r="D139" s="9" t="str">
        <f aca="false">IF($A139,VLOOKUP($A139,posting!$A:$N,4,0),"")</f>
        <v>Kaffee mag ich nicht</v>
      </c>
      <c r="E139" s="8" t="str">
        <f aca="false">IF($A139,IF(VLOOKUP($A139,posting!$A:$N,5,0)&gt;0,VLOOKUP($A139,posting!$A:$N,5,0),""),"")</f>
        <v/>
      </c>
      <c r="F139" s="10" t="n">
        <f aca="false">IF($A139,VLOOKUP($A139,posting!$A:$N,6,0),"")</f>
        <v>41607.4835416667</v>
      </c>
      <c r="G139" s="10" t="n">
        <f aca="false">IF($A139,VLOOKUP($A139,posting!$A:$N,7,0),"")</f>
        <v>41607.4836226852</v>
      </c>
      <c r="H139" s="10" t="n">
        <f aca="false">IF($A139,VLOOKUP($A139,posting!$A:$N,8,0),"")</f>
        <v>41607.4836342593</v>
      </c>
      <c r="I139" s="10" t="n">
        <f aca="false">IF($A139,VLOOKUP($A139,posting!$A:$N,9,0),"")</f>
        <v>41607.4846990741</v>
      </c>
      <c r="J139" s="10"/>
      <c r="K139" s="10"/>
      <c r="L139" s="8" t="n">
        <f aca="false">IF($A139,VLOOKUP($A139,posting!$A:$N,10,0),"")</f>
        <v>0.100899100899101</v>
      </c>
      <c r="M139" s="8" t="n">
        <f aca="false">IF($A139,VLOOKUP($A139,posting!$A:$N,11,0),"")</f>
        <v>0</v>
      </c>
      <c r="N139" s="8" t="str">
        <f aca="false">IF($A139,IF(VLOOKUP($A139,posting!$A:$N,13,0)&gt;0,VLOOKUP($A139,posting!$A:$N,13,0),""),"")</f>
        <v/>
      </c>
      <c r="O139" s="8" t="str">
        <f aca="false">IF($A139,VLOOKUP($A139,posting!$A:$N,12,0),"")</f>
        <v>TXT</v>
      </c>
      <c r="P139" s="8" t="str">
        <f aca="false">IF($A139,IF(VLOOKUP($A139,posting!$A:$N,14,0)&gt;0,VLOOKUP($A139,posting!$A:$N,14,0),""),"")</f>
        <v/>
      </c>
      <c r="Q139" s="8" t="str">
        <f aca="false">IF($N139="","",VLOOKUP($N139,image!$A:$N,3,0))</f>
        <v/>
      </c>
      <c r="R139" s="8" t="n">
        <v>-1</v>
      </c>
      <c r="AMH139" s="0"/>
      <c r="AMI139" s="0"/>
      <c r="AMJ139" s="0"/>
    </row>
    <row r="140" s="8" customFormat="true" ht="14.9" hidden="false" customHeight="false" outlineLevel="0" collapsed="false">
      <c r="A140" s="7" t="n">
        <v>378</v>
      </c>
      <c r="B140" s="8" t="n">
        <f aca="false">IF($A140,VLOOKUP($A140,posting!$A:$N,2,0),"")</f>
        <v>33</v>
      </c>
      <c r="C140" s="8" t="n">
        <f aca="false">IF($A140,VLOOKUP($A140,posting!$A:$N,3,0),"")</f>
        <v>120</v>
      </c>
      <c r="D140" s="9" t="str">
        <f aca="false">IF($A140,VLOOKUP($A140,posting!$A:$N,4,0),"")</f>
        <v>Gehirnwellenabriss.</v>
      </c>
      <c r="E140" s="8" t="str">
        <f aca="false">IF($A140,IF(VLOOKUP($A140,posting!$A:$N,5,0)&gt;0,VLOOKUP($A140,posting!$A:$N,5,0),""),"")</f>
        <v/>
      </c>
      <c r="F140" s="10" t="n">
        <f aca="false">IF($A140,VLOOKUP($A140,posting!$A:$N,6,0),"")</f>
        <v>41607.48375</v>
      </c>
      <c r="G140" s="10" t="n">
        <f aca="false">IF($A140,VLOOKUP($A140,posting!$A:$N,7,0),"")</f>
        <v>41607.4838078704</v>
      </c>
      <c r="H140" s="10" t="n">
        <f aca="false">IF($A140,VLOOKUP($A140,posting!$A:$N,8,0),"")</f>
        <v>41607.4838310185</v>
      </c>
      <c r="I140" s="10" t="n">
        <f aca="false">IF($A140,VLOOKUP($A140,posting!$A:$N,9,0),"")</f>
        <v>41607.4847800926</v>
      </c>
      <c r="J140" s="10"/>
      <c r="K140" s="10"/>
      <c r="L140" s="8" t="n">
        <f aca="false">IF($A140,VLOOKUP($A140,posting!$A:$N,10,0),"")</f>
        <v>0.1998001998002</v>
      </c>
      <c r="M140" s="8" t="n">
        <f aca="false">IF($A140,VLOOKUP($A140,posting!$A:$N,11,0),"")</f>
        <v>0</v>
      </c>
      <c r="N140" s="8" t="str">
        <f aca="false">IF($A140,IF(VLOOKUP($A140,posting!$A:$N,13,0)&gt;0,VLOOKUP($A140,posting!$A:$N,13,0),""),"")</f>
        <v/>
      </c>
      <c r="O140" s="8" t="str">
        <f aca="false">IF($A140,VLOOKUP($A140,posting!$A:$N,12,0),"")</f>
        <v>TXT</v>
      </c>
      <c r="P140" s="8" t="str">
        <f aca="false">IF($A140,IF(VLOOKUP($A140,posting!$A:$N,14,0)&gt;0,VLOOKUP($A140,posting!$A:$N,14,0),""),"")</f>
        <v/>
      </c>
      <c r="Q140" s="8" t="str">
        <f aca="false">IF($N140="","",VLOOKUP($N140,image!$A:$N,3,0))</f>
        <v/>
      </c>
      <c r="R140" s="8" t="n">
        <v>0</v>
      </c>
      <c r="AMH140" s="0"/>
      <c r="AMI140" s="0"/>
      <c r="AMJ140" s="0"/>
    </row>
    <row r="141" s="8" customFormat="true" ht="14.9" hidden="false" customHeight="false" outlineLevel="0" collapsed="false">
      <c r="A141" s="7" t="n">
        <v>379</v>
      </c>
      <c r="B141" s="8" t="n">
        <f aca="false">IF($A141,VLOOKUP($A141,posting!$A:$N,2,0),"")</f>
        <v>33</v>
      </c>
      <c r="C141" s="8" t="n">
        <f aca="false">IF($A141,VLOOKUP($A141,posting!$A:$N,3,0),"")</f>
        <v>122</v>
      </c>
      <c r="D141" s="9" t="str">
        <f aca="false">IF($A141,VLOOKUP($A141,posting!$A:$N,4,0),"")</f>
        <v>Gehrinwellen sind im HIRN!</v>
      </c>
      <c r="E141" s="8" t="str">
        <f aca="false">IF($A141,IF(VLOOKUP($A141,posting!$A:$N,5,0)&gt;0,VLOOKUP($A141,posting!$A:$N,5,0),""),"")</f>
        <v/>
      </c>
      <c r="F141" s="10" t="n">
        <f aca="false">IF($A141,VLOOKUP($A141,posting!$A:$N,6,0),"")</f>
        <v>41607.4838425926</v>
      </c>
      <c r="G141" s="10" t="n">
        <f aca="false">IF($A141,VLOOKUP($A141,posting!$A:$N,7,0),"")</f>
        <v>41607.483912037</v>
      </c>
      <c r="H141" s="10" t="n">
        <f aca="false">IF($A141,VLOOKUP($A141,posting!$A:$N,8,0),"")</f>
        <v>41607.4839236111</v>
      </c>
      <c r="I141" s="10" t="n">
        <f aca="false">IF($A141,VLOOKUP($A141,posting!$A:$N,9,0),"")</f>
        <v>41607.484837963</v>
      </c>
      <c r="J141" s="10"/>
      <c r="K141" s="10"/>
      <c r="L141" s="8" t="n">
        <f aca="false">IF($A141,VLOOKUP($A141,posting!$A:$N,10,0),"")</f>
        <v>0.200799200799201</v>
      </c>
      <c r="M141" s="8" t="n">
        <f aca="false">IF($A141,VLOOKUP($A141,posting!$A:$N,11,0),"")</f>
        <v>0</v>
      </c>
      <c r="N141" s="8" t="str">
        <f aca="false">IF($A141,IF(VLOOKUP($A141,posting!$A:$N,13,0)&gt;0,VLOOKUP($A141,posting!$A:$N,13,0),""),"")</f>
        <v/>
      </c>
      <c r="O141" s="8" t="str">
        <f aca="false">IF($A141,VLOOKUP($A141,posting!$A:$N,12,0),"")</f>
        <v>TXT</v>
      </c>
      <c r="P141" s="8" t="str">
        <f aca="false">IF($A141,IF(VLOOKUP($A141,posting!$A:$N,14,0)&gt;0,VLOOKUP($A141,posting!$A:$N,14,0),""),"")</f>
        <v/>
      </c>
      <c r="Q141" s="8" t="str">
        <f aca="false">IF($N141="","",VLOOKUP($N141,image!$A:$N,3,0))</f>
        <v/>
      </c>
      <c r="R141" s="8" t="n">
        <v>1</v>
      </c>
      <c r="AMH141" s="0"/>
      <c r="AMI141" s="0"/>
      <c r="AMJ141" s="0"/>
    </row>
    <row r="142" s="8" customFormat="true" ht="14.9" hidden="false" customHeight="false" outlineLevel="0" collapsed="false">
      <c r="A142" s="7" t="n">
        <v>380</v>
      </c>
      <c r="B142" s="8" t="n">
        <f aca="false">IF($A142,VLOOKUP($A142,posting!$A:$N,2,0),"")</f>
        <v>33</v>
      </c>
      <c r="C142" s="8" t="n">
        <f aca="false">IF($A142,VLOOKUP($A142,posting!$A:$N,3,0),"")</f>
        <v>129</v>
      </c>
      <c r="D142" s="9" t="str">
        <f aca="false">IF($A142,VLOOKUP($A142,posting!$A:$N,4,0),"")</f>
        <v>der hat'n Aufmerksamkeitsdefizit:</v>
      </c>
      <c r="E142" s="8" t="str">
        <f aca="false">IF($A142,IF(VLOOKUP($A142,posting!$A:$N,5,0)&gt;0,VLOOKUP($A142,posting!$A:$N,5,0),""),"")</f>
        <v/>
      </c>
      <c r="F142" s="10" t="n">
        <f aca="false">IF($A142,VLOOKUP($A142,posting!$A:$N,6,0),"")</f>
        <v>41607.4837037037</v>
      </c>
      <c r="G142" s="10" t="n">
        <f aca="false">IF($A142,VLOOKUP($A142,posting!$A:$N,7,0),"")</f>
        <v>41607.4839583333</v>
      </c>
      <c r="H142" s="10" t="n">
        <f aca="false">IF($A142,VLOOKUP($A142,posting!$A:$N,8,0),"")</f>
        <v>41607.4840046296</v>
      </c>
      <c r="I142" s="10" t="n">
        <f aca="false">IF($A142,VLOOKUP($A142,posting!$A:$N,9,0),"")</f>
        <v>41607.4849537037</v>
      </c>
      <c r="J142" s="10"/>
      <c r="K142" s="10"/>
      <c r="L142" s="8" t="n">
        <f aca="false">IF($A142,VLOOKUP($A142,posting!$A:$N,10,0),"")</f>
        <v>0.100899100899101</v>
      </c>
      <c r="M142" s="8" t="n">
        <f aca="false">IF($A142,VLOOKUP($A142,posting!$A:$N,11,0),"")</f>
        <v>0</v>
      </c>
      <c r="N142" s="8" t="str">
        <f aca="false">IF($A142,IF(VLOOKUP($A142,posting!$A:$N,13,0)&gt;0,VLOOKUP($A142,posting!$A:$N,13,0),""),"")</f>
        <v/>
      </c>
      <c r="O142" s="8" t="str">
        <f aca="false">IF($A142,VLOOKUP($A142,posting!$A:$N,12,0),"")</f>
        <v>TXT</v>
      </c>
      <c r="P142" s="8" t="str">
        <f aca="false">IF($A142,IF(VLOOKUP($A142,posting!$A:$N,14,0)&gt;0,VLOOKUP($A142,posting!$A:$N,14,0),""),"")</f>
        <v/>
      </c>
      <c r="Q142" s="8" t="str">
        <f aca="false">IF($N142="","",VLOOKUP($N142,image!$A:$N,3,0))</f>
        <v/>
      </c>
      <c r="R142" s="8" t="n">
        <v>-1</v>
      </c>
      <c r="AMH142" s="0"/>
      <c r="AMI142" s="0"/>
      <c r="AMJ142" s="0"/>
    </row>
    <row r="143" s="8" customFormat="true" ht="14.9" hidden="false" customHeight="false" outlineLevel="0" collapsed="false">
      <c r="A143" s="7" t="n">
        <v>381</v>
      </c>
      <c r="B143" s="8" t="n">
        <f aca="false">IF($A143,VLOOKUP($A143,posting!$A:$N,2,0),"")</f>
        <v>33</v>
      </c>
      <c r="C143" s="8" t="n">
        <f aca="false">IF($A143,VLOOKUP($A143,posting!$A:$N,3,0),"")</f>
        <v>128</v>
      </c>
      <c r="D143" s="9" t="str">
        <f aca="false">IF($A143,VLOOKUP($A143,posting!$A:$N,4,0),"")</f>
        <v>augen zu, ägypten, schön!</v>
      </c>
      <c r="E143" s="8" t="str">
        <f aca="false">IF($A143,IF(VLOOKUP($A143,posting!$A:$N,5,0)&gt;0,VLOOKUP($A143,posting!$A:$N,5,0),""),"")</f>
        <v/>
      </c>
      <c r="F143" s="10" t="n">
        <f aca="false">IF($A143,VLOOKUP($A143,posting!$A:$N,6,0),"")</f>
        <v>41607.4839583333</v>
      </c>
      <c r="G143" s="10" t="n">
        <f aca="false">IF($A143,VLOOKUP($A143,posting!$A:$N,7,0),"")</f>
        <v>41607.4840509259</v>
      </c>
      <c r="H143" s="10" t="n">
        <f aca="false">IF($A143,VLOOKUP($A143,posting!$A:$N,8,0),"")</f>
        <v>41607.4840625</v>
      </c>
      <c r="I143" s="10" t="n">
        <f aca="false">IF($A143,VLOOKUP($A143,posting!$A:$N,9,0),"")</f>
        <v>41607.485</v>
      </c>
      <c r="J143" s="10"/>
      <c r="K143" s="10"/>
      <c r="L143" s="8" t="n">
        <f aca="false">IF($A143,VLOOKUP($A143,posting!$A:$N,10,0),"")</f>
        <v>0.101898101898102</v>
      </c>
      <c r="M143" s="8" t="n">
        <f aca="false">IF($A143,VLOOKUP($A143,posting!$A:$N,11,0),"")</f>
        <v>0</v>
      </c>
      <c r="N143" s="8" t="str">
        <f aca="false">IF($A143,IF(VLOOKUP($A143,posting!$A:$N,13,0)&gt;0,VLOOKUP($A143,posting!$A:$N,13,0),""),"")</f>
        <v/>
      </c>
      <c r="O143" s="8" t="str">
        <f aca="false">IF($A143,VLOOKUP($A143,posting!$A:$N,12,0),"")</f>
        <v>TXT</v>
      </c>
      <c r="P143" s="8" t="str">
        <f aca="false">IF($A143,IF(VLOOKUP($A143,posting!$A:$N,14,0)&gt;0,VLOOKUP($A143,posting!$A:$N,14,0),""),"")</f>
        <v/>
      </c>
      <c r="Q143" s="8" t="str">
        <f aca="false">IF($N143="","",VLOOKUP($N143,image!$A:$N,3,0))</f>
        <v/>
      </c>
      <c r="R143" s="8" t="n">
        <v>-1</v>
      </c>
      <c r="AMH143" s="0"/>
      <c r="AMI143" s="0"/>
      <c r="AMJ143" s="0"/>
    </row>
    <row r="144" s="8" customFormat="true" ht="14.9" hidden="false" customHeight="false" outlineLevel="0" collapsed="false">
      <c r="A144" s="7" t="n">
        <v>382</v>
      </c>
      <c r="B144" s="8" t="n">
        <f aca="false">IF($A144,VLOOKUP($A144,posting!$A:$N,2,0),"")</f>
        <v>33</v>
      </c>
      <c r="C144" s="8" t="n">
        <f aca="false">IF($A144,VLOOKUP($A144,posting!$A:$N,3,0),"")</f>
        <v>127</v>
      </c>
      <c r="D144" s="9" t="str">
        <f aca="false">IF($A144,VLOOKUP($A144,posting!$A:$N,4,0),"")</f>
        <v>Da wäre ich jetzt lieber als Egypten</v>
      </c>
      <c r="E144" s="8" t="str">
        <f aca="false">IF($A144,IF(VLOOKUP($A144,posting!$A:$N,5,0)&gt;0,VLOOKUP($A144,posting!$A:$N,5,0),""),"")</f>
        <v/>
      </c>
      <c r="F144" s="10" t="n">
        <f aca="false">IF($A144,VLOOKUP($A144,posting!$A:$N,6,0),"")</f>
        <v>41607.4837847222</v>
      </c>
      <c r="G144" s="10" t="n">
        <f aca="false">IF($A144,VLOOKUP($A144,posting!$A:$N,7,0),"")</f>
        <v>41607.4837847222</v>
      </c>
      <c r="H144" s="10" t="n">
        <f aca="false">IF($A144,VLOOKUP($A144,posting!$A:$N,8,0),"")</f>
        <v>41607.4839699074</v>
      </c>
      <c r="I144" s="10" t="n">
        <f aca="false">IF($A144,VLOOKUP($A144,posting!$A:$N,9,0),"")</f>
        <v>41607.4850231481</v>
      </c>
      <c r="J144" s="10"/>
      <c r="K144" s="10"/>
      <c r="L144" s="8" t="n">
        <f aca="false">IF($A144,VLOOKUP($A144,posting!$A:$N,10,0),"")</f>
        <v>0.101898101898102</v>
      </c>
      <c r="M144" s="8" t="n">
        <f aca="false">IF($A144,VLOOKUP($A144,posting!$A:$N,11,0),"")</f>
        <v>0</v>
      </c>
      <c r="N144" s="8" t="n">
        <f aca="false">IF($A144,IF(VLOOKUP($A144,posting!$A:$N,13,0)&gt;0,VLOOKUP($A144,posting!$A:$N,13,0),""),"")</f>
        <v>34</v>
      </c>
      <c r="O144" s="8" t="str">
        <f aca="false">IF($A144,VLOOKUP($A144,posting!$A:$N,12,0),"")</f>
        <v>IMG</v>
      </c>
      <c r="P144" s="8" t="str">
        <f aca="false">IF($A144,IF(VLOOKUP($A144,posting!$A:$N,14,0)&gt;0,VLOOKUP($A144,posting!$A:$N,14,0),""),"")</f>
        <v/>
      </c>
      <c r="Q144" s="8" t="n">
        <f aca="false">IF($N144="","",VLOOKUP($N144,image!$A:$N,3,0))</f>
        <v>0</v>
      </c>
      <c r="R144" s="8" t="n">
        <v>-1</v>
      </c>
      <c r="AMH144" s="0"/>
      <c r="AMI144" s="0"/>
      <c r="AMJ144" s="0"/>
    </row>
    <row r="145" s="8" customFormat="true" ht="14.9" hidden="false" customHeight="false" outlineLevel="0" collapsed="false">
      <c r="A145" s="7" t="n">
        <v>383</v>
      </c>
      <c r="B145" s="8" t="n">
        <f aca="false">IF($A145,VLOOKUP($A145,posting!$A:$N,2,0),"")</f>
        <v>33</v>
      </c>
      <c r="C145" s="8" t="n">
        <f aca="false">IF($A145,VLOOKUP($A145,posting!$A:$N,3,0),"")</f>
        <v>122</v>
      </c>
      <c r="D145" s="9" t="n">
        <f aca="false">IF($A145,VLOOKUP($A145,posting!$A:$N,4,0),"")</f>
        <v>1</v>
      </c>
      <c r="E145" s="8" t="str">
        <f aca="false">IF($A145,IF(VLOOKUP($A145,posting!$A:$N,5,0)&gt;0,VLOOKUP($A145,posting!$A:$N,5,0),""),"")</f>
        <v/>
      </c>
      <c r="F145" s="10" t="n">
        <f aca="false">IF($A145,VLOOKUP($A145,posting!$A:$N,6,0),"")</f>
        <v>41607.4840972222</v>
      </c>
      <c r="G145" s="10" t="n">
        <f aca="false">IF($A145,VLOOKUP($A145,posting!$A:$N,7,0),"")</f>
        <v>41607.4841087963</v>
      </c>
      <c r="H145" s="10" t="n">
        <f aca="false">IF($A145,VLOOKUP($A145,posting!$A:$N,8,0),"")</f>
        <v>41607.4841203704</v>
      </c>
      <c r="I145" s="10" t="n">
        <f aca="false">IF($A145,VLOOKUP($A145,posting!$A:$N,9,0),"")</f>
        <v>41607.4850462963</v>
      </c>
      <c r="J145" s="10"/>
      <c r="K145" s="10"/>
      <c r="L145" s="8" t="n">
        <f aca="false">IF($A145,VLOOKUP($A145,posting!$A:$N,10,0),"")</f>
        <v>0.0999000999000999</v>
      </c>
      <c r="M145" s="8" t="n">
        <f aca="false">IF($A145,VLOOKUP($A145,posting!$A:$N,11,0),"")</f>
        <v>0</v>
      </c>
      <c r="N145" s="8" t="str">
        <f aca="false">IF($A145,IF(VLOOKUP($A145,posting!$A:$N,13,0)&gt;0,VLOOKUP($A145,posting!$A:$N,13,0),""),"")</f>
        <v/>
      </c>
      <c r="O145" s="8" t="str">
        <f aca="false">IF($A145,VLOOKUP($A145,posting!$A:$N,12,0),"")</f>
        <v>TXT</v>
      </c>
      <c r="P145" s="8" t="str">
        <f aca="false">IF($A145,IF(VLOOKUP($A145,posting!$A:$N,14,0)&gt;0,VLOOKUP($A145,posting!$A:$N,14,0),""),"")</f>
        <v/>
      </c>
      <c r="Q145" s="8" t="str">
        <f aca="false">IF($N145="","",VLOOKUP($N145,image!$A:$N,3,0))</f>
        <v/>
      </c>
      <c r="R145" s="8" t="n">
        <v>-1</v>
      </c>
      <c r="AMH145" s="0"/>
      <c r="AMI145" s="0"/>
      <c r="AMJ145" s="0"/>
    </row>
    <row r="146" s="8" customFormat="true" ht="14.9" hidden="false" customHeight="false" outlineLevel="0" collapsed="false">
      <c r="A146" s="7" t="n">
        <v>384</v>
      </c>
      <c r="B146" s="8" t="n">
        <f aca="false">IF($A146,VLOOKUP($A146,posting!$A:$N,2,0),"")</f>
        <v>33</v>
      </c>
      <c r="C146" s="8" t="n">
        <f aca="false">IF($A146,VLOOKUP($A146,posting!$A:$N,3,0),"")</f>
        <v>120</v>
      </c>
      <c r="D146" s="9" t="str">
        <f aca="false">IF($A146,VLOOKUP($A146,posting!$A:$N,4,0),"")</f>
        <v>ich komm mit</v>
      </c>
      <c r="E146" s="8" t="str">
        <f aca="false">IF($A146,IF(VLOOKUP($A146,posting!$A:$N,5,0)&gt;0,VLOOKUP($A146,posting!$A:$N,5,0),""),"")</f>
        <v/>
      </c>
      <c r="F146" s="10" t="n">
        <f aca="false">IF($A146,VLOOKUP($A146,posting!$A:$N,6,0),"")</f>
        <v>41607.4841782407</v>
      </c>
      <c r="G146" s="10" t="n">
        <f aca="false">IF($A146,VLOOKUP($A146,posting!$A:$N,7,0),"")</f>
        <v>41607.4841898148</v>
      </c>
      <c r="H146" s="10" t="n">
        <f aca="false">IF($A146,VLOOKUP($A146,posting!$A:$N,8,0),"")</f>
        <v>41607.4842013889</v>
      </c>
      <c r="I146" s="10" t="n">
        <f aca="false">IF($A146,VLOOKUP($A146,posting!$A:$N,9,0),"")</f>
        <v>41607.485150463</v>
      </c>
      <c r="J146" s="10"/>
      <c r="K146" s="10"/>
      <c r="L146" s="8" t="n">
        <f aca="false">IF($A146,VLOOKUP($A146,posting!$A:$N,10,0),"")</f>
        <v>0</v>
      </c>
      <c r="M146" s="8" t="n">
        <f aca="false">IF($A146,VLOOKUP($A146,posting!$A:$N,11,0),"")</f>
        <v>0</v>
      </c>
      <c r="N146" s="8" t="str">
        <f aca="false">IF($A146,IF(VLOOKUP($A146,posting!$A:$N,13,0)&gt;0,VLOOKUP($A146,posting!$A:$N,13,0),""),"")</f>
        <v/>
      </c>
      <c r="O146" s="8" t="str">
        <f aca="false">IF($A146,VLOOKUP($A146,posting!$A:$N,12,0),"")</f>
        <v>TXT</v>
      </c>
      <c r="P146" s="8" t="str">
        <f aca="false">IF($A146,IF(VLOOKUP($A146,posting!$A:$N,14,0)&gt;0,VLOOKUP($A146,posting!$A:$N,14,0),""),"")</f>
        <v/>
      </c>
      <c r="Q146" s="8" t="str">
        <f aca="false">IF($N146="","",VLOOKUP($N146,image!$A:$N,3,0))</f>
        <v/>
      </c>
      <c r="R146" s="8" t="n">
        <v>-1</v>
      </c>
      <c r="AMH146" s="0"/>
      <c r="AMI146" s="0"/>
      <c r="AMJ146" s="0"/>
    </row>
    <row r="147" s="8" customFormat="true" ht="14.9" hidden="false" customHeight="false" outlineLevel="0" collapsed="false">
      <c r="A147" s="7" t="n">
        <v>385</v>
      </c>
      <c r="B147" s="8" t="n">
        <f aca="false">IF($A147,VLOOKUP($A147,posting!$A:$N,2,0),"")</f>
        <v>33</v>
      </c>
      <c r="C147" s="8" t="n">
        <f aca="false">IF($A147,VLOOKUP($A147,posting!$A:$N,3,0),"")</f>
        <v>125</v>
      </c>
      <c r="D147" s="9" t="str">
        <f aca="false">IF($A147,VLOOKUP($A147,posting!$A:$N,4,0),"")</f>
        <v>dann wärest du bestimmt schon tot</v>
      </c>
      <c r="E147" s="8" t="str">
        <f aca="false">IF($A147,IF(VLOOKUP($A147,posting!$A:$N,5,0)&gt;0,VLOOKUP($A147,posting!$A:$N,5,0),""),"")</f>
        <v/>
      </c>
      <c r="F147" s="10" t="n">
        <f aca="false">IF($A147,VLOOKUP($A147,posting!$A:$N,6,0),"")</f>
        <v>41600.0149421296</v>
      </c>
      <c r="G147" s="10" t="n">
        <f aca="false">IF($A147,VLOOKUP($A147,posting!$A:$N,7,0),"")</f>
        <v>41600.0150578704</v>
      </c>
      <c r="H147" s="10" t="n">
        <f aca="false">IF($A147,VLOOKUP($A147,posting!$A:$N,8,0),"")</f>
        <v>41600.0150925926</v>
      </c>
      <c r="I147" s="10" t="n">
        <f aca="false">IF($A147,VLOOKUP($A147,posting!$A:$N,9,0),"")</f>
        <v>41607.4852777778</v>
      </c>
      <c r="J147" s="10"/>
      <c r="K147" s="10"/>
      <c r="L147" s="8" t="n">
        <f aca="false">IF($A147,VLOOKUP($A147,posting!$A:$N,10,0),"")</f>
        <v>0.102897102897103</v>
      </c>
      <c r="M147" s="8" t="n">
        <f aca="false">IF($A147,VLOOKUP($A147,posting!$A:$N,11,0),"")</f>
        <v>0</v>
      </c>
      <c r="N147" s="8" t="str">
        <f aca="false">IF($A147,IF(VLOOKUP($A147,posting!$A:$N,13,0)&gt;0,VLOOKUP($A147,posting!$A:$N,13,0),""),"")</f>
        <v/>
      </c>
      <c r="O147" s="8" t="str">
        <f aca="false">IF($A147,VLOOKUP($A147,posting!$A:$N,12,0),"")</f>
        <v>TXT</v>
      </c>
      <c r="P147" s="8" t="str">
        <f aca="false">IF($A147,IF(VLOOKUP($A147,posting!$A:$N,14,0)&gt;0,VLOOKUP($A147,posting!$A:$N,14,0),""),"")</f>
        <v/>
      </c>
      <c r="Q147" s="8" t="str">
        <f aca="false">IF($N147="","",VLOOKUP($N147,image!$A:$N,3,0))</f>
        <v/>
      </c>
      <c r="R147" s="8" t="n">
        <v>-1</v>
      </c>
      <c r="AMH147" s="0"/>
      <c r="AMI147" s="0"/>
      <c r="AMJ147" s="0"/>
    </row>
    <row r="148" s="8" customFormat="true" ht="14.9" hidden="false" customHeight="false" outlineLevel="0" collapsed="false">
      <c r="A148" s="7" t="n">
        <v>386</v>
      </c>
      <c r="B148" s="8" t="n">
        <f aca="false">IF($A148,VLOOKUP($A148,posting!$A:$N,2,0),"")</f>
        <v>33</v>
      </c>
      <c r="C148" s="8" t="n">
        <f aca="false">IF($A148,VLOOKUP($A148,posting!$A:$N,3,0),"")</f>
        <v>122</v>
      </c>
      <c r="D148" s="9" t="str">
        <f aca="false">IF($A148,VLOOKUP($A148,posting!$A:$N,4,0),"")</f>
        <v>Alpha / Beta Wellen Modus</v>
      </c>
      <c r="E148" s="8" t="str">
        <f aca="false">IF($A148,IF(VLOOKUP($A148,posting!$A:$N,5,0)&gt;0,VLOOKUP($A148,posting!$A:$N,5,0),""),"")</f>
        <v/>
      </c>
      <c r="F148" s="10" t="n">
        <f aca="false">IF($A148,VLOOKUP($A148,posting!$A:$N,6,0),"")</f>
        <v>41607.484375</v>
      </c>
      <c r="G148" s="10" t="n">
        <f aca="false">IF($A148,VLOOKUP($A148,posting!$A:$N,7,0),"")</f>
        <v>41607.4844444445</v>
      </c>
      <c r="H148" s="10" t="n">
        <f aca="false">IF($A148,VLOOKUP($A148,posting!$A:$N,8,0),"")</f>
        <v>41607.4844560185</v>
      </c>
      <c r="I148" s="10" t="n">
        <f aca="false">IF($A148,VLOOKUP($A148,posting!$A:$N,9,0),"")</f>
        <v>41607.4853819444</v>
      </c>
      <c r="J148" s="10"/>
      <c r="K148" s="10"/>
      <c r="L148" s="8" t="n">
        <f aca="false">IF($A148,VLOOKUP($A148,posting!$A:$N,10,0),"")</f>
        <v>-0.0257242757242757</v>
      </c>
      <c r="M148" s="8" t="n">
        <f aca="false">IF($A148,VLOOKUP($A148,posting!$A:$N,11,0),"")</f>
        <v>0</v>
      </c>
      <c r="N148" s="8" t="str">
        <f aca="false">IF($A148,IF(VLOOKUP($A148,posting!$A:$N,13,0)&gt;0,VLOOKUP($A148,posting!$A:$N,13,0),""),"")</f>
        <v/>
      </c>
      <c r="O148" s="8" t="str">
        <f aca="false">IF($A148,VLOOKUP($A148,posting!$A:$N,12,0),"")</f>
        <v>TXT</v>
      </c>
      <c r="P148" s="8" t="str">
        <f aca="false">IF($A148,IF(VLOOKUP($A148,posting!$A:$N,14,0)&gt;0,VLOOKUP($A148,posting!$A:$N,14,0),""),"")</f>
        <v/>
      </c>
      <c r="Q148" s="8" t="str">
        <f aca="false">IF($N148="","",VLOOKUP($N148,image!$A:$N,3,0))</f>
        <v/>
      </c>
      <c r="R148" s="8" t="n">
        <v>0</v>
      </c>
      <c r="AMH148" s="0"/>
      <c r="AMI148" s="0"/>
      <c r="AMJ148" s="0"/>
    </row>
    <row r="149" s="8" customFormat="true" ht="14.9" hidden="false" customHeight="false" outlineLevel="0" collapsed="false">
      <c r="A149" s="7" t="n">
        <v>387</v>
      </c>
      <c r="B149" s="8" t="n">
        <f aca="false">IF($A149,VLOOKUP($A149,posting!$A:$N,2,0),"")</f>
        <v>33</v>
      </c>
      <c r="C149" s="8" t="n">
        <f aca="false">IF($A149,VLOOKUP($A149,posting!$A:$N,3,0),"")</f>
        <v>122</v>
      </c>
      <c r="D149" s="9" t="str">
        <f aca="false">IF($A149,VLOOKUP($A149,posting!$A:$N,4,0),"")</f>
        <v>Schöne Frau</v>
      </c>
      <c r="E149" s="8" t="str">
        <f aca="false">IF($A149,IF(VLOOKUP($A149,posting!$A:$N,5,0)&gt;0,VLOOKUP($A149,posting!$A:$N,5,0),""),"")</f>
        <v/>
      </c>
      <c r="F149" s="10" t="n">
        <f aca="false">IF($A149,VLOOKUP($A149,posting!$A:$N,6,0),"")</f>
        <v>41607.4844791667</v>
      </c>
      <c r="G149" s="10" t="n">
        <f aca="false">IF($A149,VLOOKUP($A149,posting!$A:$N,7,0),"")</f>
        <v>41607.4844907407</v>
      </c>
      <c r="H149" s="10" t="n">
        <f aca="false">IF($A149,VLOOKUP($A149,posting!$A:$N,8,0),"")</f>
        <v>41607.4845023148</v>
      </c>
      <c r="I149" s="10" t="n">
        <f aca="false">IF($A149,VLOOKUP($A149,posting!$A:$N,9,0),"")</f>
        <v>41607.4854282407</v>
      </c>
      <c r="J149" s="10"/>
      <c r="K149" s="10"/>
      <c r="L149" s="8" t="n">
        <f aca="false">IF($A149,VLOOKUP($A149,posting!$A:$N,10,0),"")</f>
        <v>0.100899100899101</v>
      </c>
      <c r="M149" s="8" t="n">
        <f aca="false">IF($A149,VLOOKUP($A149,posting!$A:$N,11,0),"")</f>
        <v>0</v>
      </c>
      <c r="N149" s="8" t="str">
        <f aca="false">IF($A149,IF(VLOOKUP($A149,posting!$A:$N,13,0)&gt;0,VLOOKUP($A149,posting!$A:$N,13,0),""),"")</f>
        <v/>
      </c>
      <c r="O149" s="8" t="str">
        <f aca="false">IF($A149,VLOOKUP($A149,posting!$A:$N,12,0),"")</f>
        <v>TXT</v>
      </c>
      <c r="P149" s="8" t="str">
        <f aca="false">IF($A149,IF(VLOOKUP($A149,posting!$A:$N,14,0)&gt;0,VLOOKUP($A149,posting!$A:$N,14,0),""),"")</f>
        <v/>
      </c>
      <c r="Q149" s="8" t="str">
        <f aca="false">IF($N149="","",VLOOKUP($N149,image!$A:$N,3,0))</f>
        <v/>
      </c>
      <c r="R149" s="8" t="n">
        <v>-1</v>
      </c>
      <c r="AMH149" s="0"/>
      <c r="AMI149" s="0"/>
      <c r="AMJ149" s="0"/>
    </row>
    <row r="150" s="8" customFormat="true" ht="14.9" hidden="false" customHeight="false" outlineLevel="0" collapsed="false">
      <c r="A150" s="7" t="n">
        <v>388</v>
      </c>
      <c r="B150" s="8" t="n">
        <f aca="false">IF($A150,VLOOKUP($A150,posting!$A:$N,2,0),"")</f>
        <v>33</v>
      </c>
      <c r="C150" s="8" t="n">
        <f aca="false">IF($A150,VLOOKUP($A150,posting!$A:$N,3,0),"")</f>
        <v>120</v>
      </c>
      <c r="D150" s="9" t="str">
        <f aca="false">IF($A150,VLOOKUP($A150,posting!$A:$N,4,0),"")</f>
        <v>Beta-Wellen: Management-Meeting</v>
      </c>
      <c r="E150" s="8" t="str">
        <f aca="false">IF($A150,IF(VLOOKUP($A150,posting!$A:$N,5,0)&gt;0,VLOOKUP($A150,posting!$A:$N,5,0),""),"")</f>
        <v/>
      </c>
      <c r="F150" s="10" t="n">
        <f aca="false">IF($A150,VLOOKUP($A150,posting!$A:$N,6,0),"")</f>
        <v>41607.4844097222</v>
      </c>
      <c r="G150" s="10" t="n">
        <f aca="false">IF($A150,VLOOKUP($A150,posting!$A:$N,7,0),"")</f>
        <v>41607.4844907407</v>
      </c>
      <c r="H150" s="10" t="n">
        <f aca="false">IF($A150,VLOOKUP($A150,posting!$A:$N,8,0),"")</f>
        <v>41607.4845023148</v>
      </c>
      <c r="I150" s="10" t="n">
        <f aca="false">IF($A150,VLOOKUP($A150,posting!$A:$N,9,0),"")</f>
        <v>41607.4854513889</v>
      </c>
      <c r="J150" s="10"/>
      <c r="K150" s="10"/>
      <c r="L150" s="8" t="n">
        <f aca="false">IF($A150,VLOOKUP($A150,posting!$A:$N,10,0),"")</f>
        <v>0.102897102897103</v>
      </c>
      <c r="M150" s="8" t="n">
        <f aca="false">IF($A150,VLOOKUP($A150,posting!$A:$N,11,0),"")</f>
        <v>0</v>
      </c>
      <c r="N150" s="8" t="str">
        <f aca="false">IF($A150,IF(VLOOKUP($A150,posting!$A:$N,13,0)&gt;0,VLOOKUP($A150,posting!$A:$N,13,0),""),"")</f>
        <v/>
      </c>
      <c r="O150" s="8" t="str">
        <f aca="false">IF($A150,VLOOKUP($A150,posting!$A:$N,12,0),"")</f>
        <v>TXT</v>
      </c>
      <c r="P150" s="8" t="str">
        <f aca="false">IF($A150,IF(VLOOKUP($A150,posting!$A:$N,14,0)&gt;0,VLOOKUP($A150,posting!$A:$N,14,0),""),"")</f>
        <v/>
      </c>
      <c r="Q150" s="8" t="str">
        <f aca="false">IF($N150="","",VLOOKUP($N150,image!$A:$N,3,0))</f>
        <v/>
      </c>
      <c r="R150" s="8" t="n">
        <v>1</v>
      </c>
      <c r="AMH150" s="0"/>
      <c r="AMI150" s="0"/>
      <c r="AMJ150" s="0"/>
    </row>
    <row r="151" s="8" customFormat="true" ht="14.9" hidden="false" customHeight="false" outlineLevel="0" collapsed="false">
      <c r="A151" s="7" t="n">
        <v>389</v>
      </c>
      <c r="B151" s="8" t="n">
        <f aca="false">IF($A151,VLOOKUP($A151,posting!$A:$N,2,0),"")</f>
        <v>33</v>
      </c>
      <c r="C151" s="8" t="n">
        <f aca="false">IF($A151,VLOOKUP($A151,posting!$A:$N,3,0),"")</f>
        <v>127</v>
      </c>
      <c r="D151" s="9" t="str">
        <f aca="false">IF($A151,VLOOKUP($A151,posting!$A:$N,4,0),"")</f>
        <v>Mein Hirn ist blank, mein Name ist Hase</v>
      </c>
      <c r="E151" s="8" t="str">
        <f aca="false">IF($A151,IF(VLOOKUP($A151,posting!$A:$N,5,0)&gt;0,VLOOKUP($A151,posting!$A:$N,5,0),""),"")</f>
        <v/>
      </c>
      <c r="F151" s="10" t="n">
        <f aca="false">IF($A151,VLOOKUP($A151,posting!$A:$N,6,0),"")</f>
        <v>41607.4841666667</v>
      </c>
      <c r="G151" s="10" t="n">
        <f aca="false">IF($A151,VLOOKUP($A151,posting!$A:$N,7,0),"")</f>
        <v>41607.484375</v>
      </c>
      <c r="H151" s="10" t="n">
        <f aca="false">IF($A151,VLOOKUP($A151,posting!$A:$N,8,0),"")</f>
        <v>41607.4843865741</v>
      </c>
      <c r="I151" s="10" t="n">
        <f aca="false">IF($A151,VLOOKUP($A151,posting!$A:$N,9,0),"")</f>
        <v>41607.4854513889</v>
      </c>
      <c r="J151" s="10"/>
      <c r="K151" s="10"/>
      <c r="L151" s="8" t="n">
        <f aca="false">IF($A151,VLOOKUP($A151,posting!$A:$N,10,0),"")</f>
        <v>0.102897102897103</v>
      </c>
      <c r="M151" s="8" t="n">
        <f aca="false">IF($A151,VLOOKUP($A151,posting!$A:$N,11,0),"")</f>
        <v>0</v>
      </c>
      <c r="N151" s="8" t="str">
        <f aca="false">IF($A151,IF(VLOOKUP($A151,posting!$A:$N,13,0)&gt;0,VLOOKUP($A151,posting!$A:$N,13,0),""),"")</f>
        <v/>
      </c>
      <c r="O151" s="8" t="str">
        <f aca="false">IF($A151,VLOOKUP($A151,posting!$A:$N,12,0),"")</f>
        <v>TXT</v>
      </c>
      <c r="P151" s="8" t="str">
        <f aca="false">IF($A151,IF(VLOOKUP($A151,posting!$A:$N,14,0)&gt;0,VLOOKUP($A151,posting!$A:$N,14,0),""),"")</f>
        <v/>
      </c>
      <c r="Q151" s="8" t="str">
        <f aca="false">IF($N151="","",VLOOKUP($N151,image!$A:$N,3,0))</f>
        <v/>
      </c>
      <c r="R151" s="8" t="n">
        <v>-1</v>
      </c>
      <c r="AMH151" s="0"/>
      <c r="AMI151" s="0"/>
      <c r="AMJ151" s="0"/>
    </row>
    <row r="152" s="8" customFormat="true" ht="14.9" hidden="false" customHeight="false" outlineLevel="0" collapsed="false">
      <c r="A152" s="7" t="n">
        <v>390</v>
      </c>
      <c r="B152" s="8" t="n">
        <f aca="false">IF($A152,VLOOKUP($A152,posting!$A:$N,2,0),"")</f>
        <v>33</v>
      </c>
      <c r="C152" s="8" t="n">
        <f aca="false">IF($A152,VLOOKUP($A152,posting!$A:$N,3,0),"")</f>
        <v>125</v>
      </c>
      <c r="D152" s="9" t="str">
        <f aca="false">IF($A152,VLOOKUP($A152,posting!$A:$N,4,0),"")</f>
        <v>Lebensgefahrwelle</v>
      </c>
      <c r="E152" s="8" t="str">
        <f aca="false">IF($A152,IF(VLOOKUP($A152,posting!$A:$N,5,0)&gt;0,VLOOKUP($A152,posting!$A:$N,5,0),""),"")</f>
        <v/>
      </c>
      <c r="F152" s="10" t="n">
        <f aca="false">IF($A152,VLOOKUP($A152,posting!$A:$N,6,0),"")</f>
        <v>41600.0152083333</v>
      </c>
      <c r="G152" s="10" t="n">
        <f aca="false">IF($A152,VLOOKUP($A152,posting!$A:$N,7,0),"")</f>
        <v>41600.0153472222</v>
      </c>
      <c r="H152" s="10" t="n">
        <f aca="false">IF($A152,VLOOKUP($A152,posting!$A:$N,8,0),"")</f>
        <v>41600.0153703704</v>
      </c>
      <c r="I152" s="10" t="n">
        <f aca="false">IF($A152,VLOOKUP($A152,posting!$A:$N,9,0),"")</f>
        <v>41607.4855555556</v>
      </c>
      <c r="J152" s="10"/>
      <c r="K152" s="10"/>
      <c r="L152" s="8" t="n">
        <f aca="false">IF($A152,VLOOKUP($A152,posting!$A:$N,10,0),"")</f>
        <v>0.0999000999000999</v>
      </c>
      <c r="M152" s="8" t="n">
        <f aca="false">IF($A152,VLOOKUP($A152,posting!$A:$N,11,0),"")</f>
        <v>0</v>
      </c>
      <c r="N152" s="8" t="str">
        <f aca="false">IF($A152,IF(VLOOKUP($A152,posting!$A:$N,13,0)&gt;0,VLOOKUP($A152,posting!$A:$N,13,0),""),"")</f>
        <v/>
      </c>
      <c r="O152" s="8" t="str">
        <f aca="false">IF($A152,VLOOKUP($A152,posting!$A:$N,12,0),"")</f>
        <v>TXT</v>
      </c>
      <c r="P152" s="8" t="str">
        <f aca="false">IF($A152,IF(VLOOKUP($A152,posting!$A:$N,14,0)&gt;0,VLOOKUP($A152,posting!$A:$N,14,0),""),"")</f>
        <v/>
      </c>
      <c r="Q152" s="8" t="str">
        <f aca="false">IF($N152="","",VLOOKUP($N152,image!$A:$N,3,0))</f>
        <v/>
      </c>
      <c r="R152" s="8" t="n">
        <v>-1</v>
      </c>
      <c r="AMH152" s="0"/>
      <c r="AMI152" s="0"/>
      <c r="AMJ152" s="0"/>
    </row>
    <row r="153" s="8" customFormat="true" ht="14.9" hidden="false" customHeight="false" outlineLevel="0" collapsed="false">
      <c r="A153" s="7" t="n">
        <v>391</v>
      </c>
      <c r="B153" s="8" t="n">
        <f aca="false">IF($A153,VLOOKUP($A153,posting!$A:$N,2,0),"")</f>
        <v>33</v>
      </c>
      <c r="C153" s="8" t="n">
        <f aca="false">IF($A153,VLOOKUP($A153,posting!$A:$N,3,0),"")</f>
        <v>128</v>
      </c>
      <c r="D153" s="9" t="str">
        <f aca="false">IF($A153,VLOOKUP($A153,posting!$A:$N,4,0),"")</f>
        <v>er mag frauen mit großen argumenten... laut handgeste.</v>
      </c>
      <c r="E153" s="8" t="str">
        <f aca="false">IF($A153,IF(VLOOKUP($A153,posting!$A:$N,5,0)&gt;0,VLOOKUP($A153,posting!$A:$N,5,0),""),"")</f>
        <v/>
      </c>
      <c r="F153" s="10" t="n">
        <f aca="false">IF($A153,VLOOKUP($A153,posting!$A:$N,6,0),"")</f>
        <v>41607.4844791667</v>
      </c>
      <c r="G153" s="10" t="n">
        <f aca="false">IF($A153,VLOOKUP($A153,posting!$A:$N,7,0),"")</f>
        <v>41607.4846412037</v>
      </c>
      <c r="H153" s="10" t="n">
        <f aca="false">IF($A153,VLOOKUP($A153,posting!$A:$N,8,0),"")</f>
        <v>41607.4846643519</v>
      </c>
      <c r="I153" s="10" t="n">
        <f aca="false">IF($A153,VLOOKUP($A153,posting!$A:$N,9,0),"")</f>
        <v>41607.4856018519</v>
      </c>
      <c r="J153" s="10"/>
      <c r="K153" s="10"/>
      <c r="L153" s="8" t="n">
        <f aca="false">IF($A153,VLOOKUP($A153,posting!$A:$N,10,0),"")</f>
        <v>0.104895104895105</v>
      </c>
      <c r="M153" s="8" t="n">
        <f aca="false">IF($A153,VLOOKUP($A153,posting!$A:$N,11,0),"")</f>
        <v>0</v>
      </c>
      <c r="N153" s="8" t="str">
        <f aca="false">IF($A153,IF(VLOOKUP($A153,posting!$A:$N,13,0)&gt;0,VLOOKUP($A153,posting!$A:$N,13,0),""),"")</f>
        <v/>
      </c>
      <c r="O153" s="8" t="str">
        <f aca="false">IF($A153,VLOOKUP($A153,posting!$A:$N,12,0),"")</f>
        <v>TXT</v>
      </c>
      <c r="P153" s="8" t="str">
        <f aca="false">IF($A153,IF(VLOOKUP($A153,posting!$A:$N,14,0)&gt;0,VLOOKUP($A153,posting!$A:$N,14,0),""),"")</f>
        <v/>
      </c>
      <c r="Q153" s="8" t="str">
        <f aca="false">IF($N153="","",VLOOKUP($N153,image!$A:$N,3,0))</f>
        <v/>
      </c>
      <c r="R153" s="8" t="n">
        <v>-1</v>
      </c>
      <c r="AMH153" s="0"/>
      <c r="AMI153" s="0"/>
      <c r="AMJ153" s="0"/>
    </row>
    <row r="154" s="8" customFormat="true" ht="14.9" hidden="false" customHeight="false" outlineLevel="0" collapsed="false">
      <c r="A154" s="7" t="n">
        <v>392</v>
      </c>
      <c r="B154" s="8" t="n">
        <f aca="false">IF($A154,VLOOKUP($A154,posting!$A:$N,2,0),"")</f>
        <v>33</v>
      </c>
      <c r="C154" s="8" t="n">
        <f aca="false">IF($A154,VLOOKUP($A154,posting!$A:$N,3,0),"")</f>
        <v>123</v>
      </c>
      <c r="D154" s="9" t="str">
        <f aca="false">IF($A154,VLOOKUP($A154,posting!$A:$N,4,0),"")</f>
        <v>von frau fotografieren lassen ist wie meeting</v>
      </c>
      <c r="E154" s="8" t="str">
        <f aca="false">IF($A154,IF(VLOOKUP($A154,posting!$A:$N,5,0)&gt;0,VLOOKUP($A154,posting!$A:$N,5,0),""),"")</f>
        <v/>
      </c>
      <c r="F154" s="10" t="n">
        <f aca="false">IF($A154,VLOOKUP($A154,posting!$A:$N,6,0),"")</f>
        <v>41607.4846759259</v>
      </c>
      <c r="G154" s="10" t="n">
        <f aca="false">IF($A154,VLOOKUP($A154,posting!$A:$N,7,0),"")</f>
        <v>41607.4847453704</v>
      </c>
      <c r="H154" s="10" t="n">
        <f aca="false">IF($A154,VLOOKUP($A154,posting!$A:$N,8,0),"")</f>
        <v>41607.4847569444</v>
      </c>
      <c r="I154" s="10" t="n">
        <f aca="false">IF($A154,VLOOKUP($A154,posting!$A:$N,9,0),"")</f>
        <v>41607.4857060185</v>
      </c>
      <c r="J154" s="10"/>
      <c r="K154" s="10"/>
      <c r="L154" s="8" t="n">
        <f aca="false">IF($A154,VLOOKUP($A154,posting!$A:$N,10,0),"")</f>
        <v>0.102897102897103</v>
      </c>
      <c r="M154" s="8" t="n">
        <f aca="false">IF($A154,VLOOKUP($A154,posting!$A:$N,11,0),"")</f>
        <v>0</v>
      </c>
      <c r="N154" s="8" t="str">
        <f aca="false">IF($A154,IF(VLOOKUP($A154,posting!$A:$N,13,0)&gt;0,VLOOKUP($A154,posting!$A:$N,13,0),""),"")</f>
        <v/>
      </c>
      <c r="O154" s="8" t="str">
        <f aca="false">IF($A154,VLOOKUP($A154,posting!$A:$N,12,0),"")</f>
        <v>TXT</v>
      </c>
      <c r="P154" s="8" t="str">
        <f aca="false">IF($A154,IF(VLOOKUP($A154,posting!$A:$N,14,0)&gt;0,VLOOKUP($A154,posting!$A:$N,14,0),""),"")</f>
        <v/>
      </c>
      <c r="Q154" s="8" t="str">
        <f aca="false">IF($N154="","",VLOOKUP($N154,image!$A:$N,3,0))</f>
        <v/>
      </c>
      <c r="R154" s="8" t="n">
        <v>-1</v>
      </c>
      <c r="AMH154" s="0"/>
      <c r="AMI154" s="0"/>
      <c r="AMJ154" s="0"/>
    </row>
    <row r="155" s="8" customFormat="true" ht="14.9" hidden="false" customHeight="false" outlineLevel="0" collapsed="false">
      <c r="A155" s="7" t="n">
        <v>393</v>
      </c>
      <c r="B155" s="8" t="n">
        <f aca="false">IF($A155,VLOOKUP($A155,posting!$A:$N,2,0),"")</f>
        <v>33</v>
      </c>
      <c r="C155" s="8" t="n">
        <f aca="false">IF($A155,VLOOKUP($A155,posting!$A:$N,3,0),"")</f>
        <v>119</v>
      </c>
      <c r="D155" s="9" t="str">
        <f aca="false">IF($A155,VLOOKUP($A155,posting!$A:$N,4,0),"")</f>
        <v>Augen zu vortrag vorbei</v>
      </c>
      <c r="E155" s="8" t="str">
        <f aca="false">IF($A155,IF(VLOOKUP($A155,posting!$A:$N,5,0)&gt;0,VLOOKUP($A155,posting!$A:$N,5,0),""),"")</f>
        <v/>
      </c>
      <c r="F155" s="10" t="n">
        <f aca="false">IF($A155,VLOOKUP($A155,posting!$A:$N,6,0),"")</f>
        <v>41472.9662847222</v>
      </c>
      <c r="G155" s="10" t="n">
        <f aca="false">IF($A155,VLOOKUP($A155,posting!$A:$N,7,0),"")</f>
        <v>41472.9663425926</v>
      </c>
      <c r="H155" s="10" t="n">
        <f aca="false">IF($A155,VLOOKUP($A155,posting!$A:$N,8,0),"")</f>
        <v>41472.9663425926</v>
      </c>
      <c r="I155" s="10" t="n">
        <f aca="false">IF($A155,VLOOKUP($A155,posting!$A:$N,9,0),"")</f>
        <v>41607.4857291667</v>
      </c>
      <c r="J155" s="10"/>
      <c r="K155" s="10"/>
      <c r="L155" s="8" t="n">
        <f aca="false">IF($A155,VLOOKUP($A155,posting!$A:$N,10,0),"")</f>
        <v>0.101898101898102</v>
      </c>
      <c r="M155" s="8" t="n">
        <f aca="false">IF($A155,VLOOKUP($A155,posting!$A:$N,11,0),"")</f>
        <v>0</v>
      </c>
      <c r="N155" s="8" t="str">
        <f aca="false">IF($A155,IF(VLOOKUP($A155,posting!$A:$N,13,0)&gt;0,VLOOKUP($A155,posting!$A:$N,13,0),""),"")</f>
        <v/>
      </c>
      <c r="O155" s="8" t="str">
        <f aca="false">IF($A155,VLOOKUP($A155,posting!$A:$N,12,0),"")</f>
        <v>TXT</v>
      </c>
      <c r="P155" s="8" t="str">
        <f aca="false">IF($A155,IF(VLOOKUP($A155,posting!$A:$N,14,0)&gt;0,VLOOKUP($A155,posting!$A:$N,14,0),""),"")</f>
        <v/>
      </c>
      <c r="Q155" s="8" t="str">
        <f aca="false">IF($N155="","",VLOOKUP($N155,image!$A:$N,3,0))</f>
        <v/>
      </c>
      <c r="R155" s="8" t="n">
        <v>-1</v>
      </c>
      <c r="AMH155" s="0"/>
      <c r="AMI155" s="0"/>
      <c r="AMJ155" s="0"/>
    </row>
    <row r="156" s="8" customFormat="true" ht="14.9" hidden="false" customHeight="false" outlineLevel="0" collapsed="false">
      <c r="A156" s="7" t="n">
        <v>394</v>
      </c>
      <c r="B156" s="8" t="n">
        <f aca="false">IF($A156,VLOOKUP($A156,posting!$A:$N,2,0),"")</f>
        <v>33</v>
      </c>
      <c r="C156" s="8" t="n">
        <f aca="false">IF($A156,VLOOKUP($A156,posting!$A:$N,3,0),"")</f>
        <v>120</v>
      </c>
      <c r="D156" s="9" t="str">
        <f aca="false">IF($A156,VLOOKUP($A156,posting!$A:$N,4,0),"")</f>
        <v>Theta-Wellen bei Meditation</v>
      </c>
      <c r="E156" s="8" t="str">
        <f aca="false">IF($A156,IF(VLOOKUP($A156,posting!$A:$N,5,0)&gt;0,VLOOKUP($A156,posting!$A:$N,5,0),""),"")</f>
        <v/>
      </c>
      <c r="F156" s="10" t="n">
        <f aca="false">IF($A156,VLOOKUP($A156,posting!$A:$N,6,0),"")</f>
        <v>41607.4849421296</v>
      </c>
      <c r="G156" s="10" t="n">
        <f aca="false">IF($A156,VLOOKUP($A156,posting!$A:$N,7,0),"")</f>
        <v>41607.4850347222</v>
      </c>
      <c r="H156" s="10" t="n">
        <f aca="false">IF($A156,VLOOKUP($A156,posting!$A:$N,8,0),"")</f>
        <v>41607.4850347222</v>
      </c>
      <c r="I156" s="10" t="n">
        <f aca="false">IF($A156,VLOOKUP($A156,posting!$A:$N,9,0),"")</f>
        <v>41607.4859837963</v>
      </c>
      <c r="J156" s="10"/>
      <c r="K156" s="10"/>
      <c r="L156" s="8" t="n">
        <f aca="false">IF($A156,VLOOKUP($A156,posting!$A:$N,10,0),"")</f>
        <v>0.101898101898102</v>
      </c>
      <c r="M156" s="8" t="n">
        <f aca="false">IF($A156,VLOOKUP($A156,posting!$A:$N,11,0),"")</f>
        <v>0</v>
      </c>
      <c r="N156" s="8" t="str">
        <f aca="false">IF($A156,IF(VLOOKUP($A156,posting!$A:$N,13,0)&gt;0,VLOOKUP($A156,posting!$A:$N,13,0),""),"")</f>
        <v/>
      </c>
      <c r="O156" s="8" t="str">
        <f aca="false">IF($A156,VLOOKUP($A156,posting!$A:$N,12,0),"")</f>
        <v>TXT</v>
      </c>
      <c r="P156" s="8" t="str">
        <f aca="false">IF($A156,IF(VLOOKUP($A156,posting!$A:$N,14,0)&gt;0,VLOOKUP($A156,posting!$A:$N,14,0),""),"")</f>
        <v/>
      </c>
      <c r="Q156" s="8" t="str">
        <f aca="false">IF($N156="","",VLOOKUP($N156,image!$A:$N,3,0))</f>
        <v/>
      </c>
      <c r="R156" s="8" t="n">
        <v>1</v>
      </c>
      <c r="AMH156" s="0"/>
      <c r="AMI156" s="0"/>
      <c r="AMJ156" s="0"/>
    </row>
    <row r="157" s="8" customFormat="true" ht="14.9" hidden="false" customHeight="false" outlineLevel="0" collapsed="false">
      <c r="A157" s="7" t="n">
        <v>395</v>
      </c>
      <c r="B157" s="8" t="n">
        <f aca="false">IF($A157,VLOOKUP($A157,posting!$A:$N,2,0),"")</f>
        <v>33</v>
      </c>
      <c r="C157" s="8" t="n">
        <f aca="false">IF($A157,VLOOKUP($A157,posting!$A:$N,3,0),"")</f>
        <v>127</v>
      </c>
      <c r="D157" s="9" t="str">
        <f aca="false">IF($A157,VLOOKUP($A157,posting!$A:$N,4,0),"")</f>
        <v>Pink, Blau, Pinkes Meeting , Blaue Delta Forces</v>
      </c>
      <c r="E157" s="8" t="str">
        <f aca="false">IF($A157,IF(VLOOKUP($A157,posting!$A:$N,5,0)&gt;0,VLOOKUP($A157,posting!$A:$N,5,0),""),"")</f>
        <v/>
      </c>
      <c r="F157" s="10" t="n">
        <f aca="false">IF($A157,VLOOKUP($A157,posting!$A:$N,6,0),"")</f>
        <v>41607.4847916667</v>
      </c>
      <c r="G157" s="10" t="n">
        <f aca="false">IF($A157,VLOOKUP($A157,posting!$A:$N,7,0),"")</f>
        <v>41607.4850115741</v>
      </c>
      <c r="H157" s="10" t="n">
        <f aca="false">IF($A157,VLOOKUP($A157,posting!$A:$N,8,0),"")</f>
        <v>41607.4850231481</v>
      </c>
      <c r="I157" s="10" t="n">
        <f aca="false">IF($A157,VLOOKUP($A157,posting!$A:$N,9,0),"")</f>
        <v>41607.486087963</v>
      </c>
      <c r="J157" s="10"/>
      <c r="K157" s="10"/>
      <c r="L157" s="8" t="n">
        <f aca="false">IF($A157,VLOOKUP($A157,posting!$A:$N,10,0),"")</f>
        <v>0.205794205794206</v>
      </c>
      <c r="M157" s="8" t="n">
        <f aca="false">IF($A157,VLOOKUP($A157,posting!$A:$N,11,0),"")</f>
        <v>0</v>
      </c>
      <c r="N157" s="8" t="str">
        <f aca="false">IF($A157,IF(VLOOKUP($A157,posting!$A:$N,13,0)&gt;0,VLOOKUP($A157,posting!$A:$N,13,0),""),"")</f>
        <v/>
      </c>
      <c r="O157" s="8" t="str">
        <f aca="false">IF($A157,VLOOKUP($A157,posting!$A:$N,12,0),"")</f>
        <v>TXT</v>
      </c>
      <c r="P157" s="8" t="str">
        <f aca="false">IF($A157,IF(VLOOKUP($A157,posting!$A:$N,14,0)&gt;0,VLOOKUP($A157,posting!$A:$N,14,0),""),"")</f>
        <v/>
      </c>
      <c r="Q157" s="8" t="str">
        <f aca="false">IF($N157="","",VLOOKUP($N157,image!$A:$N,3,0))</f>
        <v/>
      </c>
      <c r="R157" s="8" t="n">
        <v>-1</v>
      </c>
      <c r="AMH157" s="0"/>
      <c r="AMI157" s="0"/>
      <c r="AMJ157" s="0"/>
    </row>
    <row r="158" s="8" customFormat="true" ht="14.9" hidden="false" customHeight="false" outlineLevel="0" collapsed="false">
      <c r="A158" s="7" t="n">
        <v>396</v>
      </c>
      <c r="B158" s="8" t="n">
        <f aca="false">IF($A158,VLOOKUP($A158,posting!$A:$N,2,0),"")</f>
        <v>33</v>
      </c>
      <c r="C158" s="8" t="n">
        <f aca="false">IF($A158,VLOOKUP($A158,posting!$A:$N,3,0),"")</f>
        <v>120</v>
      </c>
      <c r="D158" s="9" t="str">
        <f aca="false">IF($A158,VLOOKUP($A158,posting!$A:$N,4,0),"")</f>
        <v>Delta-wellen bei Säuglingen</v>
      </c>
      <c r="E158" s="8" t="str">
        <f aca="false">IF($A158,IF(VLOOKUP($A158,posting!$A:$N,5,0)&gt;0,VLOOKUP($A158,posting!$A:$N,5,0),""),"")</f>
        <v/>
      </c>
      <c r="F158" s="10" t="n">
        <f aca="false">IF($A158,VLOOKUP($A158,posting!$A:$N,6,0),"")</f>
        <v>41607.4851041667</v>
      </c>
      <c r="G158" s="10" t="n">
        <f aca="false">IF($A158,VLOOKUP($A158,posting!$A:$N,7,0),"")</f>
        <v>41607.485150463</v>
      </c>
      <c r="H158" s="10" t="n">
        <f aca="false">IF($A158,VLOOKUP($A158,posting!$A:$N,8,0),"")</f>
        <v>41607.485162037</v>
      </c>
      <c r="I158" s="10" t="n">
        <f aca="false">IF($A158,VLOOKUP($A158,posting!$A:$N,9,0),"")</f>
        <v>41607.4861111111</v>
      </c>
      <c r="J158" s="10"/>
      <c r="K158" s="10"/>
      <c r="L158" s="8" t="n">
        <f aca="false">IF($A158,VLOOKUP($A158,posting!$A:$N,10,0),"")</f>
        <v>0.201798201798202</v>
      </c>
      <c r="M158" s="8" t="n">
        <f aca="false">IF($A158,VLOOKUP($A158,posting!$A:$N,11,0),"")</f>
        <v>0</v>
      </c>
      <c r="N158" s="8" t="str">
        <f aca="false">IF($A158,IF(VLOOKUP($A158,posting!$A:$N,13,0)&gt;0,VLOOKUP($A158,posting!$A:$N,13,0),""),"")</f>
        <v/>
      </c>
      <c r="O158" s="8" t="str">
        <f aca="false">IF($A158,VLOOKUP($A158,posting!$A:$N,12,0),"")</f>
        <v>TXT</v>
      </c>
      <c r="P158" s="8" t="str">
        <f aca="false">IF($A158,IF(VLOOKUP($A158,posting!$A:$N,14,0)&gt;0,VLOOKUP($A158,posting!$A:$N,14,0),""),"")</f>
        <v/>
      </c>
      <c r="Q158" s="8" t="str">
        <f aca="false">IF($N158="","",VLOOKUP($N158,image!$A:$N,3,0))</f>
        <v/>
      </c>
      <c r="R158" s="8" t="n">
        <v>1</v>
      </c>
      <c r="AMH158" s="0"/>
      <c r="AMI158" s="0"/>
      <c r="AMJ158" s="0"/>
    </row>
    <row r="159" s="8" customFormat="true" ht="14.9" hidden="false" customHeight="false" outlineLevel="0" collapsed="false">
      <c r="A159" s="7" t="n">
        <v>397</v>
      </c>
      <c r="B159" s="8" t="n">
        <f aca="false">IF($A159,VLOOKUP($A159,posting!$A:$N,2,0),"")</f>
        <v>33</v>
      </c>
      <c r="C159" s="8" t="n">
        <f aca="false">IF($A159,VLOOKUP($A159,posting!$A:$N,3,0),"")</f>
        <v>122</v>
      </c>
      <c r="D159" s="9" t="str">
        <f aca="false">IF($A159,VLOOKUP($A159,posting!$A:$N,4,0),"")</f>
        <v>Teta --&gt; Delta --&gt; Erwachsender</v>
      </c>
      <c r="E159" s="8" t="str">
        <f aca="false">IF($A159,IF(VLOOKUP($A159,posting!$A:$N,5,0)&gt;0,VLOOKUP($A159,posting!$A:$N,5,0),""),"")</f>
        <v/>
      </c>
      <c r="F159" s="10" t="n">
        <f aca="false">IF($A159,VLOOKUP($A159,posting!$A:$N,6,0),"")</f>
        <v>41607.4852893519</v>
      </c>
      <c r="G159" s="10" t="n">
        <f aca="false">IF($A159,VLOOKUP($A159,posting!$A:$N,7,0),"")</f>
        <v>41607.4853703704</v>
      </c>
      <c r="H159" s="10" t="n">
        <f aca="false">IF($A159,VLOOKUP($A159,posting!$A:$N,8,0),"")</f>
        <v>41607.4853819444</v>
      </c>
      <c r="I159" s="10" t="n">
        <f aca="false">IF($A159,VLOOKUP($A159,posting!$A:$N,9,0),"")</f>
        <v>41607.4863078704</v>
      </c>
      <c r="J159" s="10"/>
      <c r="K159" s="10"/>
      <c r="L159" s="8" t="n">
        <f aca="false">IF($A159,VLOOKUP($A159,posting!$A:$N,10,0),"")</f>
        <v>0.101898101898102</v>
      </c>
      <c r="M159" s="8" t="n">
        <f aca="false">IF($A159,VLOOKUP($A159,posting!$A:$N,11,0),"")</f>
        <v>0</v>
      </c>
      <c r="N159" s="8" t="str">
        <f aca="false">IF($A159,IF(VLOOKUP($A159,posting!$A:$N,13,0)&gt;0,VLOOKUP($A159,posting!$A:$N,13,0),""),"")</f>
        <v/>
      </c>
      <c r="O159" s="8" t="str">
        <f aca="false">IF($A159,VLOOKUP($A159,posting!$A:$N,12,0),"")</f>
        <v>TXT</v>
      </c>
      <c r="P159" s="8" t="str">
        <f aca="false">IF($A159,IF(VLOOKUP($A159,posting!$A:$N,14,0)&gt;0,VLOOKUP($A159,posting!$A:$N,14,0),""),"")</f>
        <v/>
      </c>
      <c r="Q159" s="8" t="str">
        <f aca="false">IF($N159="","",VLOOKUP($N159,image!$A:$N,3,0))</f>
        <v/>
      </c>
      <c r="R159" s="8" t="n">
        <v>1</v>
      </c>
      <c r="AMH159" s="0"/>
      <c r="AMI159" s="0"/>
      <c r="AMJ159" s="0"/>
    </row>
    <row r="160" s="8" customFormat="true" ht="14.9" hidden="false" customHeight="false" outlineLevel="0" collapsed="false">
      <c r="A160" s="7" t="n">
        <v>398</v>
      </c>
      <c r="B160" s="8" t="n">
        <f aca="false">IF($A160,VLOOKUP($A160,posting!$A:$N,2,0),"")</f>
        <v>33</v>
      </c>
      <c r="C160" s="8" t="n">
        <f aca="false">IF($A160,VLOOKUP($A160,posting!$A:$N,3,0),"")</f>
        <v>129</v>
      </c>
      <c r="D160" s="9" t="str">
        <f aca="false">IF($A160,VLOOKUP($A160,posting!$A:$N,4,0),"")</f>
        <v>Verschiedene Wellen: alpha Wellen, beta Wellen und Noppenwellen bei Frauen</v>
      </c>
      <c r="E160" s="8" t="str">
        <f aca="false">IF($A160,IF(VLOOKUP($A160,posting!$A:$N,5,0)&gt;0,VLOOKUP($A160,posting!$A:$N,5,0),""),"")</f>
        <v/>
      </c>
      <c r="F160" s="10" t="n">
        <f aca="false">IF($A160,VLOOKUP($A160,posting!$A:$N,6,0),"")</f>
        <v>41607.4850462963</v>
      </c>
      <c r="G160" s="10" t="n">
        <f aca="false">IF($A160,VLOOKUP($A160,posting!$A:$N,7,0),"")</f>
        <v>41607.4853703704</v>
      </c>
      <c r="H160" s="10" t="n">
        <f aca="false">IF($A160,VLOOKUP($A160,posting!$A:$N,8,0),"")</f>
        <v>41607.4853935185</v>
      </c>
      <c r="I160" s="10" t="n">
        <f aca="false">IF($A160,VLOOKUP($A160,posting!$A:$N,9,0),"")</f>
        <v>41607.4863425926</v>
      </c>
      <c r="J160" s="10"/>
      <c r="K160" s="10"/>
      <c r="L160" s="8" t="n">
        <f aca="false">IF($A160,VLOOKUP($A160,posting!$A:$N,10,0),"")</f>
        <v>0.306693306693307</v>
      </c>
      <c r="M160" s="8" t="n">
        <f aca="false">IF($A160,VLOOKUP($A160,posting!$A:$N,11,0),"")</f>
        <v>0</v>
      </c>
      <c r="N160" s="8" t="str">
        <f aca="false">IF($A160,IF(VLOOKUP($A160,posting!$A:$N,13,0)&gt;0,VLOOKUP($A160,posting!$A:$N,13,0),""),"")</f>
        <v/>
      </c>
      <c r="O160" s="8" t="str">
        <f aca="false">IF($A160,VLOOKUP($A160,posting!$A:$N,12,0),"")</f>
        <v>TXT</v>
      </c>
      <c r="P160" s="8" t="str">
        <f aca="false">IF($A160,IF(VLOOKUP($A160,posting!$A:$N,14,0)&gt;0,VLOOKUP($A160,posting!$A:$N,14,0),""),"")</f>
        <v/>
      </c>
      <c r="Q160" s="8" t="str">
        <f aca="false">IF($N160="","",VLOOKUP($N160,image!$A:$N,3,0))</f>
        <v/>
      </c>
      <c r="R160" s="8" t="n">
        <v>0</v>
      </c>
      <c r="AMH160" s="0"/>
      <c r="AMI160" s="0"/>
      <c r="AMJ160" s="0"/>
    </row>
    <row r="161" s="8" customFormat="true" ht="14.9" hidden="false" customHeight="false" outlineLevel="0" collapsed="false">
      <c r="A161" s="7" t="n">
        <v>399</v>
      </c>
      <c r="B161" s="8" t="n">
        <f aca="false">IF($A161,VLOOKUP($A161,posting!$A:$N,2,0),"")</f>
        <v>33</v>
      </c>
      <c r="C161" s="8" t="n">
        <f aca="false">IF($A161,VLOOKUP($A161,posting!$A:$N,3,0),"")</f>
        <v>122</v>
      </c>
      <c r="D161" s="9" t="str">
        <f aca="false">IF($A161,VLOOKUP($A161,posting!$A:$N,4,0),"")</f>
        <v>--&gt; Alpha Wellen STARK!</v>
      </c>
      <c r="E161" s="8" t="str">
        <f aca="false">IF($A161,IF(VLOOKUP($A161,posting!$A:$N,5,0)&gt;0,VLOOKUP($A161,posting!$A:$N,5,0),""),"")</f>
        <v/>
      </c>
      <c r="F161" s="10" t="n">
        <f aca="false">IF($A161,VLOOKUP($A161,posting!$A:$N,6,0),"")</f>
        <v>41607.4854282407</v>
      </c>
      <c r="G161" s="10" t="n">
        <f aca="false">IF($A161,VLOOKUP($A161,posting!$A:$N,7,0),"")</f>
        <v>41607.4855092593</v>
      </c>
      <c r="H161" s="10" t="n">
        <f aca="false">IF($A161,VLOOKUP($A161,posting!$A:$N,8,0),"")</f>
        <v>41607.4855208333</v>
      </c>
      <c r="I161" s="10" t="n">
        <f aca="false">IF($A161,VLOOKUP($A161,posting!$A:$N,9,0),"")</f>
        <v>41607.4864467593</v>
      </c>
      <c r="J161" s="10"/>
      <c r="K161" s="10"/>
      <c r="L161" s="8" t="n">
        <f aca="false">IF($A161,VLOOKUP($A161,posting!$A:$N,10,0),"")</f>
        <v>0.101898101898102</v>
      </c>
      <c r="M161" s="8" t="n">
        <f aca="false">IF($A161,VLOOKUP($A161,posting!$A:$N,11,0),"")</f>
        <v>0</v>
      </c>
      <c r="N161" s="8" t="str">
        <f aca="false">IF($A161,IF(VLOOKUP($A161,posting!$A:$N,13,0)&gt;0,VLOOKUP($A161,posting!$A:$N,13,0),""),"")</f>
        <v/>
      </c>
      <c r="O161" s="8" t="str">
        <f aca="false">IF($A161,VLOOKUP($A161,posting!$A:$N,12,0),"")</f>
        <v>TXT</v>
      </c>
      <c r="P161" s="8" t="str">
        <f aca="false">IF($A161,IF(VLOOKUP($A161,posting!$A:$N,14,0)&gt;0,VLOOKUP($A161,posting!$A:$N,14,0),""),"")</f>
        <v/>
      </c>
      <c r="Q161" s="8" t="str">
        <f aca="false">IF($N161="","",VLOOKUP($N161,image!$A:$N,3,0))</f>
        <v/>
      </c>
      <c r="R161" s="8" t="n">
        <v>1</v>
      </c>
      <c r="AMH161" s="0"/>
      <c r="AMI161" s="0"/>
      <c r="AMJ161" s="0"/>
    </row>
    <row r="162" s="8" customFormat="true" ht="14.9" hidden="false" customHeight="false" outlineLevel="0" collapsed="false">
      <c r="A162" s="7" t="n">
        <v>400</v>
      </c>
      <c r="B162" s="8" t="n">
        <f aca="false">IF($A162,VLOOKUP($A162,posting!$A:$N,2,0),"")</f>
        <v>33</v>
      </c>
      <c r="C162" s="8" t="n">
        <f aca="false">IF($A162,VLOOKUP($A162,posting!$A:$N,3,0),"")</f>
        <v>123</v>
      </c>
      <c r="D162" s="9" t="str">
        <f aca="false">IF($A162,VLOOKUP($A162,posting!$A:$N,4,0),"")</f>
        <v>schtark wasch</v>
      </c>
      <c r="E162" s="8" t="str">
        <f aca="false">IF($A162,IF(VLOOKUP($A162,posting!$A:$N,5,0)&gt;0,VLOOKUP($A162,posting!$A:$N,5,0),""),"")</f>
        <v/>
      </c>
      <c r="F162" s="10" t="n">
        <f aca="false">IF($A162,VLOOKUP($A162,posting!$A:$N,6,0),"")</f>
        <v>41607.4854861111</v>
      </c>
      <c r="G162" s="10" t="n">
        <f aca="false">IF($A162,VLOOKUP($A162,posting!$A:$N,7,0),"")</f>
        <v>41607.4855092593</v>
      </c>
      <c r="H162" s="10" t="n">
        <f aca="false">IF($A162,VLOOKUP($A162,posting!$A:$N,8,0),"")</f>
        <v>41607.4855208333</v>
      </c>
      <c r="I162" s="10" t="n">
        <f aca="false">IF($A162,VLOOKUP($A162,posting!$A:$N,9,0),"")</f>
        <v>41607.4864699074</v>
      </c>
      <c r="J162" s="10"/>
      <c r="K162" s="10"/>
      <c r="L162" s="8" t="n">
        <f aca="false">IF($A162,VLOOKUP($A162,posting!$A:$N,10,0),"")</f>
        <v>0.100899100899101</v>
      </c>
      <c r="M162" s="8" t="n">
        <f aca="false">IF($A162,VLOOKUP($A162,posting!$A:$N,11,0),"")</f>
        <v>0</v>
      </c>
      <c r="N162" s="8" t="str">
        <f aca="false">IF($A162,IF(VLOOKUP($A162,posting!$A:$N,13,0)&gt;0,VLOOKUP($A162,posting!$A:$N,13,0),""),"")</f>
        <v/>
      </c>
      <c r="O162" s="8" t="str">
        <f aca="false">IF($A162,VLOOKUP($A162,posting!$A:$N,12,0),"")</f>
        <v>TXT</v>
      </c>
      <c r="P162" s="8" t="str">
        <f aca="false">IF($A162,IF(VLOOKUP($A162,posting!$A:$N,14,0)&gt;0,VLOOKUP($A162,posting!$A:$N,14,0),""),"")</f>
        <v/>
      </c>
      <c r="Q162" s="8" t="str">
        <f aca="false">IF($N162="","",VLOOKUP($N162,image!$A:$N,3,0))</f>
        <v/>
      </c>
      <c r="R162" s="8" t="n">
        <v>-1</v>
      </c>
      <c r="AMH162" s="0"/>
      <c r="AMI162" s="0"/>
      <c r="AMJ162" s="0"/>
    </row>
    <row r="163" s="8" customFormat="true" ht="14.9" hidden="false" customHeight="false" outlineLevel="0" collapsed="false">
      <c r="A163" s="7" t="n">
        <v>401</v>
      </c>
      <c r="B163" s="8" t="n">
        <f aca="false">IF($A163,VLOOKUP($A163,posting!$A:$N,2,0),"")</f>
        <v>33</v>
      </c>
      <c r="C163" s="8" t="n">
        <f aca="false">IF($A163,VLOOKUP($A163,posting!$A:$N,3,0),"")</f>
        <v>120</v>
      </c>
      <c r="D163" s="9" t="str">
        <f aca="false">IF($A163,VLOOKUP($A163,posting!$A:$N,4,0),"")</f>
        <v>Opas bekommen Alpha-Wellen</v>
      </c>
      <c r="E163" s="8" t="str">
        <f aca="false">IF($A163,IF(VLOOKUP($A163,posting!$A:$N,5,0)&gt;0,VLOOKUP($A163,posting!$A:$N,5,0),""),"")</f>
        <v/>
      </c>
      <c r="F163" s="10" t="n">
        <f aca="false">IF($A163,VLOOKUP($A163,posting!$A:$N,6,0),"")</f>
        <v>41607.4854282407</v>
      </c>
      <c r="G163" s="10" t="n">
        <f aca="false">IF($A163,VLOOKUP($A163,posting!$A:$N,7,0),"")</f>
        <v>41607.4855208333</v>
      </c>
      <c r="H163" s="10" t="n">
        <f aca="false">IF($A163,VLOOKUP($A163,posting!$A:$N,8,0),"")</f>
        <v>41607.4855324074</v>
      </c>
      <c r="I163" s="10" t="n">
        <f aca="false">IF($A163,VLOOKUP($A163,posting!$A:$N,9,0),"")</f>
        <v>41607.4864699074</v>
      </c>
      <c r="J163" s="10"/>
      <c r="K163" s="10"/>
      <c r="L163" s="8" t="n">
        <f aca="false">IF($A163,VLOOKUP($A163,posting!$A:$N,10,0),"")</f>
        <v>0.302697302697303</v>
      </c>
      <c r="M163" s="8" t="n">
        <f aca="false">IF($A163,VLOOKUP($A163,posting!$A:$N,11,0),"")</f>
        <v>0</v>
      </c>
      <c r="N163" s="8" t="str">
        <f aca="false">IF($A163,IF(VLOOKUP($A163,posting!$A:$N,13,0)&gt;0,VLOOKUP($A163,posting!$A:$N,13,0),""),"")</f>
        <v/>
      </c>
      <c r="O163" s="8" t="str">
        <f aca="false">IF($A163,VLOOKUP($A163,posting!$A:$N,12,0),"")</f>
        <v>TXT</v>
      </c>
      <c r="P163" s="8" t="str">
        <f aca="false">IF($A163,IF(VLOOKUP($A163,posting!$A:$N,14,0)&gt;0,VLOOKUP($A163,posting!$A:$N,14,0),""),"")</f>
        <v/>
      </c>
      <c r="Q163" s="8" t="str">
        <f aca="false">IF($N163="","",VLOOKUP($N163,image!$A:$N,3,0))</f>
        <v/>
      </c>
      <c r="R163" s="8" t="n">
        <v>1</v>
      </c>
      <c r="AMH163" s="0"/>
      <c r="AMI163" s="0"/>
      <c r="AMJ163" s="0"/>
    </row>
    <row r="164" s="8" customFormat="true" ht="14.9" hidden="false" customHeight="false" outlineLevel="0" collapsed="false">
      <c r="A164" s="7" t="n">
        <v>402</v>
      </c>
      <c r="B164" s="8" t="n">
        <f aca="false">IF($A164,VLOOKUP($A164,posting!$A:$N,2,0),"")</f>
        <v>33</v>
      </c>
      <c r="C164" s="8" t="n">
        <f aca="false">IF($A164,VLOOKUP($A164,posting!$A:$N,3,0),"")</f>
        <v>122</v>
      </c>
      <c r="D164" s="9" t="str">
        <f aca="false">IF($A164,VLOOKUP($A164,posting!$A:$N,4,0),"")</f>
        <v>Opa hat chips gegeben</v>
      </c>
      <c r="E164" s="8" t="str">
        <f aca="false">IF($A164,IF(VLOOKUP($A164,posting!$A:$N,5,0)&gt;0,VLOOKUP($A164,posting!$A:$N,5,0),""),"")</f>
        <v/>
      </c>
      <c r="F164" s="10" t="n">
        <f aca="false">IF($A164,VLOOKUP($A164,posting!$A:$N,6,0),"")</f>
        <v>41607.4856828704</v>
      </c>
      <c r="G164" s="10" t="n">
        <f aca="false">IF($A164,VLOOKUP($A164,posting!$A:$N,7,0),"")</f>
        <v>41607.4857175926</v>
      </c>
      <c r="H164" s="10" t="n">
        <f aca="false">IF($A164,VLOOKUP($A164,posting!$A:$N,8,0),"")</f>
        <v>41607.4857291667</v>
      </c>
      <c r="I164" s="10" t="n">
        <f aca="false">IF($A164,VLOOKUP($A164,posting!$A:$N,9,0),"")</f>
        <v>41607.4866550926</v>
      </c>
      <c r="J164" s="10"/>
      <c r="K164" s="10"/>
      <c r="L164" s="8" t="n">
        <f aca="false">IF($A164,VLOOKUP($A164,posting!$A:$N,10,0),"")</f>
        <v>0.101898101898102</v>
      </c>
      <c r="M164" s="8" t="n">
        <f aca="false">IF($A164,VLOOKUP($A164,posting!$A:$N,11,0),"")</f>
        <v>0</v>
      </c>
      <c r="N164" s="8" t="str">
        <f aca="false">IF($A164,IF(VLOOKUP($A164,posting!$A:$N,13,0)&gt;0,VLOOKUP($A164,posting!$A:$N,13,0),""),"")</f>
        <v/>
      </c>
      <c r="O164" s="8" t="str">
        <f aca="false">IF($A164,VLOOKUP($A164,posting!$A:$N,12,0),"")</f>
        <v>TXT</v>
      </c>
      <c r="P164" s="8" t="str">
        <f aca="false">IF($A164,IF(VLOOKUP($A164,posting!$A:$N,14,0)&gt;0,VLOOKUP($A164,posting!$A:$N,14,0),""),"")</f>
        <v/>
      </c>
      <c r="Q164" s="8" t="str">
        <f aca="false">IF($N164="","",VLOOKUP($N164,image!$A:$N,3,0))</f>
        <v/>
      </c>
      <c r="R164" s="8" t="n">
        <v>-1</v>
      </c>
      <c r="AMH164" s="0"/>
      <c r="AMI164" s="0"/>
      <c r="AMJ164" s="0"/>
    </row>
    <row r="165" s="8" customFormat="true" ht="14.9" hidden="false" customHeight="false" outlineLevel="0" collapsed="false">
      <c r="A165" s="7" t="n">
        <v>403</v>
      </c>
      <c r="B165" s="8" t="n">
        <f aca="false">IF($A165,VLOOKUP($A165,posting!$A:$N,2,0),"")</f>
        <v>33</v>
      </c>
      <c r="C165" s="8" t="n">
        <f aca="false">IF($A165,VLOOKUP($A165,posting!$A:$N,3,0),"")</f>
        <v>125</v>
      </c>
      <c r="D165" s="9" t="str">
        <f aca="false">IF($A165,VLOOKUP($A165,posting!$A:$N,4,0),"")</f>
        <v>du hast keine Welle sondern eine Gerade</v>
      </c>
      <c r="E165" s="8" t="str">
        <f aca="false">IF($A165,IF(VLOOKUP($A165,posting!$A:$N,5,0)&gt;0,VLOOKUP($A165,posting!$A:$N,5,0),""),"")</f>
        <v/>
      </c>
      <c r="F165" s="10" t="n">
        <f aca="false">IF($A165,VLOOKUP($A165,posting!$A:$N,6,0),"")</f>
        <v>41600.0162847222</v>
      </c>
      <c r="G165" s="10" t="n">
        <f aca="false">IF($A165,VLOOKUP($A165,posting!$A:$N,7,0),"")</f>
        <v>41600.0164583333</v>
      </c>
      <c r="H165" s="10" t="n">
        <f aca="false">IF($A165,VLOOKUP($A165,posting!$A:$N,8,0),"")</f>
        <v>41600.0164814815</v>
      </c>
      <c r="I165" s="10" t="n">
        <f aca="false">IF($A165,VLOOKUP($A165,posting!$A:$N,9,0),"")</f>
        <v>41607.4866666667</v>
      </c>
      <c r="J165" s="10"/>
      <c r="K165" s="10"/>
      <c r="L165" s="8" t="n">
        <f aca="false">IF($A165,VLOOKUP($A165,posting!$A:$N,10,0),"")</f>
        <v>0.101898101898102</v>
      </c>
      <c r="M165" s="8" t="n">
        <f aca="false">IF($A165,VLOOKUP($A165,posting!$A:$N,11,0),"")</f>
        <v>0</v>
      </c>
      <c r="N165" s="8" t="str">
        <f aca="false">IF($A165,IF(VLOOKUP($A165,posting!$A:$N,13,0)&gt;0,VLOOKUP($A165,posting!$A:$N,13,0),""),"")</f>
        <v/>
      </c>
      <c r="O165" s="8" t="str">
        <f aca="false">IF($A165,VLOOKUP($A165,posting!$A:$N,12,0),"")</f>
        <v>TXT</v>
      </c>
      <c r="P165" s="8" t="str">
        <f aca="false">IF($A165,IF(VLOOKUP($A165,posting!$A:$N,14,0)&gt;0,VLOOKUP($A165,posting!$A:$N,14,0),""),"")</f>
        <v/>
      </c>
      <c r="Q165" s="8" t="str">
        <f aca="false">IF($N165="","",VLOOKUP($N165,image!$A:$N,3,0))</f>
        <v/>
      </c>
      <c r="R165" s="8" t="n">
        <v>-1</v>
      </c>
      <c r="AMH165" s="0"/>
      <c r="AMI165" s="0"/>
      <c r="AMJ165" s="0"/>
    </row>
    <row r="166" s="8" customFormat="true" ht="14.9" hidden="false" customHeight="false" outlineLevel="0" collapsed="false">
      <c r="A166" s="7" t="n">
        <v>404</v>
      </c>
      <c r="B166" s="8" t="n">
        <f aca="false">IF($A166,VLOOKUP($A166,posting!$A:$N,2,0),"")</f>
        <v>33</v>
      </c>
      <c r="C166" s="8" t="n">
        <f aca="false">IF($A166,VLOOKUP($A166,posting!$A:$N,3,0),"")</f>
        <v>120</v>
      </c>
      <c r="D166" s="9" t="str">
        <f aca="false">IF($A166,VLOOKUP($A166,posting!$A:$N,4,0),"")</f>
        <v>Daher kommt also, dass diese beiden Altersgruppen Windeln benötigen</v>
      </c>
      <c r="E166" s="8" t="str">
        <f aca="false">IF($A166,IF(VLOOKUP($A166,posting!$A:$N,5,0)&gt;0,VLOOKUP($A166,posting!$A:$N,5,0),""),"")</f>
        <v/>
      </c>
      <c r="F166" s="10" t="n">
        <f aca="false">IF($A166,VLOOKUP($A166,posting!$A:$N,6,0),"")</f>
        <v>41607.4858564815</v>
      </c>
      <c r="G166" s="10" t="n">
        <f aca="false">IF($A166,VLOOKUP($A166,posting!$A:$N,7,0),"")</f>
        <v>41607.4859837963</v>
      </c>
      <c r="H166" s="10" t="n">
        <f aca="false">IF($A166,VLOOKUP($A166,posting!$A:$N,8,0),"")</f>
        <v>41607.4859953704</v>
      </c>
      <c r="I166" s="10" t="n">
        <f aca="false">IF($A166,VLOOKUP($A166,posting!$A:$N,9,0),"")</f>
        <v>41607.4869444444</v>
      </c>
      <c r="J166" s="10"/>
      <c r="K166" s="10"/>
      <c r="L166" s="8" t="n">
        <f aca="false">IF($A166,VLOOKUP($A166,posting!$A:$N,10,0),"")</f>
        <v>0.105894105894106</v>
      </c>
      <c r="M166" s="8" t="n">
        <f aca="false">IF($A166,VLOOKUP($A166,posting!$A:$N,11,0),"")</f>
        <v>0</v>
      </c>
      <c r="N166" s="8" t="str">
        <f aca="false">IF($A166,IF(VLOOKUP($A166,posting!$A:$N,13,0)&gt;0,VLOOKUP($A166,posting!$A:$N,13,0),""),"")</f>
        <v/>
      </c>
      <c r="O166" s="8" t="str">
        <f aca="false">IF($A166,VLOOKUP($A166,posting!$A:$N,12,0),"")</f>
        <v>TXT</v>
      </c>
      <c r="P166" s="8" t="str">
        <f aca="false">IF($A166,IF(VLOOKUP($A166,posting!$A:$N,14,0)&gt;0,VLOOKUP($A166,posting!$A:$N,14,0),""),"")</f>
        <v/>
      </c>
      <c r="Q166" s="8" t="str">
        <f aca="false">IF($N166="","",VLOOKUP($N166,image!$A:$N,3,0))</f>
        <v/>
      </c>
      <c r="R166" s="8" t="n">
        <v>-1</v>
      </c>
      <c r="AMH166" s="0"/>
      <c r="AMI166" s="0"/>
      <c r="AMJ166" s="0"/>
    </row>
    <row r="167" s="8" customFormat="true" ht="14.9" hidden="false" customHeight="false" outlineLevel="0" collapsed="false">
      <c r="A167" s="7" t="n">
        <v>405</v>
      </c>
      <c r="B167" s="8" t="n">
        <f aca="false">IF($A167,VLOOKUP($A167,posting!$A:$N,2,0),"")</f>
        <v>33</v>
      </c>
      <c r="C167" s="8" t="n">
        <f aca="false">IF($A167,VLOOKUP($A167,posting!$A:$N,3,0),"")</f>
        <v>122</v>
      </c>
      <c r="D167" s="9" t="str">
        <f aca="false">IF($A167,VLOOKUP($A167,posting!$A:$N,4,0),"")</f>
        <v>Kann ein Kind zum Schlaf erzogen werden, OBWOHL es TETA WELLE hat.</v>
      </c>
      <c r="E167" s="8" t="str">
        <f aca="false">IF($A167,IF(VLOOKUP($A167,posting!$A:$N,5,0)&gt;0,VLOOKUP($A167,posting!$A:$N,5,0),""),"")</f>
        <v/>
      </c>
      <c r="F167" s="10" t="n">
        <f aca="false">IF($A167,VLOOKUP($A167,posting!$A:$N,6,0),"")</f>
        <v>41607.4859953704</v>
      </c>
      <c r="G167" s="10" t="n">
        <f aca="false">IF($A167,VLOOKUP($A167,posting!$A:$N,7,0),"")</f>
        <v>41607.4862268519</v>
      </c>
      <c r="H167" s="10" t="n">
        <f aca="false">IF($A167,VLOOKUP($A167,posting!$A:$N,8,0),"")</f>
        <v>41607.4862384259</v>
      </c>
      <c r="I167" s="10" t="n">
        <f aca="false">IF($A167,VLOOKUP($A167,posting!$A:$N,9,0),"")</f>
        <v>41607.4871643519</v>
      </c>
      <c r="J167" s="10"/>
      <c r="K167" s="10"/>
      <c r="L167" s="8" t="n">
        <f aca="false">IF($A167,VLOOKUP($A167,posting!$A:$N,10,0),"")</f>
        <v>0.104895104895105</v>
      </c>
      <c r="M167" s="8" t="n">
        <f aca="false">IF($A167,VLOOKUP($A167,posting!$A:$N,11,0),"")</f>
        <v>0</v>
      </c>
      <c r="N167" s="8" t="str">
        <f aca="false">IF($A167,IF(VLOOKUP($A167,posting!$A:$N,13,0)&gt;0,VLOOKUP($A167,posting!$A:$N,13,0),""),"")</f>
        <v/>
      </c>
      <c r="O167" s="8" t="str">
        <f aca="false">IF($A167,VLOOKUP($A167,posting!$A:$N,12,0),"")</f>
        <v>TXT</v>
      </c>
      <c r="P167" s="8" t="str">
        <f aca="false">IF($A167,IF(VLOOKUP($A167,posting!$A:$N,14,0)&gt;0,VLOOKUP($A167,posting!$A:$N,14,0),""),"")</f>
        <v/>
      </c>
      <c r="Q167" s="8" t="str">
        <f aca="false">IF($N167="","",VLOOKUP($N167,image!$A:$N,3,0))</f>
        <v/>
      </c>
      <c r="R167" s="8" t="n">
        <v>-1</v>
      </c>
      <c r="AMH167" s="0"/>
      <c r="AMI167" s="0"/>
      <c r="AMJ167" s="0"/>
    </row>
    <row r="168" s="8" customFormat="true" ht="14.9" hidden="false" customHeight="false" outlineLevel="0" collapsed="false">
      <c r="A168" s="7" t="n">
        <v>406</v>
      </c>
      <c r="B168" s="8" t="n">
        <f aca="false">IF($A168,VLOOKUP($A168,posting!$A:$N,2,0),"")</f>
        <v>33</v>
      </c>
      <c r="C168" s="8" t="n">
        <f aca="false">IF($A168,VLOOKUP($A168,posting!$A:$N,3,0),"")</f>
        <v>119</v>
      </c>
      <c r="D168" s="9" t="str">
        <f aca="false">IF($A168,VLOOKUP($A168,posting!$A:$N,4,0),"")</f>
        <v>artgerechte haltung bei kindern</v>
      </c>
      <c r="E168" s="8" t="str">
        <f aca="false">IF($A168,IF(VLOOKUP($A168,posting!$A:$N,5,0)&gt;0,VLOOKUP($A168,posting!$A:$N,5,0),""),"")</f>
        <v/>
      </c>
      <c r="F168" s="10" t="n">
        <f aca="false">IF($A168,VLOOKUP($A168,posting!$A:$N,6,0),"")</f>
        <v>41472.9677893519</v>
      </c>
      <c r="G168" s="10" t="n">
        <f aca="false">IF($A168,VLOOKUP($A168,posting!$A:$N,7,0),"")</f>
        <v>41472.9678587963</v>
      </c>
      <c r="H168" s="10" t="n">
        <f aca="false">IF($A168,VLOOKUP($A168,posting!$A:$N,8,0),"")</f>
        <v>41472.9678587963</v>
      </c>
      <c r="I168" s="10" t="n">
        <f aca="false">IF($A168,VLOOKUP($A168,posting!$A:$N,9,0),"")</f>
        <v>41607.4872453704</v>
      </c>
      <c r="J168" s="10"/>
      <c r="K168" s="10"/>
      <c r="L168" s="8" t="n">
        <f aca="false">IF($A168,VLOOKUP($A168,posting!$A:$N,10,0),"")</f>
        <v>0.101898101898102</v>
      </c>
      <c r="M168" s="8" t="n">
        <f aca="false">IF($A168,VLOOKUP($A168,posting!$A:$N,11,0),"")</f>
        <v>0</v>
      </c>
      <c r="N168" s="8" t="str">
        <f aca="false">IF($A168,IF(VLOOKUP($A168,posting!$A:$N,13,0)&gt;0,VLOOKUP($A168,posting!$A:$N,13,0),""),"")</f>
        <v/>
      </c>
      <c r="O168" s="8" t="str">
        <f aca="false">IF($A168,VLOOKUP($A168,posting!$A:$N,12,0),"")</f>
        <v>TXT</v>
      </c>
      <c r="P168" s="8" t="str">
        <f aca="false">IF($A168,IF(VLOOKUP($A168,posting!$A:$N,14,0)&gt;0,VLOOKUP($A168,posting!$A:$N,14,0),""),"")</f>
        <v/>
      </c>
      <c r="Q168" s="8" t="str">
        <f aca="false">IF($N168="","",VLOOKUP($N168,image!$A:$N,3,0))</f>
        <v/>
      </c>
      <c r="R168" s="8" t="n">
        <v>-1</v>
      </c>
      <c r="AMH168" s="0"/>
      <c r="AMI168" s="0"/>
      <c r="AMJ168" s="0"/>
    </row>
    <row r="169" s="8" customFormat="true" ht="82.05" hidden="false" customHeight="false" outlineLevel="0" collapsed="false">
      <c r="A169" s="7" t="n">
        <v>407</v>
      </c>
      <c r="B169" s="8" t="n">
        <f aca="false">IF($A169,VLOOKUP($A169,posting!$A:$N,2,0),"")</f>
        <v>33</v>
      </c>
      <c r="C169" s="8" t="n">
        <f aca="false">IF($A169,VLOOKUP($A169,posting!$A:$N,3,0),"")</f>
        <v>127</v>
      </c>
      <c r="D169" s="9" t="str">
        <f aca="false">IF($A169,VLOOKUP($A169,posting!$A:$N,4,0),"")</f>
        <v>Das mach ich aber auch, Bier hilft!
Neue medizinische Anwendung zum Testen
Und noch mehr Text
Und noch mehr Text
Und noch mehr Text
Und noch mehr Text</v>
      </c>
      <c r="E169" s="8" t="str">
        <f aca="false">IF($A169,IF(VLOOKUP($A169,posting!$A:$N,5,0)&gt;0,VLOOKUP($A169,posting!$A:$N,5,0),""),"")</f>
        <v/>
      </c>
      <c r="F169" s="10" t="n">
        <f aca="false">IF($A169,VLOOKUP($A169,posting!$A:$N,6,0),"")</f>
        <v>41607.485625</v>
      </c>
      <c r="G169" s="10" t="n">
        <f aca="false">IF($A169,VLOOKUP($A169,posting!$A:$N,7,0),"")</f>
        <v>41607.4862037037</v>
      </c>
      <c r="H169" s="10" t="n">
        <f aca="false">IF($A169,VLOOKUP($A169,posting!$A:$N,8,0),"")</f>
        <v>41607.4862268519</v>
      </c>
      <c r="I169" s="10" t="n">
        <f aca="false">IF($A169,VLOOKUP($A169,posting!$A:$N,9,0),"")</f>
        <v>41607.4872916667</v>
      </c>
      <c r="J169" s="10"/>
      <c r="K169" s="10"/>
      <c r="L169" s="8" t="n">
        <f aca="false">IF($A169,VLOOKUP($A169,posting!$A:$N,10,0),"")</f>
        <v>0.213786213786214</v>
      </c>
      <c r="M169" s="8" t="n">
        <f aca="false">IF($A169,VLOOKUP($A169,posting!$A:$N,11,0),"")</f>
        <v>0</v>
      </c>
      <c r="N169" s="8" t="str">
        <f aca="false">IF($A169,IF(VLOOKUP($A169,posting!$A:$N,13,0)&gt;0,VLOOKUP($A169,posting!$A:$N,13,0),""),"")</f>
        <v/>
      </c>
      <c r="O169" s="8" t="str">
        <f aca="false">IF($A169,VLOOKUP($A169,posting!$A:$N,12,0),"")</f>
        <v>TXT</v>
      </c>
      <c r="P169" s="8" t="str">
        <f aca="false">IF($A169,IF(VLOOKUP($A169,posting!$A:$N,14,0)&gt;0,VLOOKUP($A169,posting!$A:$N,14,0),""),"")</f>
        <v/>
      </c>
      <c r="Q169" s="8" t="str">
        <f aca="false">IF($N169="","",VLOOKUP($N169,image!$A:$N,3,0))</f>
        <v/>
      </c>
      <c r="R169" s="8" t="n">
        <v>-1</v>
      </c>
      <c r="AMH169" s="0"/>
      <c r="AMI169" s="0"/>
      <c r="AMJ169" s="0"/>
    </row>
    <row r="170" s="8" customFormat="true" ht="14.9" hidden="false" customHeight="false" outlineLevel="0" collapsed="false">
      <c r="A170" s="7" t="n">
        <v>408</v>
      </c>
      <c r="B170" s="8" t="n">
        <f aca="false">IF($A170,VLOOKUP($A170,posting!$A:$N,2,0),"")</f>
        <v>33</v>
      </c>
      <c r="C170" s="8" t="n">
        <f aca="false">IF($A170,VLOOKUP($A170,posting!$A:$N,3,0),"")</f>
        <v>121</v>
      </c>
      <c r="D170" s="9" t="str">
        <f aca="false">IF($A170,VLOOKUP($A170,posting!$A:$N,4,0),"")</f>
        <v>kein englisch mehr !!!!</v>
      </c>
      <c r="E170" s="8" t="str">
        <f aca="false">IF($A170,IF(VLOOKUP($A170,posting!$A:$N,5,0)&gt;0,VLOOKUP($A170,posting!$A:$N,5,0),""),"")</f>
        <v/>
      </c>
      <c r="F170" s="10" t="n">
        <f aca="false">IF($A170,VLOOKUP($A170,posting!$A:$N,6,0),"")</f>
        <v>41607.4863310185</v>
      </c>
      <c r="G170" s="10" t="n">
        <f aca="false">IF($A170,VLOOKUP($A170,posting!$A:$N,7,0),"")</f>
        <v>41607.4864236111</v>
      </c>
      <c r="H170" s="10" t="n">
        <f aca="false">IF($A170,VLOOKUP($A170,posting!$A:$N,8,0),"")</f>
        <v>41607.4864351852</v>
      </c>
      <c r="I170" s="10" t="n">
        <f aca="false">IF($A170,VLOOKUP($A170,posting!$A:$N,9,0),"")</f>
        <v>41607.4873842593</v>
      </c>
      <c r="J170" s="10"/>
      <c r="K170" s="10"/>
      <c r="L170" s="8" t="n">
        <f aca="false">IF($A170,VLOOKUP($A170,posting!$A:$N,10,0),"")</f>
        <v>0.100899100899101</v>
      </c>
      <c r="M170" s="8" t="n">
        <f aca="false">IF($A170,VLOOKUP($A170,posting!$A:$N,11,0),"")</f>
        <v>0</v>
      </c>
      <c r="N170" s="8" t="str">
        <f aca="false">IF($A170,IF(VLOOKUP($A170,posting!$A:$N,13,0)&gt;0,VLOOKUP($A170,posting!$A:$N,13,0),""),"")</f>
        <v/>
      </c>
      <c r="O170" s="8" t="str">
        <f aca="false">IF($A170,VLOOKUP($A170,posting!$A:$N,12,0),"")</f>
        <v>TXT</v>
      </c>
      <c r="P170" s="8" t="str">
        <f aca="false">IF($A170,IF(VLOOKUP($A170,posting!$A:$N,14,0)&gt;0,VLOOKUP($A170,posting!$A:$N,14,0),""),"")</f>
        <v/>
      </c>
      <c r="Q170" s="8" t="str">
        <f aca="false">IF($N170="","",VLOOKUP($N170,image!$A:$N,3,0))</f>
        <v/>
      </c>
      <c r="R170" s="8" t="n">
        <v>-1</v>
      </c>
      <c r="AMH170" s="0"/>
      <c r="AMI170" s="0"/>
      <c r="AMJ170" s="0"/>
    </row>
    <row r="171" s="8" customFormat="true" ht="14.9" hidden="false" customHeight="false" outlineLevel="0" collapsed="false">
      <c r="A171" s="7" t="n">
        <v>409</v>
      </c>
      <c r="B171" s="8" t="n">
        <f aca="false">IF($A171,VLOOKUP($A171,posting!$A:$N,2,0),"")</f>
        <v>33</v>
      </c>
      <c r="C171" s="8" t="n">
        <f aca="false">IF($A171,VLOOKUP($A171,posting!$A:$N,3,0),"")</f>
        <v>122</v>
      </c>
      <c r="D171" s="9" t="str">
        <f aca="false">IF($A171,VLOOKUP($A171,posting!$A:$N,4,0),"")</f>
        <v>Kind soll artgerecht gehalten werden. Es kann sich nicht wehren und hat windows7 auf der Festplatte</v>
      </c>
      <c r="E171" s="8" t="str">
        <f aca="false">IF($A171,IF(VLOOKUP($A171,posting!$A:$N,5,0)&gt;0,VLOOKUP($A171,posting!$A:$N,5,0),""),"")</f>
        <v/>
      </c>
      <c r="F171" s="10" t="n">
        <f aca="false">IF($A171,VLOOKUP($A171,posting!$A:$N,6,0),"")</f>
        <v>41607.4863541667</v>
      </c>
      <c r="G171" s="10" t="n">
        <f aca="false">IF($A171,VLOOKUP($A171,posting!$A:$N,7,0),"")</f>
        <v>41607.4866550926</v>
      </c>
      <c r="H171" s="10" t="n">
        <f aca="false">IF($A171,VLOOKUP($A171,posting!$A:$N,8,0),"")</f>
        <v>41607.4866666667</v>
      </c>
      <c r="I171" s="10" t="n">
        <f aca="false">IF($A171,VLOOKUP($A171,posting!$A:$N,9,0),"")</f>
        <v>41607.4875810185</v>
      </c>
      <c r="J171" s="10"/>
      <c r="K171" s="10"/>
      <c r="L171" s="8" t="n">
        <f aca="false">IF($A171,VLOOKUP($A171,posting!$A:$N,10,0),"")</f>
        <v>0.204795204795205</v>
      </c>
      <c r="M171" s="8" t="n">
        <f aca="false">IF($A171,VLOOKUP($A171,posting!$A:$N,11,0),"")</f>
        <v>0</v>
      </c>
      <c r="N171" s="8" t="str">
        <f aca="false">IF($A171,IF(VLOOKUP($A171,posting!$A:$N,13,0)&gt;0,VLOOKUP($A171,posting!$A:$N,13,0),""),"")</f>
        <v/>
      </c>
      <c r="O171" s="8" t="str">
        <f aca="false">IF($A171,VLOOKUP($A171,posting!$A:$N,12,0),"")</f>
        <v>TXT</v>
      </c>
      <c r="P171" s="8" t="str">
        <f aca="false">IF($A171,IF(VLOOKUP($A171,posting!$A:$N,14,0)&gt;0,VLOOKUP($A171,posting!$A:$N,14,0),""),"")</f>
        <v/>
      </c>
      <c r="Q171" s="8" t="str">
        <f aca="false">IF($N171="","",VLOOKUP($N171,image!$A:$N,3,0))</f>
        <v/>
      </c>
      <c r="R171" s="8" t="n">
        <v>-1</v>
      </c>
      <c r="AMH171" s="0"/>
      <c r="AMI171" s="0"/>
      <c r="AMJ171" s="0"/>
    </row>
    <row r="172" s="8" customFormat="true" ht="14.9" hidden="false" customHeight="false" outlineLevel="0" collapsed="false">
      <c r="A172" s="7" t="n">
        <v>410</v>
      </c>
      <c r="B172" s="8" t="n">
        <f aca="false">IF($A172,VLOOKUP($A172,posting!$A:$N,2,0),"")</f>
        <v>33</v>
      </c>
      <c r="C172" s="8" t="n">
        <f aca="false">IF($A172,VLOOKUP($A172,posting!$A:$N,3,0),"")</f>
        <v>123</v>
      </c>
      <c r="D172" s="9" t="str">
        <f aca="false">IF($A172,VLOOKUP($A172,posting!$A:$N,4,0),"")</f>
        <v>der hat ahnung von BIOS??</v>
      </c>
      <c r="E172" s="8" t="str">
        <f aca="false">IF($A172,IF(VLOOKUP($A172,posting!$A:$N,5,0)&gt;0,VLOOKUP($A172,posting!$A:$N,5,0),""),"")</f>
        <v/>
      </c>
      <c r="F172" s="10" t="n">
        <f aca="false">IF($A172,VLOOKUP($A172,posting!$A:$N,6,0),"")</f>
        <v>41607.4865393519</v>
      </c>
      <c r="G172" s="10" t="n">
        <f aca="false">IF($A172,VLOOKUP($A172,posting!$A:$N,7,0),"")</f>
        <v>41607.4866435185</v>
      </c>
      <c r="H172" s="10" t="n">
        <f aca="false">IF($A172,VLOOKUP($A172,posting!$A:$N,8,0),"")</f>
        <v>41607.4866550926</v>
      </c>
      <c r="I172" s="10" t="n">
        <f aca="false">IF($A172,VLOOKUP($A172,posting!$A:$N,9,0),"")</f>
        <v>41607.4876041667</v>
      </c>
      <c r="J172" s="10"/>
      <c r="K172" s="10"/>
      <c r="L172" s="8" t="n">
        <f aca="false">IF($A172,VLOOKUP($A172,posting!$A:$N,10,0),"")</f>
        <v>0.100899100899101</v>
      </c>
      <c r="M172" s="8" t="n">
        <f aca="false">IF($A172,VLOOKUP($A172,posting!$A:$N,11,0),"")</f>
        <v>0</v>
      </c>
      <c r="N172" s="8" t="str">
        <f aca="false">IF($A172,IF(VLOOKUP($A172,posting!$A:$N,13,0)&gt;0,VLOOKUP($A172,posting!$A:$N,13,0),""),"")</f>
        <v/>
      </c>
      <c r="O172" s="8" t="str">
        <f aca="false">IF($A172,VLOOKUP($A172,posting!$A:$N,12,0),"")</f>
        <v>TXT</v>
      </c>
      <c r="P172" s="8" t="str">
        <f aca="false">IF($A172,IF(VLOOKUP($A172,posting!$A:$N,14,0)&gt;0,VLOOKUP($A172,posting!$A:$N,14,0),""),"")</f>
        <v/>
      </c>
      <c r="Q172" s="8" t="str">
        <f aca="false">IF($N172="","",VLOOKUP($N172,image!$A:$N,3,0))</f>
        <v/>
      </c>
      <c r="R172" s="8" t="n">
        <v>-1</v>
      </c>
      <c r="AMH172" s="0"/>
      <c r="AMI172" s="0"/>
      <c r="AMJ172" s="0"/>
    </row>
    <row r="173" s="8" customFormat="true" ht="14.9" hidden="false" customHeight="false" outlineLevel="0" collapsed="false">
      <c r="A173" s="7" t="n">
        <v>411</v>
      </c>
      <c r="B173" s="8" t="n">
        <f aca="false">IF($A173,VLOOKUP($A173,posting!$A:$N,2,0),"")</f>
        <v>33</v>
      </c>
      <c r="C173" s="8" t="n">
        <f aca="false">IF($A173,VLOOKUP($A173,posting!$A:$N,3,0),"")</f>
        <v>127</v>
      </c>
      <c r="D173" s="9" t="str">
        <f aca="false">IF($A173,VLOOKUP($A173,posting!$A:$N,4,0),"")</f>
        <v>Zeilenumbrüche gibt es nicht</v>
      </c>
      <c r="E173" s="8" t="str">
        <f aca="false">IF($A173,IF(VLOOKUP($A173,posting!$A:$N,5,0)&gt;0,VLOOKUP($A173,posting!$A:$N,5,0),""),"")</f>
        <v/>
      </c>
      <c r="F173" s="10" t="n">
        <f aca="false">IF($A173,VLOOKUP($A173,posting!$A:$N,6,0),"")</f>
        <v>41607.4864699074</v>
      </c>
      <c r="G173" s="10" t="n">
        <f aca="false">IF($A173,VLOOKUP($A173,posting!$A:$N,7,0),"")</f>
        <v>41607.4865509259</v>
      </c>
      <c r="H173" s="10" t="n">
        <f aca="false">IF($A173,VLOOKUP($A173,posting!$A:$N,8,0),"")</f>
        <v>41607.4865740741</v>
      </c>
      <c r="I173" s="10" t="n">
        <f aca="false">IF($A173,VLOOKUP($A173,posting!$A:$N,9,0),"")</f>
        <v>41607.4876273148</v>
      </c>
      <c r="J173" s="10"/>
      <c r="K173" s="10"/>
      <c r="L173" s="8" t="n">
        <f aca="false">IF($A173,VLOOKUP($A173,posting!$A:$N,10,0),"")</f>
        <v>0.100899100899101</v>
      </c>
      <c r="M173" s="8" t="n">
        <f aca="false">IF($A173,VLOOKUP($A173,posting!$A:$N,11,0),"")</f>
        <v>0</v>
      </c>
      <c r="N173" s="8" t="str">
        <f aca="false">IF($A173,IF(VLOOKUP($A173,posting!$A:$N,13,0)&gt;0,VLOOKUP($A173,posting!$A:$N,13,0),""),"")</f>
        <v/>
      </c>
      <c r="O173" s="8" t="str">
        <f aca="false">IF($A173,VLOOKUP($A173,posting!$A:$N,12,0),"")</f>
        <v>TXT</v>
      </c>
      <c r="P173" s="8" t="str">
        <f aca="false">IF($A173,IF(VLOOKUP($A173,posting!$A:$N,14,0)&gt;0,VLOOKUP($A173,posting!$A:$N,14,0),""),"")</f>
        <v/>
      </c>
      <c r="Q173" s="8" t="str">
        <f aca="false">IF($N173="","",VLOOKUP($N173,image!$A:$N,3,0))</f>
        <v/>
      </c>
      <c r="R173" s="8" t="n">
        <v>-1</v>
      </c>
      <c r="AMH173" s="0"/>
      <c r="AMI173" s="0"/>
      <c r="AMJ173" s="0"/>
    </row>
    <row r="174" s="8" customFormat="true" ht="14.9" hidden="false" customHeight="false" outlineLevel="0" collapsed="false">
      <c r="A174" s="7" t="n">
        <v>412</v>
      </c>
      <c r="B174" s="8" t="n">
        <f aca="false">IF($A174,VLOOKUP($A174,posting!$A:$N,2,0),"")</f>
        <v>33</v>
      </c>
      <c r="C174" s="8" t="n">
        <f aca="false">IF($A174,VLOOKUP($A174,posting!$A:$N,3,0),"")</f>
        <v>119</v>
      </c>
      <c r="D174" s="9" t="str">
        <f aca="false">IF($A174,VLOOKUP($A174,posting!$A:$N,4,0),"")</f>
        <v>mit windows 7 kein wunder</v>
      </c>
      <c r="E174" s="8" t="str">
        <f aca="false">IF($A174,IF(VLOOKUP($A174,posting!$A:$N,5,0)&gt;0,VLOOKUP($A174,posting!$A:$N,5,0),""),"")</f>
        <v/>
      </c>
      <c r="F174" s="10" t="n">
        <f aca="false">IF($A174,VLOOKUP($A174,posting!$A:$N,6,0),"")</f>
        <v>41472.9683217593</v>
      </c>
      <c r="G174" s="10" t="n">
        <f aca="false">IF($A174,VLOOKUP($A174,posting!$A:$N,7,0),"")</f>
        <v>41472.9683912037</v>
      </c>
      <c r="H174" s="10" t="n">
        <f aca="false">IF($A174,VLOOKUP($A174,posting!$A:$N,8,0),"")</f>
        <v>41472.9684027778</v>
      </c>
      <c r="I174" s="10" t="n">
        <f aca="false">IF($A174,VLOOKUP($A174,posting!$A:$N,9,0),"")</f>
        <v>41607.4877893519</v>
      </c>
      <c r="J174" s="10"/>
      <c r="K174" s="10"/>
      <c r="L174" s="8" t="n">
        <f aca="false">IF($A174,VLOOKUP($A174,posting!$A:$N,10,0),"")</f>
        <v>0.101898101898102</v>
      </c>
      <c r="M174" s="8" t="n">
        <f aca="false">IF($A174,VLOOKUP($A174,posting!$A:$N,11,0),"")</f>
        <v>0</v>
      </c>
      <c r="N174" s="8" t="str">
        <f aca="false">IF($A174,IF(VLOOKUP($A174,posting!$A:$N,13,0)&gt;0,VLOOKUP($A174,posting!$A:$N,13,0),""),"")</f>
        <v/>
      </c>
      <c r="O174" s="8" t="str">
        <f aca="false">IF($A174,VLOOKUP($A174,posting!$A:$N,12,0),"")</f>
        <v>TXT</v>
      </c>
      <c r="P174" s="8" t="str">
        <f aca="false">IF($A174,IF(VLOOKUP($A174,posting!$A:$N,14,0)&gt;0,VLOOKUP($A174,posting!$A:$N,14,0),""),"")</f>
        <v/>
      </c>
      <c r="Q174" s="8" t="str">
        <f aca="false">IF($N174="","",VLOOKUP($N174,image!$A:$N,3,0))</f>
        <v/>
      </c>
      <c r="R174" s="8" t="n">
        <v>-1</v>
      </c>
      <c r="AMH174" s="0"/>
      <c r="AMI174" s="0"/>
      <c r="AMJ174" s="0"/>
    </row>
    <row r="175" s="8" customFormat="true" ht="14.9" hidden="false" customHeight="false" outlineLevel="0" collapsed="false">
      <c r="A175" s="7" t="n">
        <v>413</v>
      </c>
      <c r="B175" s="8" t="n">
        <f aca="false">IF($A175,VLOOKUP($A175,posting!$A:$N,2,0),"")</f>
        <v>33</v>
      </c>
      <c r="C175" s="8" t="n">
        <f aca="false">IF($A175,VLOOKUP($A175,posting!$A:$N,3,0),"")</f>
        <v>129</v>
      </c>
      <c r="D175" s="9" t="str">
        <f aca="false">IF($A175,VLOOKUP($A175,posting!$A:$N,4,0),"")</f>
        <v>Microsoft macht Kinder kaputt</v>
      </c>
      <c r="E175" s="8" t="str">
        <f aca="false">IF($A175,IF(VLOOKUP($A175,posting!$A:$N,5,0)&gt;0,VLOOKUP($A175,posting!$A:$N,5,0),""),"")</f>
        <v/>
      </c>
      <c r="F175" s="10" t="n">
        <f aca="false">IF($A175,VLOOKUP($A175,posting!$A:$N,6,0),"")</f>
        <v>41607.4866087963</v>
      </c>
      <c r="G175" s="10" t="n">
        <f aca="false">IF($A175,VLOOKUP($A175,posting!$A:$N,7,0),"")</f>
        <v>41607.4868634259</v>
      </c>
      <c r="H175" s="10" t="n">
        <f aca="false">IF($A175,VLOOKUP($A175,posting!$A:$N,8,0),"")</f>
        <v>41607.4869328704</v>
      </c>
      <c r="I175" s="10" t="n">
        <f aca="false">IF($A175,VLOOKUP($A175,posting!$A:$N,9,0),"")</f>
        <v>41607.4878819444</v>
      </c>
      <c r="J175" s="10"/>
      <c r="K175" s="10"/>
      <c r="L175" s="8" t="n">
        <f aca="false">IF($A175,VLOOKUP($A175,posting!$A:$N,10,0),"")</f>
        <v>0.102897102897103</v>
      </c>
      <c r="M175" s="8" t="n">
        <f aca="false">IF($A175,VLOOKUP($A175,posting!$A:$N,11,0),"")</f>
        <v>0</v>
      </c>
      <c r="N175" s="8" t="str">
        <f aca="false">IF($A175,IF(VLOOKUP($A175,posting!$A:$N,13,0)&gt;0,VLOOKUP($A175,posting!$A:$N,13,0),""),"")</f>
        <v/>
      </c>
      <c r="O175" s="8" t="str">
        <f aca="false">IF($A175,VLOOKUP($A175,posting!$A:$N,12,0),"")</f>
        <v>TXT</v>
      </c>
      <c r="P175" s="8" t="str">
        <f aca="false">IF($A175,IF(VLOOKUP($A175,posting!$A:$N,14,0)&gt;0,VLOOKUP($A175,posting!$A:$N,14,0),""),"")</f>
        <v/>
      </c>
      <c r="Q175" s="8" t="str">
        <f aca="false">IF($N175="","",VLOOKUP($N175,image!$A:$N,3,0))</f>
        <v/>
      </c>
      <c r="R175" s="8" t="n">
        <v>-1</v>
      </c>
      <c r="AMH175" s="0"/>
      <c r="AMI175" s="0"/>
      <c r="AMJ175" s="0"/>
    </row>
    <row r="176" s="8" customFormat="true" ht="14.9" hidden="false" customHeight="false" outlineLevel="0" collapsed="false">
      <c r="A176" s="7" t="n">
        <v>414</v>
      </c>
      <c r="B176" s="8" t="n">
        <f aca="false">IF($A176,VLOOKUP($A176,posting!$A:$N,2,0),"")</f>
        <v>33</v>
      </c>
      <c r="C176" s="8" t="n">
        <f aca="false">IF($A176,VLOOKUP($A176,posting!$A:$N,3,0),"")</f>
        <v>126</v>
      </c>
      <c r="D176" s="9" t="str">
        <f aca="false">IF($A176,VLOOKUP($A176,posting!$A:$N,4,0),"")</f>
        <v>windows 8 ist schon längst raus</v>
      </c>
      <c r="E176" s="8" t="str">
        <f aca="false">IF($A176,IF(VLOOKUP($A176,posting!$A:$N,5,0)&gt;0,VLOOKUP($A176,posting!$A:$N,5,0),""),"")</f>
        <v/>
      </c>
      <c r="F176" s="10" t="n">
        <f aca="false">IF($A176,VLOOKUP($A176,posting!$A:$N,6,0),"")</f>
        <v>41607.486724537</v>
      </c>
      <c r="G176" s="10" t="n">
        <f aca="false">IF($A176,VLOOKUP($A176,posting!$A:$N,7,0),"")</f>
        <v>41607.4868981482</v>
      </c>
      <c r="H176" s="10" t="n">
        <f aca="false">IF($A176,VLOOKUP($A176,posting!$A:$N,8,0),"")</f>
        <v>41607.4869444444</v>
      </c>
      <c r="I176" s="10" t="n">
        <f aca="false">IF($A176,VLOOKUP($A176,posting!$A:$N,9,0),"")</f>
        <v>41607.4878935185</v>
      </c>
      <c r="J176" s="10"/>
      <c r="K176" s="10"/>
      <c r="L176" s="8" t="n">
        <f aca="false">IF($A176,VLOOKUP($A176,posting!$A:$N,10,0),"")</f>
        <v>0.103896103896104</v>
      </c>
      <c r="M176" s="8" t="n">
        <f aca="false">IF($A176,VLOOKUP($A176,posting!$A:$N,11,0),"")</f>
        <v>0</v>
      </c>
      <c r="N176" s="8" t="str">
        <f aca="false">IF($A176,IF(VLOOKUP($A176,posting!$A:$N,13,0)&gt;0,VLOOKUP($A176,posting!$A:$N,13,0),""),"")</f>
        <v/>
      </c>
      <c r="O176" s="8" t="str">
        <f aca="false">IF($A176,VLOOKUP($A176,posting!$A:$N,12,0),"")</f>
        <v>TXT</v>
      </c>
      <c r="P176" s="8" t="str">
        <f aca="false">IF($A176,IF(VLOOKUP($A176,posting!$A:$N,14,0)&gt;0,VLOOKUP($A176,posting!$A:$N,14,0),""),"")</f>
        <v/>
      </c>
      <c r="Q176" s="8" t="str">
        <f aca="false">IF($N176="","",VLOOKUP($N176,image!$A:$N,3,0))</f>
        <v/>
      </c>
      <c r="R176" s="8" t="n">
        <v>-1</v>
      </c>
      <c r="AMH176" s="0"/>
      <c r="AMI176" s="0"/>
      <c r="AMJ176" s="0"/>
    </row>
    <row r="177" s="8" customFormat="true" ht="14.9" hidden="false" customHeight="false" outlineLevel="0" collapsed="false">
      <c r="A177" s="7" t="n">
        <v>415</v>
      </c>
      <c r="B177" s="8" t="n">
        <f aca="false">IF($A177,VLOOKUP($A177,posting!$A:$N,2,0),"")</f>
        <v>33</v>
      </c>
      <c r="C177" s="8" t="n">
        <f aca="false">IF($A177,VLOOKUP($A177,posting!$A:$N,3,0),"")</f>
        <v>122</v>
      </c>
      <c r="D177" s="9" t="str">
        <f aca="false">IF($A177,VLOOKUP($A177,posting!$A:$N,4,0),"")</f>
        <v>Dozent ist 60</v>
      </c>
      <c r="E177" s="8" t="str">
        <f aca="false">IF($A177,IF(VLOOKUP($A177,posting!$A:$N,5,0)&gt;0,VLOOKUP($A177,posting!$A:$N,5,0),""),"")</f>
        <v/>
      </c>
      <c r="F177" s="10" t="n">
        <f aca="false">IF($A177,VLOOKUP($A177,posting!$A:$N,6,0),"")</f>
        <v>41607.4869560185</v>
      </c>
      <c r="G177" s="10" t="n">
        <f aca="false">IF($A177,VLOOKUP($A177,posting!$A:$N,7,0),"")</f>
        <v>41607.4870023148</v>
      </c>
      <c r="H177" s="10" t="n">
        <f aca="false">IF($A177,VLOOKUP($A177,posting!$A:$N,8,0),"")</f>
        <v>41607.4870138889</v>
      </c>
      <c r="I177" s="10" t="n">
        <f aca="false">IF($A177,VLOOKUP($A177,posting!$A:$N,9,0),"")</f>
        <v>41607.4879282407</v>
      </c>
      <c r="J177" s="10"/>
      <c r="K177" s="10"/>
      <c r="L177" s="8" t="n">
        <f aca="false">IF($A177,VLOOKUP($A177,posting!$A:$N,10,0),"")</f>
        <v>0.100899100899101</v>
      </c>
      <c r="M177" s="8" t="n">
        <f aca="false">IF($A177,VLOOKUP($A177,posting!$A:$N,11,0),"")</f>
        <v>0</v>
      </c>
      <c r="N177" s="8" t="str">
        <f aca="false">IF($A177,IF(VLOOKUP($A177,posting!$A:$N,13,0)&gt;0,VLOOKUP($A177,posting!$A:$N,13,0),""),"")</f>
        <v/>
      </c>
      <c r="O177" s="8" t="str">
        <f aca="false">IF($A177,VLOOKUP($A177,posting!$A:$N,12,0),"")</f>
        <v>TXT</v>
      </c>
      <c r="P177" s="8" t="str">
        <f aca="false">IF($A177,IF(VLOOKUP($A177,posting!$A:$N,14,0)&gt;0,VLOOKUP($A177,posting!$A:$N,14,0),""),"")</f>
        <v/>
      </c>
      <c r="Q177" s="8" t="str">
        <f aca="false">IF($N177="","",VLOOKUP($N177,image!$A:$N,3,0))</f>
        <v/>
      </c>
      <c r="R177" s="8" t="n">
        <v>-1</v>
      </c>
      <c r="AMH177" s="0"/>
      <c r="AMI177" s="0"/>
      <c r="AMJ177" s="0"/>
    </row>
    <row r="178" s="8" customFormat="true" ht="14.9" hidden="false" customHeight="false" outlineLevel="0" collapsed="false">
      <c r="A178" s="7" t="n">
        <v>416</v>
      </c>
      <c r="B178" s="8" t="n">
        <f aca="false">IF($A178,VLOOKUP($A178,posting!$A:$N,2,0),"")</f>
        <v>33</v>
      </c>
      <c r="C178" s="8" t="n">
        <f aca="false">IF($A178,VLOOKUP($A178,posting!$A:$N,3,0),"")</f>
        <v>127</v>
      </c>
      <c r="D178" s="9" t="str">
        <f aca="false">IF($A178,VLOOKUP($A178,posting!$A:$N,4,0),"")</f>
        <v>Haribo macht Kinder froh</v>
      </c>
      <c r="E178" s="8" t="str">
        <f aca="false">IF($A178,IF(VLOOKUP($A178,posting!$A:$N,5,0)&gt;0,VLOOKUP($A178,posting!$A:$N,5,0),""),"")</f>
        <v/>
      </c>
      <c r="F178" s="10" t="n">
        <f aca="false">IF($A178,VLOOKUP($A178,posting!$A:$N,6,0),"")</f>
        <v>41607.4869097222</v>
      </c>
      <c r="G178" s="10" t="n">
        <f aca="false">IF($A178,VLOOKUP($A178,posting!$A:$N,7,0),"")</f>
        <v>41607.4869791667</v>
      </c>
      <c r="H178" s="10" t="n">
        <f aca="false">IF($A178,VLOOKUP($A178,posting!$A:$N,8,0),"")</f>
        <v>41607.4869907407</v>
      </c>
      <c r="I178" s="10" t="n">
        <f aca="false">IF($A178,VLOOKUP($A178,posting!$A:$N,9,0),"")</f>
        <v>41607.4880555556</v>
      </c>
      <c r="J178" s="10"/>
      <c r="K178" s="10"/>
      <c r="L178" s="8" t="n">
        <f aca="false">IF($A178,VLOOKUP($A178,posting!$A:$N,10,0),"")</f>
        <v>0.102897102897103</v>
      </c>
      <c r="M178" s="8" t="n">
        <f aca="false">IF($A178,VLOOKUP($A178,posting!$A:$N,11,0),"")</f>
        <v>0</v>
      </c>
      <c r="N178" s="8" t="str">
        <f aca="false">IF($A178,IF(VLOOKUP($A178,posting!$A:$N,13,0)&gt;0,VLOOKUP($A178,posting!$A:$N,13,0),""),"")</f>
        <v/>
      </c>
      <c r="O178" s="8" t="str">
        <f aca="false">IF($A178,VLOOKUP($A178,posting!$A:$N,12,0),"")</f>
        <v>TXT</v>
      </c>
      <c r="P178" s="8" t="str">
        <f aca="false">IF($A178,IF(VLOOKUP($A178,posting!$A:$N,14,0)&gt;0,VLOOKUP($A178,posting!$A:$N,14,0),""),"")</f>
        <v/>
      </c>
      <c r="Q178" s="8" t="str">
        <f aca="false">IF($N178="","",VLOOKUP($N178,image!$A:$N,3,0))</f>
        <v/>
      </c>
      <c r="R178" s="8" t="n">
        <v>-1</v>
      </c>
      <c r="AMH178" s="0"/>
      <c r="AMI178" s="0"/>
      <c r="AMJ178" s="0"/>
    </row>
    <row r="179" s="8" customFormat="true" ht="14.9" hidden="false" customHeight="false" outlineLevel="0" collapsed="false">
      <c r="A179" s="7" t="n">
        <v>417</v>
      </c>
      <c r="B179" s="8" t="n">
        <f aca="false">IF($A179,VLOOKUP($A179,posting!$A:$N,2,0),"")</f>
        <v>33</v>
      </c>
      <c r="C179" s="8" t="n">
        <f aca="false">IF($A179,VLOOKUP($A179,posting!$A:$N,3,0),"")</f>
        <v>128</v>
      </c>
      <c r="D179" s="9" t="str">
        <f aca="false">IF($A179,VLOOKUP($A179,posting!$A:$N,4,0),"")</f>
        <v>kinder nicht prügeln!</v>
      </c>
      <c r="E179" s="8" t="str">
        <f aca="false">IF($A179,IF(VLOOKUP($A179,posting!$A:$N,5,0)&gt;0,VLOOKUP($A179,posting!$A:$N,5,0),""),"")</f>
        <v/>
      </c>
      <c r="F179" s="10" t="n">
        <f aca="false">IF($A179,VLOOKUP($A179,posting!$A:$N,6,0),"")</f>
        <v>41607.4870717593</v>
      </c>
      <c r="G179" s="10" t="n">
        <f aca="false">IF($A179,VLOOKUP($A179,posting!$A:$N,7,0),"")</f>
        <v>41607.4871064815</v>
      </c>
      <c r="H179" s="10" t="n">
        <f aca="false">IF($A179,VLOOKUP($A179,posting!$A:$N,8,0),"")</f>
        <v>41607.4871180556</v>
      </c>
      <c r="I179" s="10" t="n">
        <f aca="false">IF($A179,VLOOKUP($A179,posting!$A:$N,9,0),"")</f>
        <v>41607.4880671296</v>
      </c>
      <c r="J179" s="10"/>
      <c r="K179" s="10"/>
      <c r="L179" s="8" t="n">
        <f aca="false">IF($A179,VLOOKUP($A179,posting!$A:$N,10,0),"")</f>
        <v>0.100899100899101</v>
      </c>
      <c r="M179" s="8" t="n">
        <f aca="false">IF($A179,VLOOKUP($A179,posting!$A:$N,11,0),"")</f>
        <v>0</v>
      </c>
      <c r="N179" s="8" t="str">
        <f aca="false">IF($A179,IF(VLOOKUP($A179,posting!$A:$N,13,0)&gt;0,VLOOKUP($A179,posting!$A:$N,13,0),""),"")</f>
        <v/>
      </c>
      <c r="O179" s="8" t="str">
        <f aca="false">IF($A179,VLOOKUP($A179,posting!$A:$N,12,0),"")</f>
        <v>TXT</v>
      </c>
      <c r="P179" s="8" t="str">
        <f aca="false">IF($A179,IF(VLOOKUP($A179,posting!$A:$N,14,0)&gt;0,VLOOKUP($A179,posting!$A:$N,14,0),""),"")</f>
        <v/>
      </c>
      <c r="Q179" s="8" t="str">
        <f aca="false">IF($N179="","",VLOOKUP($N179,image!$A:$N,3,0))</f>
        <v/>
      </c>
      <c r="R179" s="8" t="n">
        <v>-1</v>
      </c>
      <c r="AMH179" s="0"/>
      <c r="AMI179" s="0"/>
      <c r="AMJ179" s="0"/>
    </row>
    <row r="180" s="8" customFormat="true" ht="14.9" hidden="false" customHeight="false" outlineLevel="0" collapsed="false">
      <c r="A180" s="7" t="n">
        <v>418</v>
      </c>
      <c r="B180" s="8" t="n">
        <f aca="false">IF($A180,VLOOKUP($A180,posting!$A:$N,2,0),"")</f>
        <v>33</v>
      </c>
      <c r="C180" s="8" t="n">
        <f aca="false">IF($A180,VLOOKUP($A180,posting!$A:$N,3,0),"")</f>
        <v>129</v>
      </c>
      <c r="D180" s="9" t="str">
        <f aca="false">IF($A180,VLOOKUP($A180,posting!$A:$N,4,0),"")</f>
        <v>der hat alpha Wellen, also gefühlt älter</v>
      </c>
      <c r="E180" s="8" t="str">
        <f aca="false">IF($A180,IF(VLOOKUP($A180,posting!$A:$N,5,0)&gt;0,VLOOKUP($A180,posting!$A:$N,5,0),""),"")</f>
        <v/>
      </c>
      <c r="F180" s="10" t="n">
        <f aca="false">IF($A180,VLOOKUP($A180,posting!$A:$N,6,0),"")</f>
        <v>41607.4870486111</v>
      </c>
      <c r="G180" s="10" t="n">
        <f aca="false">IF($A180,VLOOKUP($A180,posting!$A:$N,7,0),"")</f>
        <v>41607.4872106482</v>
      </c>
      <c r="H180" s="10" t="n">
        <f aca="false">IF($A180,VLOOKUP($A180,posting!$A:$N,8,0),"")</f>
        <v>41607.4872337963</v>
      </c>
      <c r="I180" s="10" t="n">
        <f aca="false">IF($A180,VLOOKUP($A180,posting!$A:$N,9,0),"")</f>
        <v>41607.4881712963</v>
      </c>
      <c r="J180" s="10"/>
      <c r="K180" s="10"/>
      <c r="L180" s="8" t="n">
        <f aca="false">IF($A180,VLOOKUP($A180,posting!$A:$N,10,0),"")</f>
        <v>0.202797202797203</v>
      </c>
      <c r="M180" s="8" t="n">
        <f aca="false">IF($A180,VLOOKUP($A180,posting!$A:$N,11,0),"")</f>
        <v>0</v>
      </c>
      <c r="N180" s="8" t="str">
        <f aca="false">IF($A180,IF(VLOOKUP($A180,posting!$A:$N,13,0)&gt;0,VLOOKUP($A180,posting!$A:$N,13,0),""),"")</f>
        <v/>
      </c>
      <c r="O180" s="8" t="str">
        <f aca="false">IF($A180,VLOOKUP($A180,posting!$A:$N,12,0),"")</f>
        <v>TXT</v>
      </c>
      <c r="P180" s="8" t="str">
        <f aca="false">IF($A180,IF(VLOOKUP($A180,posting!$A:$N,14,0)&gt;0,VLOOKUP($A180,posting!$A:$N,14,0),""),"")</f>
        <v/>
      </c>
      <c r="Q180" s="8" t="str">
        <f aca="false">IF($N180="","",VLOOKUP($N180,image!$A:$N,3,0))</f>
        <v/>
      </c>
      <c r="R180" s="8" t="n">
        <v>-1</v>
      </c>
      <c r="AMH180" s="0"/>
      <c r="AMI180" s="0"/>
      <c r="AMJ180" s="0"/>
    </row>
    <row r="181" s="8" customFormat="true" ht="14.9" hidden="false" customHeight="false" outlineLevel="0" collapsed="false">
      <c r="A181" s="7" t="n">
        <v>419</v>
      </c>
      <c r="B181" s="8" t="n">
        <f aca="false">IF($A181,VLOOKUP($A181,posting!$A:$N,2,0),"")</f>
        <v>33</v>
      </c>
      <c r="C181" s="8" t="n">
        <f aca="false">IF($A181,VLOOKUP($A181,posting!$A:$N,3,0),"")</f>
        <v>128</v>
      </c>
      <c r="D181" s="9" t="str">
        <f aca="false">IF($A181,VLOOKUP($A181,posting!$A:$N,4,0),"")</f>
        <v>kinder so hochbringen, wie sie kommen!</v>
      </c>
      <c r="E181" s="8" t="str">
        <f aca="false">IF($A181,IF(VLOOKUP($A181,posting!$A:$N,5,0)&gt;0,VLOOKUP($A181,posting!$A:$N,5,0),""),"")</f>
        <v/>
      </c>
      <c r="F181" s="10" t="n">
        <f aca="false">IF($A181,VLOOKUP($A181,posting!$A:$N,6,0),"")</f>
        <v>41607.4872337963</v>
      </c>
      <c r="G181" s="10" t="n">
        <f aca="false">IF($A181,VLOOKUP($A181,posting!$A:$N,7,0),"")</f>
        <v>41607.4873148148</v>
      </c>
      <c r="H181" s="10" t="n">
        <f aca="false">IF($A181,VLOOKUP($A181,posting!$A:$N,8,0),"")</f>
        <v>41607.4873263889</v>
      </c>
      <c r="I181" s="10" t="n">
        <f aca="false">IF($A181,VLOOKUP($A181,posting!$A:$N,9,0),"")</f>
        <v>41607.4882638889</v>
      </c>
      <c r="J181" s="10"/>
      <c r="K181" s="10"/>
      <c r="L181" s="8" t="n">
        <f aca="false">IF($A181,VLOOKUP($A181,posting!$A:$N,10,0),"")</f>
        <v>0.0679320679320679</v>
      </c>
      <c r="M181" s="8" t="n">
        <f aca="false">IF($A181,VLOOKUP($A181,posting!$A:$N,11,0),"")</f>
        <v>0</v>
      </c>
      <c r="N181" s="8" t="str">
        <f aca="false">IF($A181,IF(VLOOKUP($A181,posting!$A:$N,13,0)&gt;0,VLOOKUP($A181,posting!$A:$N,13,0),""),"")</f>
        <v/>
      </c>
      <c r="O181" s="8" t="str">
        <f aca="false">IF($A181,VLOOKUP($A181,posting!$A:$N,12,0),"")</f>
        <v>TXT</v>
      </c>
      <c r="P181" s="8" t="str">
        <f aca="false">IF($A181,IF(VLOOKUP($A181,posting!$A:$N,14,0)&gt;0,VLOOKUP($A181,posting!$A:$N,14,0),""),"")</f>
        <v/>
      </c>
      <c r="Q181" s="8" t="str">
        <f aca="false">IF($N181="","",VLOOKUP($N181,image!$A:$N,3,0))</f>
        <v/>
      </c>
      <c r="R181" s="8" t="n">
        <v>-1</v>
      </c>
      <c r="AMH181" s="0"/>
      <c r="AMI181" s="0"/>
      <c r="AMJ181" s="0"/>
    </row>
    <row r="182" s="8" customFormat="true" ht="14.9" hidden="false" customHeight="false" outlineLevel="0" collapsed="false">
      <c r="A182" s="7" t="n">
        <v>420</v>
      </c>
      <c r="B182" s="8" t="n">
        <f aca="false">IF($A182,VLOOKUP($A182,posting!$A:$N,2,0),"")</f>
        <v>33</v>
      </c>
      <c r="C182" s="8" t="n">
        <f aca="false">IF($A182,VLOOKUP($A182,posting!$A:$N,3,0),"")</f>
        <v>120</v>
      </c>
      <c r="D182" s="9" t="str">
        <f aca="false">IF($A182,VLOOKUP($A182,posting!$A:$N,4,0),"")</f>
        <v>wichtig!!</v>
      </c>
      <c r="E182" s="8" t="str">
        <f aca="false">IF($A182,IF(VLOOKUP($A182,posting!$A:$N,5,0)&gt;0,VLOOKUP($A182,posting!$A:$N,5,0),""),"")</f>
        <v/>
      </c>
      <c r="F182" s="10" t="n">
        <f aca="false">IF($A182,VLOOKUP($A182,posting!$A:$N,6,0),"")</f>
        <v>41607.4871875</v>
      </c>
      <c r="G182" s="10" t="n">
        <f aca="false">IF($A182,VLOOKUP($A182,posting!$A:$N,7,0),"")</f>
        <v>41607.4872916667</v>
      </c>
      <c r="H182" s="10" t="n">
        <f aca="false">IF($A182,VLOOKUP($A182,posting!$A:$N,8,0),"")</f>
        <v>41607.4873611111</v>
      </c>
      <c r="I182" s="10" t="n">
        <f aca="false">IF($A182,VLOOKUP($A182,posting!$A:$N,9,0),"")</f>
        <v>41607.4883101852</v>
      </c>
      <c r="J182" s="10"/>
      <c r="K182" s="10"/>
      <c r="L182" s="8" t="n">
        <f aca="false">IF($A182,VLOOKUP($A182,posting!$A:$N,10,0),"")</f>
        <v>0.1998001998002</v>
      </c>
      <c r="M182" s="8" t="n">
        <f aca="false">IF($A182,VLOOKUP($A182,posting!$A:$N,11,0),"")</f>
        <v>0</v>
      </c>
      <c r="N182" s="8" t="n">
        <f aca="false">IF($A182,IF(VLOOKUP($A182,posting!$A:$N,13,0)&gt;0,VLOOKUP($A182,posting!$A:$N,13,0),""),"")</f>
        <v>35</v>
      </c>
      <c r="O182" s="8" t="str">
        <f aca="false">IF($A182,VLOOKUP($A182,posting!$A:$N,12,0),"")</f>
        <v>IMG</v>
      </c>
      <c r="P182" s="8" t="str">
        <f aca="false">IF($A182,IF(VLOOKUP($A182,posting!$A:$N,14,0)&gt;0,VLOOKUP($A182,posting!$A:$N,14,0),""),"")</f>
        <v/>
      </c>
      <c r="Q182" s="8" t="n">
        <f aca="false">IF($N182="","",VLOOKUP($N182,image!$A:$N,3,0))</f>
        <v>1</v>
      </c>
      <c r="R182" s="8" t="n">
        <v>-1</v>
      </c>
      <c r="AMH182" s="0"/>
      <c r="AMI182" s="0"/>
      <c r="AMJ182" s="0"/>
    </row>
    <row r="183" s="8" customFormat="true" ht="14.9" hidden="false" customHeight="false" outlineLevel="0" collapsed="false">
      <c r="A183" s="7" t="n">
        <v>421</v>
      </c>
      <c r="B183" s="8" t="n">
        <f aca="false">IF($A183,VLOOKUP($A183,posting!$A:$N,2,0),"")</f>
        <v>33</v>
      </c>
      <c r="C183" s="8" t="n">
        <f aca="false">IF($A183,VLOOKUP($A183,posting!$A:$N,3,0),"")</f>
        <v>127</v>
      </c>
      <c r="D183" s="9" t="str">
        <f aca="false">IF($A183,VLOOKUP($A183,posting!$A:$N,4,0),"")</f>
        <v>Windows 8 ist aber schrott</v>
      </c>
      <c r="E183" s="8" t="str">
        <f aca="false">IF($A183,IF(VLOOKUP($A183,posting!$A:$N,5,0)&gt;0,VLOOKUP($A183,posting!$A:$N,5,0),""),"")</f>
        <v/>
      </c>
      <c r="F183" s="10" t="n">
        <f aca="false">IF($A183,VLOOKUP($A183,posting!$A:$N,6,0),"")</f>
        <v>41607.4871527778</v>
      </c>
      <c r="G183" s="10" t="n">
        <f aca="false">IF($A183,VLOOKUP($A183,posting!$A:$N,7,0),"")</f>
        <v>41607.4872453704</v>
      </c>
      <c r="H183" s="10" t="n">
        <f aca="false">IF($A183,VLOOKUP($A183,posting!$A:$N,8,0),"")</f>
        <v>41607.4872685185</v>
      </c>
      <c r="I183" s="10" t="n">
        <f aca="false">IF($A183,VLOOKUP($A183,posting!$A:$N,9,0),"")</f>
        <v>41607.4883333333</v>
      </c>
      <c r="J183" s="10"/>
      <c r="K183" s="10"/>
      <c r="L183" s="8" t="n">
        <f aca="false">IF($A183,VLOOKUP($A183,posting!$A:$N,10,0),"")</f>
        <v>0.101898101898102</v>
      </c>
      <c r="M183" s="8" t="n">
        <f aca="false">IF($A183,VLOOKUP($A183,posting!$A:$N,11,0),"")</f>
        <v>0</v>
      </c>
      <c r="N183" s="8" t="str">
        <f aca="false">IF($A183,IF(VLOOKUP($A183,posting!$A:$N,13,0)&gt;0,VLOOKUP($A183,posting!$A:$N,13,0),""),"")</f>
        <v/>
      </c>
      <c r="O183" s="8" t="str">
        <f aca="false">IF($A183,VLOOKUP($A183,posting!$A:$N,12,0),"")</f>
        <v>TXT</v>
      </c>
      <c r="P183" s="8" t="str">
        <f aca="false">IF($A183,IF(VLOOKUP($A183,posting!$A:$N,14,0)&gt;0,VLOOKUP($A183,posting!$A:$N,14,0),""),"")</f>
        <v/>
      </c>
      <c r="Q183" s="8" t="str">
        <f aca="false">IF($N183="","",VLOOKUP($N183,image!$A:$N,3,0))</f>
        <v/>
      </c>
      <c r="R183" s="8" t="n">
        <v>-1</v>
      </c>
      <c r="AMH183" s="0"/>
      <c r="AMI183" s="0"/>
      <c r="AMJ183" s="0"/>
    </row>
    <row r="184" s="8" customFormat="true" ht="14.9" hidden="false" customHeight="false" outlineLevel="0" collapsed="false">
      <c r="A184" s="7" t="n">
        <v>422</v>
      </c>
      <c r="B184" s="8" t="n">
        <f aca="false">IF($A184,VLOOKUP($A184,posting!$A:$N,2,0),"")</f>
        <v>33</v>
      </c>
      <c r="C184" s="8" t="n">
        <f aca="false">IF($A184,VLOOKUP($A184,posting!$A:$N,3,0),"")</f>
        <v>123</v>
      </c>
      <c r="D184" s="9" t="str">
        <f aca="false">IF($A184,VLOOKUP($A184,posting!$A:$N,4,0),"")</f>
        <v>dumme kinder haben dann windows 98?</v>
      </c>
      <c r="E184" s="8" t="str">
        <f aca="false">IF($A184,IF(VLOOKUP($A184,posting!$A:$N,5,0)&gt;0,VLOOKUP($A184,posting!$A:$N,5,0),""),"")</f>
        <v/>
      </c>
      <c r="F184" s="10" t="n">
        <f aca="false">IF($A184,VLOOKUP($A184,posting!$A:$N,6,0),"")</f>
        <v>41607.4874421296</v>
      </c>
      <c r="G184" s="10" t="n">
        <f aca="false">IF($A184,VLOOKUP($A184,posting!$A:$N,7,0),"")</f>
        <v>41607.4875115741</v>
      </c>
      <c r="H184" s="10" t="n">
        <f aca="false">IF($A184,VLOOKUP($A184,posting!$A:$N,8,0),"")</f>
        <v>41607.4875231482</v>
      </c>
      <c r="I184" s="10" t="n">
        <f aca="false">IF($A184,VLOOKUP($A184,posting!$A:$N,9,0),"")</f>
        <v>41607.4884722222</v>
      </c>
      <c r="J184" s="10"/>
      <c r="K184" s="10"/>
      <c r="L184" s="8" t="n">
        <f aca="false">IF($A184,VLOOKUP($A184,posting!$A:$N,10,0),"")</f>
        <v>0.202797202797203</v>
      </c>
      <c r="M184" s="8" t="n">
        <f aca="false">IF($A184,VLOOKUP($A184,posting!$A:$N,11,0),"")</f>
        <v>0</v>
      </c>
      <c r="N184" s="8" t="str">
        <f aca="false">IF($A184,IF(VLOOKUP($A184,posting!$A:$N,13,0)&gt;0,VLOOKUP($A184,posting!$A:$N,13,0),""),"")</f>
        <v/>
      </c>
      <c r="O184" s="8" t="str">
        <f aca="false">IF($A184,VLOOKUP($A184,posting!$A:$N,12,0),"")</f>
        <v>TXT</v>
      </c>
      <c r="P184" s="8" t="str">
        <f aca="false">IF($A184,IF(VLOOKUP($A184,posting!$A:$N,14,0)&gt;0,VLOOKUP($A184,posting!$A:$N,14,0),""),"")</f>
        <v/>
      </c>
      <c r="Q184" s="8" t="str">
        <f aca="false">IF($N184="","",VLOOKUP($N184,image!$A:$N,3,0))</f>
        <v/>
      </c>
      <c r="R184" s="8" t="n">
        <v>-1</v>
      </c>
      <c r="AMH184" s="0"/>
      <c r="AMI184" s="0"/>
      <c r="AMJ184" s="0"/>
    </row>
    <row r="185" s="8" customFormat="true" ht="14.9" hidden="false" customHeight="false" outlineLevel="0" collapsed="false">
      <c r="A185" s="7" t="n">
        <v>423</v>
      </c>
      <c r="B185" s="8" t="n">
        <f aca="false">IF($A185,VLOOKUP($A185,posting!$A:$N,2,0),"")</f>
        <v>33</v>
      </c>
      <c r="C185" s="8" t="n">
        <f aca="false">IF($A185,VLOOKUP($A185,posting!$A:$N,3,0),"")</f>
        <v>122</v>
      </c>
      <c r="D185" s="9" t="str">
        <f aca="false">IF($A185,VLOOKUP($A185,posting!$A:$N,4,0),"")</f>
        <v>@Folie 15 letzte folie muss WICHTIG sein</v>
      </c>
      <c r="E185" s="8" t="str">
        <f aca="false">IF($A185,IF(VLOOKUP($A185,posting!$A:$N,5,0)&gt;0,VLOOKUP($A185,posting!$A:$N,5,0),""),"")</f>
        <v/>
      </c>
      <c r="F185" s="10" t="n">
        <f aca="false">IF($A185,VLOOKUP($A185,posting!$A:$N,6,0),"")</f>
        <v>41607.4874768519</v>
      </c>
      <c r="G185" s="10" t="n">
        <f aca="false">IF($A185,VLOOKUP($A185,posting!$A:$N,7,0),"")</f>
        <v>41607.4875462963</v>
      </c>
      <c r="H185" s="10" t="n">
        <f aca="false">IF($A185,VLOOKUP($A185,posting!$A:$N,8,0),"")</f>
        <v>41607.4875578704</v>
      </c>
      <c r="I185" s="10" t="n">
        <f aca="false">IF($A185,VLOOKUP($A185,posting!$A:$N,9,0),"")</f>
        <v>41607.4884837963</v>
      </c>
      <c r="J185" s="10"/>
      <c r="K185" s="10"/>
      <c r="L185" s="8" t="n">
        <f aca="false">IF($A185,VLOOKUP($A185,posting!$A:$N,10,0),"")</f>
        <v>0.0831168831168831</v>
      </c>
      <c r="M185" s="8" t="n">
        <f aca="false">IF($A185,VLOOKUP($A185,posting!$A:$N,11,0),"")</f>
        <v>0</v>
      </c>
      <c r="N185" s="8" t="str">
        <f aca="false">IF($A185,IF(VLOOKUP($A185,posting!$A:$N,13,0)&gt;0,VLOOKUP($A185,posting!$A:$N,13,0),""),"")</f>
        <v/>
      </c>
      <c r="O185" s="8" t="str">
        <f aca="false">IF($A185,VLOOKUP($A185,posting!$A:$N,12,0),"")</f>
        <v>TXT</v>
      </c>
      <c r="P185" s="8" t="str">
        <f aca="false">IF($A185,IF(VLOOKUP($A185,posting!$A:$N,14,0)&gt;0,VLOOKUP($A185,posting!$A:$N,14,0),""),"")</f>
        <v/>
      </c>
      <c r="Q185" s="8" t="str">
        <f aca="false">IF($N185="","",VLOOKUP($N185,image!$A:$N,3,0))</f>
        <v/>
      </c>
      <c r="R185" s="8" t="n">
        <v>1</v>
      </c>
      <c r="AMH185" s="0"/>
      <c r="AMI185" s="0"/>
      <c r="AMJ185" s="0"/>
    </row>
    <row r="186" s="8" customFormat="true" ht="14.9" hidden="false" customHeight="false" outlineLevel="0" collapsed="false">
      <c r="A186" s="7" t="n">
        <v>424</v>
      </c>
      <c r="B186" s="8" t="n">
        <f aca="false">IF($A186,VLOOKUP($A186,posting!$A:$N,2,0),"")</f>
        <v>33</v>
      </c>
      <c r="C186" s="8" t="n">
        <f aca="false">IF($A186,VLOOKUP($A186,posting!$A:$N,3,0),"")</f>
        <v>122</v>
      </c>
      <c r="D186" s="9" t="str">
        <f aca="false">IF($A186,VLOOKUP($A186,posting!$A:$N,4,0),"")</f>
        <v>Applaus</v>
      </c>
      <c r="E186" s="8" t="str">
        <f aca="false">IF($A186,IF(VLOOKUP($A186,posting!$A:$N,5,0)&gt;0,VLOOKUP($A186,posting!$A:$N,5,0),""),"")</f>
        <v/>
      </c>
      <c r="F186" s="10" t="n">
        <f aca="false">IF($A186,VLOOKUP($A186,posting!$A:$N,6,0),"")</f>
        <v>41607.4876041667</v>
      </c>
      <c r="G186" s="10" t="n">
        <f aca="false">IF($A186,VLOOKUP($A186,posting!$A:$N,7,0),"")</f>
        <v>41607.4876273148</v>
      </c>
      <c r="H186" s="10" t="n">
        <f aca="false">IF($A186,VLOOKUP($A186,posting!$A:$N,8,0),"")</f>
        <v>41607.4876388889</v>
      </c>
      <c r="I186" s="10" t="n">
        <f aca="false">IF($A186,VLOOKUP($A186,posting!$A:$N,9,0),"")</f>
        <v>41607.4885532407</v>
      </c>
      <c r="J186" s="10"/>
      <c r="K186" s="10"/>
      <c r="L186" s="8" t="n">
        <f aca="false">IF($A186,VLOOKUP($A186,posting!$A:$N,10,0),"")</f>
        <v>0.0999000999000999</v>
      </c>
      <c r="M186" s="8" t="n">
        <f aca="false">IF($A186,VLOOKUP($A186,posting!$A:$N,11,0),"")</f>
        <v>0</v>
      </c>
      <c r="N186" s="8" t="str">
        <f aca="false">IF($A186,IF(VLOOKUP($A186,posting!$A:$N,13,0)&gt;0,VLOOKUP($A186,posting!$A:$N,13,0),""),"")</f>
        <v/>
      </c>
      <c r="O186" s="8" t="str">
        <f aca="false">IF($A186,VLOOKUP($A186,posting!$A:$N,12,0),"")</f>
        <v>TXT</v>
      </c>
      <c r="P186" s="8" t="str">
        <f aca="false">IF($A186,IF(VLOOKUP($A186,posting!$A:$N,14,0)&gt;0,VLOOKUP($A186,posting!$A:$N,14,0),""),"")</f>
        <v/>
      </c>
      <c r="Q186" s="8" t="str">
        <f aca="false">IF($N186="","",VLOOKUP($N186,image!$A:$N,3,0))</f>
        <v/>
      </c>
      <c r="R186" s="8" t="n">
        <v>-1</v>
      </c>
      <c r="AMH186" s="0"/>
      <c r="AMI186" s="0"/>
      <c r="AMJ186" s="0"/>
    </row>
    <row r="187" s="8" customFormat="true" ht="14.9" hidden="false" customHeight="false" outlineLevel="0" collapsed="false">
      <c r="A187" s="7" t="n">
        <v>425</v>
      </c>
      <c r="B187" s="8" t="n">
        <f aca="false">IF($A187,VLOOKUP($A187,posting!$A:$N,2,0),"")</f>
        <v>33</v>
      </c>
      <c r="C187" s="8" t="n">
        <f aca="false">IF($A187,VLOOKUP($A187,posting!$A:$N,3,0),"")</f>
        <v>129</v>
      </c>
      <c r="D187" s="9" t="str">
        <f aca="false">IF($A187,VLOOKUP($A187,posting!$A:$N,4,0),"")</f>
        <v>Ende gut alle gut</v>
      </c>
      <c r="E187" s="8" t="str">
        <f aca="false">IF($A187,IF(VLOOKUP($A187,posting!$A:$N,5,0)&gt;0,VLOOKUP($A187,posting!$A:$N,5,0),""),"")</f>
        <v/>
      </c>
      <c r="F187" s="10" t="n">
        <f aca="false">IF($A187,VLOOKUP($A187,posting!$A:$N,6,0),"")</f>
        <v>41607.4875462963</v>
      </c>
      <c r="G187" s="10" t="n">
        <f aca="false">IF($A187,VLOOKUP($A187,posting!$A:$N,7,0),"")</f>
        <v>41607.4876041667</v>
      </c>
      <c r="H187" s="10" t="n">
        <f aca="false">IF($A187,VLOOKUP($A187,posting!$A:$N,8,0),"")</f>
        <v>41607.4876157407</v>
      </c>
      <c r="I187" s="10" t="n">
        <f aca="false">IF($A187,VLOOKUP($A187,posting!$A:$N,9,0),"")</f>
        <v>41607.4885532407</v>
      </c>
      <c r="J187" s="10"/>
      <c r="K187" s="10"/>
      <c r="L187" s="8" t="n">
        <f aca="false">IF($A187,VLOOKUP($A187,posting!$A:$N,10,0),"")</f>
        <v>0.101898101898102</v>
      </c>
      <c r="M187" s="8" t="n">
        <f aca="false">IF($A187,VLOOKUP($A187,posting!$A:$N,11,0),"")</f>
        <v>0</v>
      </c>
      <c r="N187" s="8" t="str">
        <f aca="false">IF($A187,IF(VLOOKUP($A187,posting!$A:$N,13,0)&gt;0,VLOOKUP($A187,posting!$A:$N,13,0),""),"")</f>
        <v/>
      </c>
      <c r="O187" s="8" t="str">
        <f aca="false">IF($A187,VLOOKUP($A187,posting!$A:$N,12,0),"")</f>
        <v>TXT</v>
      </c>
      <c r="P187" s="8" t="str">
        <f aca="false">IF($A187,IF(VLOOKUP($A187,posting!$A:$N,14,0)&gt;0,VLOOKUP($A187,posting!$A:$N,14,0),""),"")</f>
        <v/>
      </c>
      <c r="Q187" s="8" t="str">
        <f aca="false">IF($N187="","",VLOOKUP($N187,image!$A:$N,3,0))</f>
        <v/>
      </c>
      <c r="R187" s="8" t="n">
        <v>-1</v>
      </c>
      <c r="AMH187" s="0"/>
      <c r="AMI187" s="0"/>
      <c r="AMJ187" s="0"/>
    </row>
    <row r="188" s="8" customFormat="true" ht="14.9" hidden="false" customHeight="false" outlineLevel="0" collapsed="false">
      <c r="A188" s="7" t="n">
        <v>426</v>
      </c>
      <c r="B188" s="8" t="n">
        <f aca="false">IF($A188,VLOOKUP($A188,posting!$A:$N,2,0),"")</f>
        <v>33</v>
      </c>
      <c r="C188" s="8" t="n">
        <f aca="false">IF($A188,VLOOKUP($A188,posting!$A:$N,3,0),"")</f>
        <v>120</v>
      </c>
      <c r="D188" s="9" t="str">
        <f aca="false">IF($A188,VLOOKUP($A188,posting!$A:$N,4,0),"")</f>
        <v>fertig</v>
      </c>
      <c r="E188" s="8" t="str">
        <f aca="false">IF($A188,IF(VLOOKUP($A188,posting!$A:$N,5,0)&gt;0,VLOOKUP($A188,posting!$A:$N,5,0),""),"")</f>
        <v/>
      </c>
      <c r="F188" s="10" t="n">
        <f aca="false">IF($A188,VLOOKUP($A188,posting!$A:$N,6,0),"")</f>
        <v>41607.4876273148</v>
      </c>
      <c r="G188" s="10" t="n">
        <f aca="false">IF($A188,VLOOKUP($A188,posting!$A:$N,7,0),"")</f>
        <v>41607.4876273148</v>
      </c>
      <c r="H188" s="10" t="n">
        <f aca="false">IF($A188,VLOOKUP($A188,posting!$A:$N,8,0),"")</f>
        <v>41607.4876388889</v>
      </c>
      <c r="I188" s="10" t="n">
        <f aca="false">IF($A188,VLOOKUP($A188,posting!$A:$N,9,0),"")</f>
        <v>41607.488587963</v>
      </c>
      <c r="J188" s="10"/>
      <c r="K188" s="10"/>
      <c r="L188" s="8" t="n">
        <f aca="false">IF($A188,VLOOKUP($A188,posting!$A:$N,10,0),"")</f>
        <v>0</v>
      </c>
      <c r="M188" s="8" t="n">
        <f aca="false">IF($A188,VLOOKUP($A188,posting!$A:$N,11,0),"")</f>
        <v>0</v>
      </c>
      <c r="N188" s="8" t="str">
        <f aca="false">IF($A188,IF(VLOOKUP($A188,posting!$A:$N,13,0)&gt;0,VLOOKUP($A188,posting!$A:$N,13,0),""),"")</f>
        <v/>
      </c>
      <c r="O188" s="8" t="str">
        <f aca="false">IF($A188,VLOOKUP($A188,posting!$A:$N,12,0),"")</f>
        <v>TXT</v>
      </c>
      <c r="P188" s="8" t="str">
        <f aca="false">IF($A188,IF(VLOOKUP($A188,posting!$A:$N,14,0)&gt;0,VLOOKUP($A188,posting!$A:$N,14,0),""),"")</f>
        <v/>
      </c>
      <c r="Q188" s="8" t="str">
        <f aca="false">IF($N188="","",VLOOKUP($N188,image!$A:$N,3,0))</f>
        <v/>
      </c>
      <c r="R188" s="8" t="n">
        <v>-1</v>
      </c>
      <c r="AMH188" s="0"/>
      <c r="AMI188" s="0"/>
      <c r="AMJ188" s="0"/>
    </row>
    <row r="189" s="8" customFormat="true" ht="14.9" hidden="false" customHeight="false" outlineLevel="0" collapsed="false">
      <c r="A189" s="7" t="n">
        <v>427</v>
      </c>
      <c r="B189" s="8" t="n">
        <f aca="false">IF($A189,VLOOKUP($A189,posting!$A:$N,2,0),"")</f>
        <v>33</v>
      </c>
      <c r="C189" s="8" t="n">
        <f aca="false">IF($A189,VLOOKUP($A189,posting!$A:$N,3,0),"")</f>
        <v>127</v>
      </c>
      <c r="D189" s="9" t="str">
        <f aca="false">IF($A189,VLOOKUP($A189,posting!$A:$N,4,0),"")</f>
        <v>Beide Optionen</v>
      </c>
      <c r="E189" s="8" t="str">
        <f aca="false">IF($A189,IF(VLOOKUP($A189,posting!$A:$N,5,0)&gt;0,VLOOKUP($A189,posting!$A:$N,5,0),""),"")</f>
        <v/>
      </c>
      <c r="F189" s="10" t="n">
        <f aca="false">IF($A189,VLOOKUP($A189,posting!$A:$N,6,0),"")</f>
        <v>41607.4873263889</v>
      </c>
      <c r="G189" s="10" t="n">
        <f aca="false">IF($A189,VLOOKUP($A189,posting!$A:$N,7,0),"")</f>
        <v>41607.4875231482</v>
      </c>
      <c r="H189" s="10" t="n">
        <f aca="false">IF($A189,VLOOKUP($A189,posting!$A:$N,8,0),"")</f>
        <v>41607.487662037</v>
      </c>
      <c r="I189" s="10" t="n">
        <f aca="false">IF($A189,VLOOKUP($A189,posting!$A:$N,9,0),"")</f>
        <v>41607.4887152778</v>
      </c>
      <c r="J189" s="10"/>
      <c r="K189" s="10"/>
      <c r="L189" s="8" t="n">
        <f aca="false">IF($A189,VLOOKUP($A189,posting!$A:$N,10,0),"")</f>
        <v>0.100899100899101</v>
      </c>
      <c r="M189" s="8" t="n">
        <f aca="false">IF($A189,VLOOKUP($A189,posting!$A:$N,11,0),"")</f>
        <v>0</v>
      </c>
      <c r="N189" s="8" t="n">
        <f aca="false">IF($A189,IF(VLOOKUP($A189,posting!$A:$N,13,0)&gt;0,VLOOKUP($A189,posting!$A:$N,13,0),""),"")</f>
        <v>36</v>
      </c>
      <c r="O189" s="8" t="str">
        <f aca="false">IF($A189,VLOOKUP($A189,posting!$A:$N,12,0),"")</f>
        <v>IMG</v>
      </c>
      <c r="P189" s="8" t="str">
        <f aca="false">IF($A189,IF(VLOOKUP($A189,posting!$A:$N,14,0)&gt;0,VLOOKUP($A189,posting!$A:$N,14,0),""),"")</f>
        <v/>
      </c>
      <c r="Q189" s="8" t="n">
        <f aca="false">IF($N189="","",VLOOKUP($N189,image!$A:$N,3,0))</f>
        <v>0</v>
      </c>
      <c r="R189" s="8" t="n">
        <v>-1</v>
      </c>
      <c r="AMH189" s="0"/>
      <c r="AMI189" s="0"/>
      <c r="AMJ189" s="0"/>
    </row>
    <row r="190" s="8" customFormat="true" ht="14.9" hidden="false" customHeight="false" outlineLevel="0" collapsed="false">
      <c r="A190" s="7" t="n">
        <v>428</v>
      </c>
      <c r="B190" s="8" t="n">
        <f aca="false">IF($A190,VLOOKUP($A190,posting!$A:$N,2,0),"")</f>
        <v>33</v>
      </c>
      <c r="C190" s="8" t="n">
        <f aca="false">IF($A190,VLOOKUP($A190,posting!$A:$N,3,0),"")</f>
        <v>127</v>
      </c>
      <c r="D190" s="9" t="str">
        <f aca="false">IF($A190,VLOOKUP($A190,posting!$A:$N,4,0),"")</f>
        <v>geht wohl nicht, gut so</v>
      </c>
      <c r="E190" s="8" t="str">
        <f aca="false">IF($A190,IF(VLOOKUP($A190,posting!$A:$N,5,0)&gt;0,VLOOKUP($A190,posting!$A:$N,5,0),""),"")</f>
        <v/>
      </c>
      <c r="F190" s="10" t="n">
        <f aca="false">IF($A190,VLOOKUP($A190,posting!$A:$N,6,0),"")</f>
        <v>41607.4877314815</v>
      </c>
      <c r="G190" s="10" t="n">
        <f aca="false">IF($A190,VLOOKUP($A190,posting!$A:$N,7,0),"")</f>
        <v>41607.4877662037</v>
      </c>
      <c r="H190" s="10" t="n">
        <f aca="false">IF($A190,VLOOKUP($A190,posting!$A:$N,8,0),"")</f>
        <v>41607.4879282407</v>
      </c>
      <c r="I190" s="10" t="n">
        <f aca="false">IF($A190,VLOOKUP($A190,posting!$A:$N,9,0),"")</f>
        <v>41607.4889930556</v>
      </c>
      <c r="J190" s="10"/>
      <c r="K190" s="10"/>
      <c r="L190" s="8" t="n">
        <f aca="false">IF($A190,VLOOKUP($A190,posting!$A:$N,10,0),"")</f>
        <v>0.101898101898102</v>
      </c>
      <c r="M190" s="8" t="n">
        <f aca="false">IF($A190,VLOOKUP($A190,posting!$A:$N,11,0),"")</f>
        <v>0</v>
      </c>
      <c r="N190" s="8" t="n">
        <f aca="false">IF($A190,IF(VLOOKUP($A190,posting!$A:$N,13,0)&gt;0,VLOOKUP($A190,posting!$A:$N,13,0),""),"")</f>
        <v>37</v>
      </c>
      <c r="O190" s="8" t="str">
        <f aca="false">IF($A190,VLOOKUP($A190,posting!$A:$N,12,0),"")</f>
        <v>IMG</v>
      </c>
      <c r="P190" s="8" t="str">
        <f aca="false">IF($A190,IF(VLOOKUP($A190,posting!$A:$N,14,0)&gt;0,VLOOKUP($A190,posting!$A:$N,14,0),""),"")</f>
        <v/>
      </c>
      <c r="Q190" s="8" t="n">
        <f aca="false">IF($N190="","",VLOOKUP($N190,image!$A:$N,3,0))</f>
        <v>1</v>
      </c>
      <c r="R190" s="8" t="n">
        <v>-1</v>
      </c>
      <c r="AMH190" s="0"/>
      <c r="AMI190" s="0"/>
      <c r="AMJ190" s="0"/>
    </row>
    <row r="191" s="8" customFormat="true" ht="14.9" hidden="false" customHeight="false" outlineLevel="0" collapsed="false">
      <c r="A191" s="7" t="n">
        <v>429</v>
      </c>
      <c r="B191" s="8" t="n">
        <f aca="false">IF($A191,VLOOKUP($A191,posting!$A:$N,2,0),"")</f>
        <v>33</v>
      </c>
      <c r="C191" s="8" t="n">
        <f aca="false">IF($A191,VLOOKUP($A191,posting!$A:$N,3,0),"")</f>
        <v>127</v>
      </c>
      <c r="D191" s="9" t="str">
        <f aca="false">IF($A191,VLOOKUP($A191,posting!$A:$N,4,0),"")</f>
        <v>Es gibt nur Lösungen</v>
      </c>
      <c r="E191" s="8" t="str">
        <f aca="false">IF($A191,IF(VLOOKUP($A191,posting!$A:$N,5,0)&gt;0,VLOOKUP($A191,posting!$A:$N,5,0),""),"")</f>
        <v/>
      </c>
      <c r="F191" s="10" t="n">
        <f aca="false">IF($A191,VLOOKUP($A191,posting!$A:$N,6,0),"")</f>
        <v>41607.4885763889</v>
      </c>
      <c r="G191" s="10" t="n">
        <f aca="false">IF($A191,VLOOKUP($A191,posting!$A:$N,7,0),"")</f>
        <v>41607.4886458333</v>
      </c>
      <c r="H191" s="10" t="n">
        <f aca="false">IF($A191,VLOOKUP($A191,posting!$A:$N,8,0),"")</f>
        <v>41607.4886574074</v>
      </c>
      <c r="I191" s="10" t="n">
        <f aca="false">IF($A191,VLOOKUP($A191,posting!$A:$N,9,0),"")</f>
        <v>41607.4897222222</v>
      </c>
      <c r="J191" s="10"/>
      <c r="K191" s="10"/>
      <c r="L191" s="8" t="n">
        <f aca="false">IF($A191,VLOOKUP($A191,posting!$A:$N,10,0),"")</f>
        <v>0.300699300699301</v>
      </c>
      <c r="M191" s="8" t="n">
        <f aca="false">IF($A191,VLOOKUP($A191,posting!$A:$N,11,0),"")</f>
        <v>0</v>
      </c>
      <c r="N191" s="8" t="str">
        <f aca="false">IF($A191,IF(VLOOKUP($A191,posting!$A:$N,13,0)&gt;0,VLOOKUP($A191,posting!$A:$N,13,0),""),"")</f>
        <v/>
      </c>
      <c r="O191" s="8" t="str">
        <f aca="false">IF($A191,VLOOKUP($A191,posting!$A:$N,12,0),"")</f>
        <v>TXT</v>
      </c>
      <c r="P191" s="8" t="str">
        <f aca="false">IF($A191,IF(VLOOKUP($A191,posting!$A:$N,14,0)&gt;0,VLOOKUP($A191,posting!$A:$N,14,0),""),"")</f>
        <v/>
      </c>
      <c r="Q191" s="8" t="str">
        <f aca="false">IF($N191="","",VLOOKUP($N191,image!$A:$N,3,0))</f>
        <v/>
      </c>
      <c r="R191" s="8" t="n">
        <v>-1</v>
      </c>
      <c r="AMH191" s="0"/>
      <c r="AMI191" s="0"/>
      <c r="AMJ191" s="0"/>
    </row>
    <row r="192" s="12" customFormat="true" ht="14.9" hidden="false" customHeight="false" outlineLevel="0" collapsed="false">
      <c r="A192" s="11" t="n">
        <v>48</v>
      </c>
      <c r="B192" s="12" t="n">
        <f aca="false">IF($A192,VLOOKUP($A192,posting!$A:$N,2,0),"")</f>
        <v>6</v>
      </c>
      <c r="C192" s="12" t="n">
        <f aca="false">IF($A192,VLOOKUP($A192,posting!$A:$N,3,0),"")</f>
        <v>3</v>
      </c>
      <c r="D192" s="13" t="str">
        <f aca="false">IF($A192,VLOOKUP($A192,posting!$A:$N,4,0),"")</f>
        <v>Evidenzbasiert Feststellungen als Entscheidungshilfe in der klinischen Praxis</v>
      </c>
      <c r="E192" s="12" t="n">
        <f aca="false">IF($A192,IF(VLOOKUP($A192,posting!$A:$N,5,0)&gt;0,VLOOKUP($A192,posting!$A:$N,5,0),""),"")</f>
        <v>16</v>
      </c>
      <c r="F192" s="14" t="n">
        <f aca="false">IF($A192,VLOOKUP($A192,posting!$A:$N,6,0),"")</f>
        <v>41397.4308564815</v>
      </c>
      <c r="G192" s="14" t="n">
        <f aca="false">IF($A192,VLOOKUP($A192,posting!$A:$N,7,0),"")</f>
        <v>41397.4312268519</v>
      </c>
      <c r="H192" s="14" t="n">
        <f aca="false">IF($A192,VLOOKUP($A192,posting!$A:$N,8,0),"")</f>
        <v>41397.43125</v>
      </c>
      <c r="I192" s="14" t="n">
        <f aca="false">IF($A192,VLOOKUP($A192,posting!$A:$N,9,0),"")</f>
        <v>41397.4319675926</v>
      </c>
      <c r="J192" s="14"/>
      <c r="K192" s="14"/>
      <c r="L192" s="12" t="n">
        <f aca="false">IF($A192,VLOOKUP($A192,posting!$A:$N,10,0),"")</f>
        <v>0.192307692307692</v>
      </c>
      <c r="M192" s="12" t="n">
        <f aca="false">IF($A192,VLOOKUP($A192,posting!$A:$N,11,0),"")</f>
        <v>0</v>
      </c>
      <c r="N192" s="12" t="str">
        <f aca="false">IF($A192,IF(VLOOKUP($A192,posting!$A:$N,13,0)&gt;0,VLOOKUP($A192,posting!$A:$N,13,0),""),"")</f>
        <v/>
      </c>
      <c r="O192" s="12" t="str">
        <f aca="false">IF($A192,VLOOKUP($A192,posting!$A:$N,12,0),"")</f>
        <v>TXT</v>
      </c>
      <c r="P192" s="12" t="str">
        <f aca="false">IF($A192,IF(VLOOKUP($A192,posting!$A:$N,14,0)&gt;0,VLOOKUP($A192,posting!$A:$N,14,0),""),"")</f>
        <v/>
      </c>
      <c r="Q192" s="12" t="str">
        <f aca="false">IF($N192="","",VLOOKUP($N192,image!$A:$N,3,0))</f>
        <v/>
      </c>
      <c r="R192" s="12" t="n">
        <v>1</v>
      </c>
      <c r="AMH192" s="0"/>
      <c r="AMI192" s="0"/>
      <c r="AMJ192" s="0"/>
    </row>
    <row r="193" s="12" customFormat="true" ht="28.35" hidden="false" customHeight="false" outlineLevel="0" collapsed="false">
      <c r="A193" s="11" t="n">
        <v>49</v>
      </c>
      <c r="B193" s="12" t="n">
        <f aca="false">IF($A193,VLOOKUP($A193,posting!$A:$N,2,0),"")</f>
        <v>6</v>
      </c>
      <c r="C193" s="12" t="n">
        <f aca="false">IF($A193,VLOOKUP($A193,posting!$A:$N,3,0),"")</f>
        <v>10</v>
      </c>
      <c r="D193" s="13" t="str">
        <f aca="false">IF($A193,VLOOKUP($A193,posting!$A:$N,4,0),"")</f>
        <v>Leitlinien- Wer macht sie? Jeder kann eine Leitlinie machen, kein geschützer Begriff =&gt; Nutzer muss Qualität prüfen, und ob es verantwortlich ist, sie anzuwenden</v>
      </c>
      <c r="E193" s="12" t="n">
        <f aca="false">IF($A193,IF(VLOOKUP($A193,posting!$A:$N,5,0)&gt;0,VLOOKUP($A193,posting!$A:$N,5,0),""),"")</f>
        <v>16</v>
      </c>
      <c r="F193" s="14" t="n">
        <f aca="false">IF($A193,VLOOKUP($A193,posting!$A:$N,6,0),"")</f>
        <v>41397.4316203704</v>
      </c>
      <c r="G193" s="14" t="n">
        <f aca="false">IF($A193,VLOOKUP($A193,posting!$A:$N,7,0),"")</f>
        <v>41397.4321527778</v>
      </c>
      <c r="H193" s="14" t="n">
        <f aca="false">IF($A193,VLOOKUP($A193,posting!$A:$N,8,0),"")</f>
        <v>41397.4321759259</v>
      </c>
      <c r="I193" s="14" t="n">
        <f aca="false">IF($A193,VLOOKUP($A193,posting!$A:$N,9,0),"")</f>
        <v>41397.4324421296</v>
      </c>
      <c r="J193" s="14"/>
      <c r="K193" s="14"/>
      <c r="L193" s="12" t="n">
        <f aca="false">IF($A193,VLOOKUP($A193,posting!$A:$N,10,0),"")</f>
        <v>0.423076923076923</v>
      </c>
      <c r="M193" s="12" t="n">
        <f aca="false">IF($A193,VLOOKUP($A193,posting!$A:$N,11,0),"")</f>
        <v>0</v>
      </c>
      <c r="N193" s="12" t="str">
        <f aca="false">IF($A193,IF(VLOOKUP($A193,posting!$A:$N,13,0)&gt;0,VLOOKUP($A193,posting!$A:$N,13,0),""),"")</f>
        <v/>
      </c>
      <c r="O193" s="12" t="str">
        <f aca="false">IF($A193,VLOOKUP($A193,posting!$A:$N,12,0),"")</f>
        <v>TXT</v>
      </c>
      <c r="P193" s="12" t="str">
        <f aca="false">IF($A193,IF(VLOOKUP($A193,posting!$A:$N,14,0)&gt;0,VLOOKUP($A193,posting!$A:$N,14,0),""),"")</f>
        <v/>
      </c>
      <c r="Q193" s="12" t="str">
        <f aca="false">IF($N193="","",VLOOKUP($N193,image!$A:$N,3,0))</f>
        <v/>
      </c>
      <c r="R193" s="12" t="n">
        <v>1</v>
      </c>
      <c r="AMH193" s="0"/>
      <c r="AMI193" s="0"/>
      <c r="AMJ193" s="0"/>
    </row>
    <row r="194" s="12" customFormat="true" ht="14.9" hidden="false" customHeight="false" outlineLevel="0" collapsed="false">
      <c r="A194" s="11" t="n">
        <v>50</v>
      </c>
      <c r="B194" s="12" t="n">
        <f aca="false">IF($A194,VLOOKUP($A194,posting!$A:$N,2,0),"")</f>
        <v>6</v>
      </c>
      <c r="C194" s="12" t="n">
        <f aca="false">IF($A194,VLOOKUP($A194,posting!$A:$N,3,0),"")</f>
        <v>9</v>
      </c>
      <c r="D194" s="13" t="str">
        <f aca="false">IF($A194,VLOOKUP($A194,posting!$A:$N,4,0),"")</f>
        <v>Jeder kann Leitlinien erstellen: Qualitätssicherung selber durchführen</v>
      </c>
      <c r="E194" s="12" t="n">
        <f aca="false">IF($A194,IF(VLOOKUP($A194,posting!$A:$N,5,0)&gt;0,VLOOKUP($A194,posting!$A:$N,5,0),""),"")</f>
        <v>16</v>
      </c>
      <c r="F194" s="14" t="n">
        <f aca="false">IF($A194,VLOOKUP($A194,posting!$A:$N,6,0),"")</f>
        <v>41397.4313425926</v>
      </c>
      <c r="G194" s="14" t="n">
        <f aca="false">IF($A194,VLOOKUP($A194,posting!$A:$N,7,0),"")</f>
        <v>41397.432037037</v>
      </c>
      <c r="H194" s="14" t="n">
        <f aca="false">IF($A194,VLOOKUP($A194,posting!$A:$N,8,0),"")</f>
        <v>41397.4320601852</v>
      </c>
      <c r="I194" s="14" t="n">
        <f aca="false">IF($A194,VLOOKUP($A194,posting!$A:$N,9,0),"")</f>
        <v>41397.4327662037</v>
      </c>
      <c r="J194" s="14"/>
      <c r="K194" s="14"/>
      <c r="L194" s="12" t="n">
        <f aca="false">IF($A194,VLOOKUP($A194,posting!$A:$N,10,0),"")</f>
        <v>0.192307692307692</v>
      </c>
      <c r="M194" s="12" t="n">
        <f aca="false">IF($A194,VLOOKUP($A194,posting!$A:$N,11,0),"")</f>
        <v>0</v>
      </c>
      <c r="N194" s="12" t="str">
        <f aca="false">IF($A194,IF(VLOOKUP($A194,posting!$A:$N,13,0)&gt;0,VLOOKUP($A194,posting!$A:$N,13,0),""),"")</f>
        <v/>
      </c>
      <c r="O194" s="12" t="str">
        <f aca="false">IF($A194,VLOOKUP($A194,posting!$A:$N,12,0),"")</f>
        <v>TXT</v>
      </c>
      <c r="P194" s="12" t="str">
        <f aca="false">IF($A194,IF(VLOOKUP($A194,posting!$A:$N,14,0)&gt;0,VLOOKUP($A194,posting!$A:$N,14,0),""),"")</f>
        <v/>
      </c>
      <c r="Q194" s="12" t="str">
        <f aca="false">IF($N194="","",VLOOKUP($N194,image!$A:$N,3,0))</f>
        <v/>
      </c>
      <c r="R194" s="12" t="n">
        <v>0</v>
      </c>
      <c r="AMH194" s="0"/>
      <c r="AMI194" s="0"/>
      <c r="AMJ194" s="0"/>
    </row>
    <row r="195" s="12" customFormat="true" ht="14.9" hidden="false" customHeight="false" outlineLevel="0" collapsed="false">
      <c r="A195" s="11" t="n">
        <v>51</v>
      </c>
      <c r="B195" s="12" t="n">
        <f aca="false">IF($A195,VLOOKUP($A195,posting!$A:$N,2,0),"")</f>
        <v>6</v>
      </c>
      <c r="C195" s="12" t="n">
        <f aca="false">IF($A195,VLOOKUP($A195,posting!$A:$N,3,0),"")</f>
        <v>3</v>
      </c>
      <c r="D195" s="13" t="str">
        <f aca="false">IF($A195,VLOOKUP($A195,posting!$A:$N,4,0),"")</f>
        <v>Nicht jede existierende Leitlinie muss auf jeden klinischen Fall passen.</v>
      </c>
      <c r="E195" s="12" t="n">
        <f aca="false">IF($A195,IF(VLOOKUP($A195,posting!$A:$N,5,0)&gt;0,VLOOKUP($A195,posting!$A:$N,5,0),""),"")</f>
        <v>16</v>
      </c>
      <c r="F195" s="14" t="n">
        <f aca="false">IF($A195,VLOOKUP($A195,posting!$A:$N,6,0),"")</f>
        <v>41397.4338194444</v>
      </c>
      <c r="G195" s="14" t="n">
        <f aca="false">IF($A195,VLOOKUP($A195,posting!$A:$N,7,0),"")</f>
        <v>41397.4339583333</v>
      </c>
      <c r="H195" s="14" t="n">
        <f aca="false">IF($A195,VLOOKUP($A195,posting!$A:$N,8,0),"")</f>
        <v>41397.4340162037</v>
      </c>
      <c r="I195" s="14" t="n">
        <f aca="false">IF($A195,VLOOKUP($A195,posting!$A:$N,9,0),"")</f>
        <v>41397.4347337963</v>
      </c>
      <c r="J195" s="14"/>
      <c r="K195" s="14"/>
      <c r="L195" s="12" t="n">
        <f aca="false">IF($A195,VLOOKUP($A195,posting!$A:$N,10,0),"")</f>
        <v>0.192307692307692</v>
      </c>
      <c r="M195" s="12" t="n">
        <f aca="false">IF($A195,VLOOKUP($A195,posting!$A:$N,11,0),"")</f>
        <v>0</v>
      </c>
      <c r="N195" s="12" t="str">
        <f aca="false">IF($A195,IF(VLOOKUP($A195,posting!$A:$N,13,0)&gt;0,VLOOKUP($A195,posting!$A:$N,13,0),""),"")</f>
        <v/>
      </c>
      <c r="O195" s="12" t="str">
        <f aca="false">IF($A195,VLOOKUP($A195,posting!$A:$N,12,0),"")</f>
        <v>TXT</v>
      </c>
      <c r="P195" s="12" t="str">
        <f aca="false">IF($A195,IF(VLOOKUP($A195,posting!$A:$N,14,0)&gt;0,VLOOKUP($A195,posting!$A:$N,14,0),""),"")</f>
        <v/>
      </c>
      <c r="Q195" s="12" t="str">
        <f aca="false">IF($N195="","",VLOOKUP($N195,image!$A:$N,3,0))</f>
        <v/>
      </c>
      <c r="R195" s="12" t="n">
        <v>0</v>
      </c>
      <c r="AMH195" s="0"/>
      <c r="AMI195" s="0"/>
      <c r="AMJ195" s="0"/>
    </row>
    <row r="196" s="12" customFormat="true" ht="28.35" hidden="false" customHeight="false" outlineLevel="0" collapsed="false">
      <c r="A196" s="11" t="n">
        <v>52</v>
      </c>
      <c r="B196" s="12" t="n">
        <f aca="false">IF($A196,VLOOKUP($A196,posting!$A:$N,2,0),"")</f>
        <v>6</v>
      </c>
      <c r="C196" s="12" t="n">
        <f aca="false">IF($A196,VLOOKUP($A196,posting!$A:$N,3,0),"")</f>
        <v>9</v>
      </c>
      <c r="D196" s="13" t="str">
        <f aca="false">IF($A196,VLOOKUP($A196,posting!$A:$N,4,0),"")</f>
        <v>Organisationen erstellen Leitlinien: Leitlinien enthalten Richtwerte: Diese Richtwerte sind nicht auf jedes Patientenkollektiv übertragbar</v>
      </c>
      <c r="E196" s="12" t="n">
        <f aca="false">IF($A196,IF(VLOOKUP($A196,posting!$A:$N,5,0)&gt;0,VLOOKUP($A196,posting!$A:$N,5,0),""),"")</f>
        <v>16</v>
      </c>
      <c r="F196" s="14" t="n">
        <f aca="false">IF($A196,VLOOKUP($A196,posting!$A:$N,6,0),"")</f>
        <v>41397.4337731482</v>
      </c>
      <c r="G196" s="14" t="n">
        <f aca="false">IF($A196,VLOOKUP($A196,posting!$A:$N,7,0),"")</f>
        <v>41397.4341319444</v>
      </c>
      <c r="H196" s="14" t="n">
        <f aca="false">IF($A196,VLOOKUP($A196,posting!$A:$N,8,0),"")</f>
        <v>41397.4341550926</v>
      </c>
      <c r="I196" s="14" t="n">
        <f aca="false">IF($A196,VLOOKUP($A196,posting!$A:$N,9,0),"")</f>
        <v>41397.4348611111</v>
      </c>
      <c r="J196" s="14"/>
      <c r="K196" s="14"/>
      <c r="L196" s="12" t="n">
        <f aca="false">IF($A196,VLOOKUP($A196,posting!$A:$N,10,0),"")</f>
        <v>0.346153846153846</v>
      </c>
      <c r="M196" s="12" t="n">
        <f aca="false">IF($A196,VLOOKUP($A196,posting!$A:$N,11,0),"")</f>
        <v>0</v>
      </c>
      <c r="N196" s="12" t="str">
        <f aca="false">IF($A196,IF(VLOOKUP($A196,posting!$A:$N,13,0)&gt;0,VLOOKUP($A196,posting!$A:$N,13,0),""),"")</f>
        <v/>
      </c>
      <c r="O196" s="12" t="str">
        <f aca="false">IF($A196,VLOOKUP($A196,posting!$A:$N,12,0),"")</f>
        <v>TXT</v>
      </c>
      <c r="P196" s="12" t="str">
        <f aca="false">IF($A196,IF(VLOOKUP($A196,posting!$A:$N,14,0)&gt;0,VLOOKUP($A196,posting!$A:$N,14,0),""),"")</f>
        <v/>
      </c>
      <c r="Q196" s="12" t="str">
        <f aca="false">IF($N196="","",VLOOKUP($N196,image!$A:$N,3,0))</f>
        <v/>
      </c>
      <c r="R196" s="12" t="n">
        <v>0</v>
      </c>
      <c r="AMH196" s="0"/>
      <c r="AMI196" s="0"/>
      <c r="AMJ196" s="0"/>
    </row>
    <row r="197" s="12" customFormat="true" ht="28.35" hidden="false" customHeight="false" outlineLevel="0" collapsed="false">
      <c r="A197" s="11" t="n">
        <v>53</v>
      </c>
      <c r="B197" s="12" t="n">
        <f aca="false">IF($A197,VLOOKUP($A197,posting!$A:$N,2,0),"")</f>
        <v>6</v>
      </c>
      <c r="C197" s="12" t="n">
        <f aca="false">IF($A197,VLOOKUP($A197,posting!$A:$N,3,0),"")</f>
        <v>10</v>
      </c>
      <c r="D197" s="13" t="str">
        <f aca="false">IF($A197,VLOOKUP($A197,posting!$A:$N,4,0),"")</f>
        <v>Folie 20: Leitlinie: zur Hypertonie. Nicht so gut, weil aufs Alter bezogen und nicht durchgehend, warum so scharfe Grenzwerte?, eventuell nicht auf Patient anwendbar, aber Medizin lebt von Leitlinien</v>
      </c>
      <c r="E197" s="12" t="n">
        <f aca="false">IF($A197,IF(VLOOKUP($A197,posting!$A:$N,5,0)&gt;0,VLOOKUP($A197,posting!$A:$N,5,0),""),"")</f>
        <v>16</v>
      </c>
      <c r="F197" s="14" t="n">
        <f aca="false">IF($A197,VLOOKUP($A197,posting!$A:$N,6,0),"")</f>
        <v>41397.4324189815</v>
      </c>
      <c r="G197" s="14" t="n">
        <f aca="false">IF($A197,VLOOKUP($A197,posting!$A:$N,7,0),"")</f>
        <v>41397.4350925926</v>
      </c>
      <c r="H197" s="14" t="n">
        <f aca="false">IF($A197,VLOOKUP($A197,posting!$A:$N,8,0),"")</f>
        <v>41397.4351041667</v>
      </c>
      <c r="I197" s="14" t="n">
        <f aca="false">IF($A197,VLOOKUP($A197,posting!$A:$N,9,0),"")</f>
        <v>41397.4353703704</v>
      </c>
      <c r="J197" s="14"/>
      <c r="K197" s="14"/>
      <c r="L197" s="12" t="n">
        <f aca="false">IF($A197,VLOOKUP($A197,posting!$A:$N,10,0),"")</f>
        <v>0.692307692307692</v>
      </c>
      <c r="M197" s="12" t="n">
        <f aca="false">IF($A197,VLOOKUP($A197,posting!$A:$N,11,0),"")</f>
        <v>0</v>
      </c>
      <c r="N197" s="12" t="str">
        <f aca="false">IF($A197,IF(VLOOKUP($A197,posting!$A:$N,13,0)&gt;0,VLOOKUP($A197,posting!$A:$N,13,0),""),"")</f>
        <v/>
      </c>
      <c r="O197" s="12" t="str">
        <f aca="false">IF($A197,VLOOKUP($A197,posting!$A:$N,12,0),"")</f>
        <v>TXT</v>
      </c>
      <c r="P197" s="12" t="str">
        <f aca="false">IF($A197,IF(VLOOKUP($A197,posting!$A:$N,14,0)&gt;0,VLOOKUP($A197,posting!$A:$N,14,0),""),"")</f>
        <v/>
      </c>
      <c r="Q197" s="12" t="str">
        <f aca="false">IF($N197="","",VLOOKUP($N197,image!$A:$N,3,0))</f>
        <v/>
      </c>
      <c r="R197" s="12" t="n">
        <v>0</v>
      </c>
      <c r="AMH197" s="0"/>
      <c r="AMI197" s="0"/>
      <c r="AMJ197" s="0"/>
    </row>
    <row r="198" s="12" customFormat="true" ht="14.9" hidden="false" customHeight="false" outlineLevel="0" collapsed="false">
      <c r="A198" s="11" t="n">
        <v>54</v>
      </c>
      <c r="B198" s="12" t="n">
        <f aca="false">IF($A198,VLOOKUP($A198,posting!$A:$N,2,0),"")</f>
        <v>6</v>
      </c>
      <c r="C198" s="12" t="n">
        <f aca="false">IF($A198,VLOOKUP($A198,posting!$A:$N,3,0),"")</f>
        <v>3</v>
      </c>
      <c r="D198" s="13" t="str">
        <f aca="false">IF($A198,VLOOKUP($A198,posting!$A:$N,4,0),"")</f>
        <v>Leitlinien sind zum Teil sehr alt.</v>
      </c>
      <c r="E198" s="12" t="n">
        <f aca="false">IF($A198,IF(VLOOKUP($A198,posting!$A:$N,5,0)&gt;0,VLOOKUP($A198,posting!$A:$N,5,0),""),"")</f>
        <v>16</v>
      </c>
      <c r="F198" s="14" t="n">
        <f aca="false">IF($A198,VLOOKUP($A198,posting!$A:$N,6,0),"")</f>
        <v>41397.4356597222</v>
      </c>
      <c r="G198" s="14" t="n">
        <f aca="false">IF($A198,VLOOKUP($A198,posting!$A:$N,7,0),"")</f>
        <v>41397.435787037</v>
      </c>
      <c r="H198" s="14" t="n">
        <f aca="false">IF($A198,VLOOKUP($A198,posting!$A:$N,8,0),"")</f>
        <v>41397.4358217593</v>
      </c>
      <c r="I198" s="14" t="n">
        <f aca="false">IF($A198,VLOOKUP($A198,posting!$A:$N,9,0),"")</f>
        <v>41397.4365509259</v>
      </c>
      <c r="J198" s="14"/>
      <c r="K198" s="14"/>
      <c r="L198" s="12" t="n">
        <f aca="false">IF($A198,VLOOKUP($A198,posting!$A:$N,10,0),"")</f>
        <v>0</v>
      </c>
      <c r="M198" s="12" t="n">
        <f aca="false">IF($A198,VLOOKUP($A198,posting!$A:$N,11,0),"")</f>
        <v>0</v>
      </c>
      <c r="N198" s="12" t="str">
        <f aca="false">IF($A198,IF(VLOOKUP($A198,posting!$A:$N,13,0)&gt;0,VLOOKUP($A198,posting!$A:$N,13,0),""),"")</f>
        <v/>
      </c>
      <c r="O198" s="12" t="str">
        <f aca="false">IF($A198,VLOOKUP($A198,posting!$A:$N,12,0),"")</f>
        <v>TXT</v>
      </c>
      <c r="P198" s="12" t="str">
        <f aca="false">IF($A198,IF(VLOOKUP($A198,posting!$A:$N,14,0)&gt;0,VLOOKUP($A198,posting!$A:$N,14,0),""),"")</f>
        <v/>
      </c>
      <c r="Q198" s="12" t="str">
        <f aca="false">IF($N198="","",VLOOKUP($N198,image!$A:$N,3,0))</f>
        <v/>
      </c>
      <c r="R198" s="12" t="n">
        <v>0</v>
      </c>
      <c r="AMH198" s="0"/>
      <c r="AMI198" s="0"/>
      <c r="AMJ198" s="0"/>
    </row>
    <row r="199" s="12" customFormat="true" ht="14.9" hidden="false" customHeight="false" outlineLevel="0" collapsed="false">
      <c r="A199" s="11" t="n">
        <v>55</v>
      </c>
      <c r="B199" s="12" t="n">
        <f aca="false">IF($A199,VLOOKUP($A199,posting!$A:$N,2,0),"")</f>
        <v>6</v>
      </c>
      <c r="C199" s="12" t="n">
        <f aca="false">IF($A199,VLOOKUP($A199,posting!$A:$N,3,0),"")</f>
        <v>10</v>
      </c>
      <c r="D199" s="13" t="str">
        <f aca="false">IF($A199,VLOOKUP($A199,posting!$A:$N,4,0),"")</f>
        <v>Folie 20: Quellen veraltet, Patienten verändern sich im Schnitt im Laufe der Zeit, Grenzwerte sehr unterschiedlich</v>
      </c>
      <c r="E199" s="12" t="n">
        <f aca="false">IF($A199,IF(VLOOKUP($A199,posting!$A:$N,5,0)&gt;0,VLOOKUP($A199,posting!$A:$N,5,0),""),"")</f>
        <v>16</v>
      </c>
      <c r="F199" s="14" t="n">
        <f aca="false">IF($A199,VLOOKUP($A199,posting!$A:$N,6,0),"")</f>
        <v>41397.4353587963</v>
      </c>
      <c r="G199" s="14" t="n">
        <f aca="false">IF($A199,VLOOKUP($A199,posting!$A:$N,7,0),"")</f>
        <v>41397.4362615741</v>
      </c>
      <c r="H199" s="14" t="n">
        <f aca="false">IF($A199,VLOOKUP($A199,posting!$A:$N,8,0),"")</f>
        <v>41397.4363773148</v>
      </c>
      <c r="I199" s="14" t="n">
        <f aca="false">IF($A199,VLOOKUP($A199,posting!$A:$N,9,0),"")</f>
        <v>41397.4366435185</v>
      </c>
      <c r="J199" s="14"/>
      <c r="K199" s="14"/>
      <c r="L199" s="12" t="n">
        <f aca="false">IF($A199,VLOOKUP($A199,posting!$A:$N,10,0),"")</f>
        <v>0.423076923076923</v>
      </c>
      <c r="M199" s="12" t="n">
        <f aca="false">IF($A199,VLOOKUP($A199,posting!$A:$N,11,0),"")</f>
        <v>0</v>
      </c>
      <c r="N199" s="12" t="str">
        <f aca="false">IF($A199,IF(VLOOKUP($A199,posting!$A:$N,13,0)&gt;0,VLOOKUP($A199,posting!$A:$N,13,0),""),"")</f>
        <v/>
      </c>
      <c r="O199" s="12" t="str">
        <f aca="false">IF($A199,VLOOKUP($A199,posting!$A:$N,12,0),"")</f>
        <v>TXT</v>
      </c>
      <c r="P199" s="12" t="str">
        <f aca="false">IF($A199,IF(VLOOKUP($A199,posting!$A:$N,14,0)&gt;0,VLOOKUP($A199,posting!$A:$N,14,0),""),"")</f>
        <v/>
      </c>
      <c r="Q199" s="12" t="str">
        <f aca="false">IF($N199="","",VLOOKUP($N199,image!$A:$N,3,0))</f>
        <v/>
      </c>
      <c r="R199" s="12" t="n">
        <v>1</v>
      </c>
      <c r="AMH199" s="0"/>
      <c r="AMI199" s="0"/>
      <c r="AMJ199" s="0"/>
    </row>
    <row r="200" s="12" customFormat="true" ht="14.9" hidden="false" customHeight="false" outlineLevel="0" collapsed="false">
      <c r="A200" s="11" t="n">
        <v>57</v>
      </c>
      <c r="B200" s="12" t="n">
        <f aca="false">IF($A200,VLOOKUP($A200,posting!$A:$N,2,0),"")</f>
        <v>6</v>
      </c>
      <c r="C200" s="12" t="n">
        <f aca="false">IF($A200,VLOOKUP($A200,posting!$A:$N,3,0),"")</f>
        <v>9</v>
      </c>
      <c r="D200" s="13" t="str">
        <f aca="false">IF($A200,VLOOKUP($A200,posting!$A:$N,4,0),"")</f>
        <v>Viele verschiedene Leitlinien für ein bestimmtes Merkmal: unterschiedliche Richtwerte empfohlen</v>
      </c>
      <c r="E200" s="12" t="n">
        <f aca="false">IF($A200,IF(VLOOKUP($A200,posting!$A:$N,5,0)&gt;0,VLOOKUP($A200,posting!$A:$N,5,0),""),"")</f>
        <v>16</v>
      </c>
      <c r="F200" s="14" t="n">
        <f aca="false">IF($A200,VLOOKUP($A200,posting!$A:$N,6,0),"")</f>
        <v>41397.4359953704</v>
      </c>
      <c r="G200" s="14" t="n">
        <f aca="false">IF($A200,VLOOKUP($A200,posting!$A:$N,7,0),"")</f>
        <v>41397.4376388889</v>
      </c>
      <c r="H200" s="14" t="n">
        <f aca="false">IF($A200,VLOOKUP($A200,posting!$A:$N,8,0),"")</f>
        <v>41397.437650463</v>
      </c>
      <c r="I200" s="14" t="n">
        <f aca="false">IF($A200,VLOOKUP($A200,posting!$A:$N,9,0),"")</f>
        <v>41397.4383564815</v>
      </c>
      <c r="J200" s="14"/>
      <c r="K200" s="14"/>
      <c r="L200" s="12" t="n">
        <f aca="false">IF($A200,VLOOKUP($A200,posting!$A:$N,10,0),"")</f>
        <v>0.307692307692308</v>
      </c>
      <c r="M200" s="12" t="n">
        <f aca="false">IF($A200,VLOOKUP($A200,posting!$A:$N,11,0),"")</f>
        <v>0</v>
      </c>
      <c r="N200" s="12" t="str">
        <f aca="false">IF($A200,IF(VLOOKUP($A200,posting!$A:$N,13,0)&gt;0,VLOOKUP($A200,posting!$A:$N,13,0),""),"")</f>
        <v/>
      </c>
      <c r="O200" s="12" t="str">
        <f aca="false">IF($A200,VLOOKUP($A200,posting!$A:$N,12,0),"")</f>
        <v>TXT</v>
      </c>
      <c r="P200" s="12" t="str">
        <f aca="false">IF($A200,IF(VLOOKUP($A200,posting!$A:$N,14,0)&gt;0,VLOOKUP($A200,posting!$A:$N,14,0),""),"")</f>
        <v/>
      </c>
      <c r="Q200" s="12" t="str">
        <f aca="false">IF($N200="","",VLOOKUP($N200,image!$A:$N,3,0))</f>
        <v/>
      </c>
      <c r="R200" s="12" t="n">
        <v>1</v>
      </c>
      <c r="AMH200" s="0"/>
      <c r="AMI200" s="0"/>
      <c r="AMJ200" s="0"/>
    </row>
    <row r="201" s="12" customFormat="true" ht="28.35" hidden="false" customHeight="false" outlineLevel="0" collapsed="false">
      <c r="A201" s="11" t="n">
        <v>56</v>
      </c>
      <c r="B201" s="12" t="n">
        <f aca="false">IF($A201,VLOOKUP($A201,posting!$A:$N,2,0),"")</f>
        <v>6</v>
      </c>
      <c r="C201" s="12" t="n">
        <f aca="false">IF($A201,VLOOKUP($A201,posting!$A:$N,3,0),"")</f>
        <v>3</v>
      </c>
      <c r="D201" s="13" t="str">
        <f aca="false">IF($A201,VLOOKUP($A201,posting!$A:$N,4,0),"")</f>
        <v>Wichtig: Wer gibt Leitlinien heraus? Wie alt sind die Leitlinien? Wie verhält es sich mit internationaler vs. nationaler Standards?</v>
      </c>
      <c r="E201" s="12" t="n">
        <f aca="false">IF($A201,IF(VLOOKUP($A201,posting!$A:$N,5,0)&gt;0,VLOOKUP($A201,posting!$A:$N,5,0),""),"")</f>
        <v>16</v>
      </c>
      <c r="F201" s="14" t="n">
        <f aca="false">IF($A201,VLOOKUP($A201,posting!$A:$N,6,0),"")</f>
        <v>41397.436099537</v>
      </c>
      <c r="G201" s="14" t="n">
        <f aca="false">IF($A201,VLOOKUP($A201,posting!$A:$N,7,0),"")</f>
        <v>41397.4367824074</v>
      </c>
      <c r="H201" s="14" t="n">
        <f aca="false">IF($A201,VLOOKUP($A201,posting!$A:$N,8,0),"")</f>
        <v>41397.4367939815</v>
      </c>
      <c r="I201" s="14" t="n">
        <f aca="false">IF($A201,VLOOKUP($A201,posting!$A:$N,9,0),"")</f>
        <v>41397.4375231482</v>
      </c>
      <c r="J201" s="14"/>
      <c r="K201" s="14"/>
      <c r="L201" s="12" t="n">
        <f aca="false">IF($A201,VLOOKUP($A201,posting!$A:$N,10,0),"")</f>
        <v>0.461538461538462</v>
      </c>
      <c r="M201" s="12" t="n">
        <f aca="false">IF($A201,VLOOKUP($A201,posting!$A:$N,11,0),"")</f>
        <v>0</v>
      </c>
      <c r="N201" s="12" t="str">
        <f aca="false">IF($A201,IF(VLOOKUP($A201,posting!$A:$N,13,0)&gt;0,VLOOKUP($A201,posting!$A:$N,13,0),""),"")</f>
        <v/>
      </c>
      <c r="O201" s="12" t="str">
        <f aca="false">IF($A201,VLOOKUP($A201,posting!$A:$N,12,0),"")</f>
        <v>TXT</v>
      </c>
      <c r="P201" s="12" t="str">
        <f aca="false">IF($A201,IF(VLOOKUP($A201,posting!$A:$N,14,0)&gt;0,VLOOKUP($A201,posting!$A:$N,14,0),""),"")</f>
        <v/>
      </c>
      <c r="Q201" s="12" t="str">
        <f aca="false">IF($N201="","",VLOOKUP($N201,image!$A:$N,3,0))</f>
        <v/>
      </c>
      <c r="R201" s="12" t="n">
        <v>1</v>
      </c>
      <c r="AMH201" s="0"/>
      <c r="AMI201" s="0"/>
      <c r="AMJ201" s="0"/>
    </row>
    <row r="202" s="12" customFormat="true" ht="28.35" hidden="false" customHeight="false" outlineLevel="0" collapsed="false">
      <c r="A202" s="11" t="n">
        <v>58</v>
      </c>
      <c r="B202" s="12" t="n">
        <f aca="false">IF($A202,VLOOKUP($A202,posting!$A:$N,2,0),"")</f>
        <v>6</v>
      </c>
      <c r="C202" s="12" t="n">
        <f aca="false">IF($A202,VLOOKUP($A202,posting!$A:$N,3,0),"")</f>
        <v>10</v>
      </c>
      <c r="D202" s="13" t="str">
        <f aca="false">IF($A202,VLOOKUP($A202,posting!$A:$N,4,0),"")</f>
        <v>Folie 20: Sind Quellen vertrauenswürdig? Quellen kommen aus unterschiedlichen Ländern, und das beste wäre das jeweilige Land anzuschauen, Wie werden die Quellen finanziert (Pharma-Industrie-Abhängigkeit?)</v>
      </c>
      <c r="E202" s="12" t="n">
        <f aca="false">IF($A202,IF(VLOOKUP($A202,posting!$A:$N,5,0)&gt;0,VLOOKUP($A202,posting!$A:$N,5,0),""),"")</f>
        <v>16</v>
      </c>
      <c r="F202" s="14" t="n">
        <f aca="false">IF($A202,VLOOKUP($A202,posting!$A:$N,6,0),"")</f>
        <v>41397.4366319444</v>
      </c>
      <c r="G202" s="14" t="n">
        <f aca="false">IF($A202,VLOOKUP($A202,posting!$A:$N,7,0),"")</f>
        <v>41397.4384837963</v>
      </c>
      <c r="H202" s="14" t="n">
        <f aca="false">IF($A202,VLOOKUP($A202,posting!$A:$N,8,0),"")</f>
        <v>41397.4384953704</v>
      </c>
      <c r="I202" s="14" t="n">
        <f aca="false">IF($A202,VLOOKUP($A202,posting!$A:$N,9,0),"")</f>
        <v>41397.4387615741</v>
      </c>
      <c r="J202" s="14"/>
      <c r="K202" s="14"/>
      <c r="L202" s="12" t="n">
        <f aca="false">IF($A202,VLOOKUP($A202,posting!$A:$N,10,0),"")</f>
        <v>0.692307692307692</v>
      </c>
      <c r="M202" s="12" t="n">
        <f aca="false">IF($A202,VLOOKUP($A202,posting!$A:$N,11,0),"")</f>
        <v>0</v>
      </c>
      <c r="N202" s="12" t="str">
        <f aca="false">IF($A202,IF(VLOOKUP($A202,posting!$A:$N,13,0)&gt;0,VLOOKUP($A202,posting!$A:$N,13,0),""),"")</f>
        <v/>
      </c>
      <c r="O202" s="12" t="str">
        <f aca="false">IF($A202,VLOOKUP($A202,posting!$A:$N,12,0),"")</f>
        <v>TXT</v>
      </c>
      <c r="P202" s="12" t="str">
        <f aca="false">IF($A202,IF(VLOOKUP($A202,posting!$A:$N,14,0)&gt;0,VLOOKUP($A202,posting!$A:$N,14,0),""),"")</f>
        <v/>
      </c>
      <c r="Q202" s="12" t="str">
        <f aca="false">IF($N202="","",VLOOKUP($N202,image!$A:$N,3,0))</f>
        <v/>
      </c>
      <c r="R202" s="12" t="n">
        <v>0</v>
      </c>
      <c r="AMH202" s="0"/>
      <c r="AMI202" s="0"/>
      <c r="AMJ202" s="0"/>
    </row>
    <row r="203" s="12" customFormat="true" ht="14.9" hidden="false" customHeight="false" outlineLevel="0" collapsed="false">
      <c r="A203" s="11" t="n">
        <v>59</v>
      </c>
      <c r="B203" s="12" t="n">
        <f aca="false">IF($A203,VLOOKUP($A203,posting!$A:$N,2,0),"")</f>
        <v>6</v>
      </c>
      <c r="C203" s="12" t="n">
        <f aca="false">IF($A203,VLOOKUP($A203,posting!$A:$N,3,0),"")</f>
        <v>3</v>
      </c>
      <c r="D203" s="13" t="str">
        <f aca="false">IF($A203,VLOOKUP($A203,posting!$A:$N,4,0),"")</f>
        <v>Wie etabliert ist die Leitlinie?</v>
      </c>
      <c r="E203" s="12" t="n">
        <f aca="false">IF($A203,IF(VLOOKUP($A203,posting!$A:$N,5,0)&gt;0,VLOOKUP($A203,posting!$A:$N,5,0),""),"")</f>
        <v>16</v>
      </c>
      <c r="F203" s="14" t="n">
        <f aca="false">IF($A203,VLOOKUP($A203,posting!$A:$N,6,0),"")</f>
        <v>41397.4398263889</v>
      </c>
      <c r="G203" s="14" t="n">
        <f aca="false">IF($A203,VLOOKUP($A203,posting!$A:$N,7,0),"")</f>
        <v>41397.4398958333</v>
      </c>
      <c r="H203" s="14" t="n">
        <f aca="false">IF($A203,VLOOKUP($A203,posting!$A:$N,8,0),"")</f>
        <v>41397.4399074074</v>
      </c>
      <c r="I203" s="14" t="n">
        <f aca="false">IF($A203,VLOOKUP($A203,posting!$A:$N,9,0),"")</f>
        <v>41397.440625</v>
      </c>
      <c r="J203" s="14"/>
      <c r="K203" s="14"/>
      <c r="L203" s="12" t="n">
        <f aca="false">IF($A203,VLOOKUP($A203,posting!$A:$N,10,0),"")</f>
        <v>0</v>
      </c>
      <c r="M203" s="12" t="n">
        <f aca="false">IF($A203,VLOOKUP($A203,posting!$A:$N,11,0),"")</f>
        <v>0</v>
      </c>
      <c r="N203" s="12" t="str">
        <f aca="false">IF($A203,IF(VLOOKUP($A203,posting!$A:$N,13,0)&gt;0,VLOOKUP($A203,posting!$A:$N,13,0),""),"")</f>
        <v/>
      </c>
      <c r="O203" s="12" t="str">
        <f aca="false">IF($A203,VLOOKUP($A203,posting!$A:$N,12,0),"")</f>
        <v>TXT</v>
      </c>
      <c r="P203" s="12" t="str">
        <f aca="false">IF($A203,IF(VLOOKUP($A203,posting!$A:$N,14,0)&gt;0,VLOOKUP($A203,posting!$A:$N,14,0),""),"")</f>
        <v/>
      </c>
      <c r="Q203" s="12" t="str">
        <f aca="false">IF($N203="","",VLOOKUP($N203,image!$A:$N,3,0))</f>
        <v/>
      </c>
      <c r="R203" s="12" t="n">
        <v>0</v>
      </c>
      <c r="AMH203" s="0"/>
      <c r="AMI203" s="0"/>
      <c r="AMJ203" s="0"/>
    </row>
    <row r="204" s="12" customFormat="true" ht="28.35" hidden="false" customHeight="false" outlineLevel="0" collapsed="false">
      <c r="A204" s="11" t="n">
        <v>60</v>
      </c>
      <c r="B204" s="12" t="n">
        <f aca="false">IF($A204,VLOOKUP($A204,posting!$A:$N,2,0),"")</f>
        <v>6</v>
      </c>
      <c r="C204" s="12" t="n">
        <f aca="false">IF($A204,VLOOKUP($A204,posting!$A:$N,3,0),"")</f>
        <v>10</v>
      </c>
      <c r="D204" s="13" t="str">
        <f aca="false">IF($A204,VLOOKUP($A204,posting!$A:$N,4,0),"")</f>
        <v>Folie Bewertungsschema: Vollständigkeit: Gibt Leitlinie alle Optionen an, die ich als Arzt habe? Vollständigkeit im Hinblick auf Outcome: Werden alle möglichen Szenarien vorgestellt? Peer Review: Ist die Leitlinie schon kritisch bewertete worden?</v>
      </c>
      <c r="E204" s="12" t="n">
        <f aca="false">IF($A204,IF(VLOOKUP($A204,posting!$A:$N,5,0)&gt;0,VLOOKUP($A204,posting!$A:$N,5,0),""),"")</f>
        <v>16</v>
      </c>
      <c r="F204" s="14" t="n">
        <f aca="false">IF($A204,VLOOKUP($A204,posting!$A:$N,6,0),"")</f>
        <v>41397.4391435185</v>
      </c>
      <c r="G204" s="14" t="n">
        <f aca="false">IF($A204,VLOOKUP($A204,posting!$A:$N,7,0),"")</f>
        <v>41397.4404166667</v>
      </c>
      <c r="H204" s="14" t="n">
        <f aca="false">IF($A204,VLOOKUP($A204,posting!$A:$N,8,0),"")</f>
        <v>41397.4404282407</v>
      </c>
      <c r="I204" s="14" t="n">
        <f aca="false">IF($A204,VLOOKUP($A204,posting!$A:$N,9,0),"")</f>
        <v>41397.4406944444</v>
      </c>
      <c r="J204" s="14"/>
      <c r="K204" s="14"/>
      <c r="L204" s="12" t="n">
        <f aca="false">IF($A204,VLOOKUP($A204,posting!$A:$N,10,0),"")</f>
        <v>0.769230769230769</v>
      </c>
      <c r="M204" s="12" t="n">
        <f aca="false">IF($A204,VLOOKUP($A204,posting!$A:$N,11,0),"")</f>
        <v>0</v>
      </c>
      <c r="N204" s="12" t="str">
        <f aca="false">IF($A204,IF(VLOOKUP($A204,posting!$A:$N,13,0)&gt;0,VLOOKUP($A204,posting!$A:$N,13,0),""),"")</f>
        <v/>
      </c>
      <c r="O204" s="12" t="str">
        <f aca="false">IF($A204,VLOOKUP($A204,posting!$A:$N,12,0),"")</f>
        <v>TXT</v>
      </c>
      <c r="P204" s="12" t="str">
        <f aca="false">IF($A204,IF(VLOOKUP($A204,posting!$A:$N,14,0)&gt;0,VLOOKUP($A204,posting!$A:$N,14,0),""),"")</f>
        <v/>
      </c>
      <c r="Q204" s="12" t="str">
        <f aca="false">IF($N204="","",VLOOKUP($N204,image!$A:$N,3,0))</f>
        <v/>
      </c>
      <c r="R204" s="12" t="n">
        <v>1</v>
      </c>
      <c r="AMH204" s="0"/>
      <c r="AMI204" s="0"/>
      <c r="AMJ204" s="0"/>
    </row>
    <row r="205" s="12" customFormat="true" ht="14.9" hidden="false" customHeight="false" outlineLevel="0" collapsed="false">
      <c r="A205" s="11" t="n">
        <v>61</v>
      </c>
      <c r="B205" s="12" t="n">
        <f aca="false">IF($A205,VLOOKUP($A205,posting!$A:$N,2,0),"")</f>
        <v>6</v>
      </c>
      <c r="C205" s="12" t="n">
        <f aca="false">IF($A205,VLOOKUP($A205,posting!$A:$N,3,0),"")</f>
        <v>3</v>
      </c>
      <c r="D205" s="13" t="str">
        <f aca="false">IF($A205,VLOOKUP($A205,posting!$A:$N,4,0),"")</f>
        <v>Leitlinienarbeit ist der Prozess um Leitlinien zu entwickeln.</v>
      </c>
      <c r="E205" s="12" t="n">
        <f aca="false">IF($A205,IF(VLOOKUP($A205,posting!$A:$N,5,0)&gt;0,VLOOKUP($A205,posting!$A:$N,5,0),""),"")</f>
        <v>16</v>
      </c>
      <c r="F205" s="14" t="n">
        <f aca="false">IF($A205,VLOOKUP($A205,posting!$A:$N,6,0),"")</f>
        <v>41397.4405555556</v>
      </c>
      <c r="G205" s="14" t="n">
        <f aca="false">IF($A205,VLOOKUP($A205,posting!$A:$N,7,0),"")</f>
        <v>41397.4407060185</v>
      </c>
      <c r="H205" s="14" t="n">
        <f aca="false">IF($A205,VLOOKUP($A205,posting!$A:$N,8,0),"")</f>
        <v>41397.4407175926</v>
      </c>
      <c r="I205" s="14" t="n">
        <f aca="false">IF($A205,VLOOKUP($A205,posting!$A:$N,9,0),"")</f>
        <v>41397.4414351852</v>
      </c>
      <c r="J205" s="14"/>
      <c r="K205" s="14"/>
      <c r="L205" s="12" t="n">
        <f aca="false">IF($A205,VLOOKUP($A205,posting!$A:$N,10,0),"")</f>
        <v>0.153846153846154</v>
      </c>
      <c r="M205" s="12" t="n">
        <f aca="false">IF($A205,VLOOKUP($A205,posting!$A:$N,11,0),"")</f>
        <v>0</v>
      </c>
      <c r="N205" s="12" t="str">
        <f aca="false">IF($A205,IF(VLOOKUP($A205,posting!$A:$N,13,0)&gt;0,VLOOKUP($A205,posting!$A:$N,13,0),""),"")</f>
        <v/>
      </c>
      <c r="O205" s="12" t="str">
        <f aca="false">IF($A205,VLOOKUP($A205,posting!$A:$N,12,0),"")</f>
        <v>TXT</v>
      </c>
      <c r="P205" s="12" t="str">
        <f aca="false">IF($A205,IF(VLOOKUP($A205,posting!$A:$N,14,0)&gt;0,VLOOKUP($A205,posting!$A:$N,14,0),""),"")</f>
        <v/>
      </c>
      <c r="Q205" s="12" t="str">
        <f aca="false">IF($N205="","",VLOOKUP($N205,image!$A:$N,3,0))</f>
        <v/>
      </c>
      <c r="R205" s="12" t="n">
        <v>1</v>
      </c>
      <c r="AMH205" s="0"/>
      <c r="AMI205" s="0"/>
      <c r="AMJ205" s="0"/>
    </row>
    <row r="206" s="12" customFormat="true" ht="14.9" hidden="false" customHeight="false" outlineLevel="0" collapsed="false">
      <c r="A206" s="11" t="n">
        <v>62</v>
      </c>
      <c r="B206" s="12" t="n">
        <f aca="false">IF($A206,VLOOKUP($A206,posting!$A:$N,2,0),"")</f>
        <v>6</v>
      </c>
      <c r="C206" s="12" t="n">
        <f aca="false">IF($A206,VLOOKUP($A206,posting!$A:$N,3,0),"")</f>
        <v>10</v>
      </c>
      <c r="D206" s="13" t="str">
        <f aca="false">IF($A206,VLOOKUP($A206,posting!$A:$N,4,0),"")</f>
        <v>Folie Leitlinienarbeit: Arbeit die zur Leitlinie führt und sie bestehen lässt</v>
      </c>
      <c r="E206" s="12" t="n">
        <f aca="false">IF($A206,IF(VLOOKUP($A206,posting!$A:$N,5,0)&gt;0,VLOOKUP($A206,posting!$A:$N,5,0),""),"")</f>
        <v>16</v>
      </c>
      <c r="F206" s="14" t="n">
        <f aca="false">IF($A206,VLOOKUP($A206,posting!$A:$N,6,0),"")</f>
        <v>41397.4410069444</v>
      </c>
      <c r="G206" s="14" t="n">
        <f aca="false">IF($A206,VLOOKUP($A206,posting!$A:$N,7,0),"")</f>
        <v>41397.4412037037</v>
      </c>
      <c r="H206" s="14" t="n">
        <f aca="false">IF($A206,VLOOKUP($A206,posting!$A:$N,8,0),"")</f>
        <v>41397.4412152778</v>
      </c>
      <c r="I206" s="14" t="n">
        <f aca="false">IF($A206,VLOOKUP($A206,posting!$A:$N,9,0),"")</f>
        <v>41397.4414814815</v>
      </c>
      <c r="J206" s="14"/>
      <c r="K206" s="14"/>
      <c r="L206" s="12" t="n">
        <f aca="false">IF($A206,VLOOKUP($A206,posting!$A:$N,10,0),"")</f>
        <v>0.269230769230769</v>
      </c>
      <c r="M206" s="12" t="n">
        <f aca="false">IF($A206,VLOOKUP($A206,posting!$A:$N,11,0),"")</f>
        <v>0</v>
      </c>
      <c r="N206" s="12" t="str">
        <f aca="false">IF($A206,IF(VLOOKUP($A206,posting!$A:$N,13,0)&gt;0,VLOOKUP($A206,posting!$A:$N,13,0),""),"")</f>
        <v/>
      </c>
      <c r="O206" s="12" t="str">
        <f aca="false">IF($A206,VLOOKUP($A206,posting!$A:$N,12,0),"")</f>
        <v>TXT</v>
      </c>
      <c r="P206" s="12" t="str">
        <f aca="false">IF($A206,IF(VLOOKUP($A206,posting!$A:$N,14,0)&gt;0,VLOOKUP($A206,posting!$A:$N,14,0),""),"")</f>
        <v/>
      </c>
      <c r="Q206" s="12" t="str">
        <f aca="false">IF($N206="","",VLOOKUP($N206,image!$A:$N,3,0))</f>
        <v/>
      </c>
      <c r="R206" s="12" t="n">
        <v>0</v>
      </c>
      <c r="AMH206" s="0"/>
      <c r="AMI206" s="0"/>
      <c r="AMJ206" s="0"/>
    </row>
    <row r="207" s="12" customFormat="true" ht="14.9" hidden="false" customHeight="false" outlineLevel="0" collapsed="false">
      <c r="A207" s="11" t="n">
        <v>63</v>
      </c>
      <c r="B207" s="12" t="n">
        <f aca="false">IF($A207,VLOOKUP($A207,posting!$A:$N,2,0),"")</f>
        <v>6</v>
      </c>
      <c r="C207" s="12" t="n">
        <f aca="false">IF($A207,VLOOKUP($A207,posting!$A:$N,3,0),"")</f>
        <v>10</v>
      </c>
      <c r="D207" s="13" t="str">
        <f aca="false">IF($A207,VLOOKUP($A207,posting!$A:$N,4,0),"")</f>
        <v>Konsens: nicht durch ungeordnetes Palaver, sondern geordneter Prozess um zum besseren Konsens zu kommen</v>
      </c>
      <c r="E207" s="12" t="n">
        <f aca="false">IF($A207,IF(VLOOKUP($A207,posting!$A:$N,5,0)&gt;0,VLOOKUP($A207,posting!$A:$N,5,0),""),"")</f>
        <v>16</v>
      </c>
      <c r="F207" s="14" t="n">
        <f aca="false">IF($A207,VLOOKUP($A207,posting!$A:$N,6,0),"")</f>
        <v>41397.4413078704</v>
      </c>
      <c r="G207" s="14" t="n">
        <f aca="false">IF($A207,VLOOKUP($A207,posting!$A:$N,7,0),"")</f>
        <v>41397.4417824074</v>
      </c>
      <c r="H207" s="14" t="n">
        <f aca="false">IF($A207,VLOOKUP($A207,posting!$A:$N,8,0),"")</f>
        <v>41397.4417824074</v>
      </c>
      <c r="I207" s="14" t="n">
        <f aca="false">IF($A207,VLOOKUP($A207,posting!$A:$N,9,0),"")</f>
        <v>41397.4420486111</v>
      </c>
      <c r="J207" s="14"/>
      <c r="K207" s="14"/>
      <c r="L207" s="12" t="n">
        <f aca="false">IF($A207,VLOOKUP($A207,posting!$A:$N,10,0),"")</f>
        <v>0.307692307692308</v>
      </c>
      <c r="M207" s="12" t="n">
        <f aca="false">IF($A207,VLOOKUP($A207,posting!$A:$N,11,0),"")</f>
        <v>0</v>
      </c>
      <c r="N207" s="12" t="str">
        <f aca="false">IF($A207,IF(VLOOKUP($A207,posting!$A:$N,13,0)&gt;0,VLOOKUP($A207,posting!$A:$N,13,0),""),"")</f>
        <v/>
      </c>
      <c r="O207" s="12" t="str">
        <f aca="false">IF($A207,VLOOKUP($A207,posting!$A:$N,12,0),"")</f>
        <v>TXT</v>
      </c>
      <c r="P207" s="12" t="str">
        <f aca="false">IF($A207,IF(VLOOKUP($A207,posting!$A:$N,14,0)&gt;0,VLOOKUP($A207,posting!$A:$N,14,0),""),"")</f>
        <v/>
      </c>
      <c r="Q207" s="12" t="str">
        <f aca="false">IF($N207="","",VLOOKUP($N207,image!$A:$N,3,0))</f>
        <v/>
      </c>
      <c r="R207" s="12" t="n">
        <v>1</v>
      </c>
      <c r="AMH207" s="0"/>
      <c r="AMI207" s="0"/>
      <c r="AMJ207" s="0"/>
    </row>
    <row r="208" s="12" customFormat="true" ht="14.9" hidden="false" customHeight="false" outlineLevel="0" collapsed="false">
      <c r="A208" s="11" t="n">
        <v>64</v>
      </c>
      <c r="B208" s="12" t="n">
        <f aca="false">IF($A208,VLOOKUP($A208,posting!$A:$N,2,0),"")</f>
        <v>6</v>
      </c>
      <c r="C208" s="12" t="n">
        <f aca="false">IF($A208,VLOOKUP($A208,posting!$A:$N,3,0),"")</f>
        <v>3</v>
      </c>
      <c r="D208" s="13" t="str">
        <f aca="false">IF($A208,VLOOKUP($A208,posting!$A:$N,4,0),"")</f>
        <v>Historisch ältestes Konsentierungsverfahren: Konklave im Vatikan.</v>
      </c>
      <c r="E208" s="12" t="n">
        <f aca="false">IF($A208,IF(VLOOKUP($A208,posting!$A:$N,5,0)&gt;0,VLOOKUP($A208,posting!$A:$N,5,0),""),"")</f>
        <v>16</v>
      </c>
      <c r="F208" s="14" t="n">
        <f aca="false">IF($A208,VLOOKUP($A208,posting!$A:$N,6,0),"")</f>
        <v>41397.4411805556</v>
      </c>
      <c r="G208" s="14" t="n">
        <f aca="false">IF($A208,VLOOKUP($A208,posting!$A:$N,7,0),"")</f>
        <v>41397.4414236111</v>
      </c>
      <c r="H208" s="14" t="n">
        <f aca="false">IF($A208,VLOOKUP($A208,posting!$A:$N,8,0),"")</f>
        <v>41397.4414467593</v>
      </c>
      <c r="I208" s="14" t="n">
        <f aca="false">IF($A208,VLOOKUP($A208,posting!$A:$N,9,0),"")</f>
        <v>41397.4421759259</v>
      </c>
      <c r="J208" s="14"/>
      <c r="K208" s="14"/>
      <c r="L208" s="12" t="n">
        <f aca="false">IF($A208,VLOOKUP($A208,posting!$A:$N,10,0),"")</f>
        <v>0.192307692307692</v>
      </c>
      <c r="M208" s="12" t="n">
        <f aca="false">IF($A208,VLOOKUP($A208,posting!$A:$N,11,0),"")</f>
        <v>0</v>
      </c>
      <c r="N208" s="12" t="str">
        <f aca="false">IF($A208,IF(VLOOKUP($A208,posting!$A:$N,13,0)&gt;0,VLOOKUP($A208,posting!$A:$N,13,0),""),"")</f>
        <v/>
      </c>
      <c r="O208" s="12" t="str">
        <f aca="false">IF($A208,VLOOKUP($A208,posting!$A:$N,12,0),"")</f>
        <v>TXT</v>
      </c>
      <c r="P208" s="12" t="str">
        <f aca="false">IF($A208,IF(VLOOKUP($A208,posting!$A:$N,14,0)&gt;0,VLOOKUP($A208,posting!$A:$N,14,0),""),"")</f>
        <v/>
      </c>
      <c r="Q208" s="12" t="str">
        <f aca="false">IF($N208="","",VLOOKUP($N208,image!$A:$N,3,0))</f>
        <v/>
      </c>
      <c r="R208" s="12" t="n">
        <v>1</v>
      </c>
      <c r="AMH208" s="0"/>
      <c r="AMI208" s="0"/>
      <c r="AMJ208" s="0"/>
    </row>
    <row r="209" s="12" customFormat="true" ht="14.9" hidden="false" customHeight="false" outlineLevel="0" collapsed="false">
      <c r="A209" s="11" t="n">
        <v>65</v>
      </c>
      <c r="B209" s="12" t="n">
        <f aca="false">IF($A209,VLOOKUP($A209,posting!$A:$N,2,0),"")</f>
        <v>6</v>
      </c>
      <c r="C209" s="12" t="n">
        <f aca="false">IF($A209,VLOOKUP($A209,posting!$A:$N,3,0),"")</f>
        <v>10</v>
      </c>
      <c r="D209" s="13" t="str">
        <f aca="false">IF($A209,VLOOKUP($A209,posting!$A:$N,4,0),"")</f>
        <v>ältester Konsensprozess: Konklave, da sonst Papstwahl 3 Jahre gedauert hat</v>
      </c>
      <c r="E209" s="12" t="n">
        <f aca="false">IF($A209,IF(VLOOKUP($A209,posting!$A:$N,5,0)&gt;0,VLOOKUP($A209,posting!$A:$N,5,0),""),"")</f>
        <v>16</v>
      </c>
      <c r="F209" s="14" t="n">
        <f aca="false">IF($A209,VLOOKUP($A209,posting!$A:$N,6,0),"")</f>
        <v>41397.4417939815</v>
      </c>
      <c r="G209" s="14" t="n">
        <f aca="false">IF($A209,VLOOKUP($A209,posting!$A:$N,7,0),"")</f>
        <v>41397.4423263889</v>
      </c>
      <c r="H209" s="14" t="n">
        <f aca="false">IF($A209,VLOOKUP($A209,posting!$A:$N,8,0),"")</f>
        <v>41397.442337963</v>
      </c>
      <c r="I209" s="14" t="n">
        <f aca="false">IF($A209,VLOOKUP($A209,posting!$A:$N,9,0),"")</f>
        <v>41397.4426041667</v>
      </c>
      <c r="J209" s="14"/>
      <c r="K209" s="14"/>
      <c r="L209" s="12" t="n">
        <f aca="false">IF($A209,VLOOKUP($A209,posting!$A:$N,10,0),"")</f>
        <v>0.269230769230769</v>
      </c>
      <c r="M209" s="12" t="n">
        <f aca="false">IF($A209,VLOOKUP($A209,posting!$A:$N,11,0),"")</f>
        <v>0</v>
      </c>
      <c r="N209" s="12" t="str">
        <f aca="false">IF($A209,IF(VLOOKUP($A209,posting!$A:$N,13,0)&gt;0,VLOOKUP($A209,posting!$A:$N,13,0),""),"")</f>
        <v/>
      </c>
      <c r="O209" s="12" t="str">
        <f aca="false">IF($A209,VLOOKUP($A209,posting!$A:$N,12,0),"")</f>
        <v>TXT</v>
      </c>
      <c r="P209" s="12" t="str">
        <f aca="false">IF($A209,IF(VLOOKUP($A209,posting!$A:$N,14,0)&gt;0,VLOOKUP($A209,posting!$A:$N,14,0),""),"")</f>
        <v/>
      </c>
      <c r="Q209" s="12" t="str">
        <f aca="false">IF($N209="","",VLOOKUP($N209,image!$A:$N,3,0))</f>
        <v/>
      </c>
      <c r="R209" s="12" t="n">
        <v>1</v>
      </c>
      <c r="AMH209" s="0"/>
      <c r="AMI209" s="0"/>
      <c r="AMJ209" s="0"/>
    </row>
    <row r="210" s="12" customFormat="true" ht="14.9" hidden="false" customHeight="false" outlineLevel="0" collapsed="false">
      <c r="A210" s="11" t="n">
        <v>66</v>
      </c>
      <c r="B210" s="12" t="n">
        <f aca="false">IF($A210,VLOOKUP($A210,posting!$A:$N,2,0),"")</f>
        <v>6</v>
      </c>
      <c r="C210" s="12" t="n">
        <f aca="false">IF($A210,VLOOKUP($A210,posting!$A:$N,3,0),"")</f>
        <v>10</v>
      </c>
      <c r="D210" s="13" t="str">
        <f aca="false">IF($A210,VLOOKUP($A210,posting!$A:$N,4,0),"")</f>
        <v>Delphi-Studien: in 50er Jahre erfunden: Soll USA einen Präventivschlag gegen UDSSR machen? Antwort Nein.</v>
      </c>
      <c r="E210" s="12" t="n">
        <f aca="false">IF($A210,IF(VLOOKUP($A210,posting!$A:$N,5,0)&gt;0,VLOOKUP($A210,posting!$A:$N,5,0),""),"")</f>
        <v>16</v>
      </c>
      <c r="F210" s="14" t="n">
        <f aca="false">IF($A210,VLOOKUP($A210,posting!$A:$N,6,0),"")</f>
        <v>41397.4424537037</v>
      </c>
      <c r="G210" s="14" t="n">
        <f aca="false">IF($A210,VLOOKUP($A210,posting!$A:$N,7,0),"")</f>
        <v>41397.4428819444</v>
      </c>
      <c r="H210" s="14" t="n">
        <f aca="false">IF($A210,VLOOKUP($A210,posting!$A:$N,8,0),"")</f>
        <v>41397.4428819444</v>
      </c>
      <c r="I210" s="14" t="n">
        <f aca="false">IF($A210,VLOOKUP($A210,posting!$A:$N,9,0),"")</f>
        <v>41397.4431481482</v>
      </c>
      <c r="J210" s="14"/>
      <c r="K210" s="14"/>
      <c r="L210" s="12" t="n">
        <f aca="false">IF($A210,VLOOKUP($A210,posting!$A:$N,10,0),"")</f>
        <v>0.384615384615385</v>
      </c>
      <c r="M210" s="12" t="n">
        <f aca="false">IF($A210,VLOOKUP($A210,posting!$A:$N,11,0),"")</f>
        <v>0</v>
      </c>
      <c r="N210" s="12" t="str">
        <f aca="false">IF($A210,IF(VLOOKUP($A210,posting!$A:$N,13,0)&gt;0,VLOOKUP($A210,posting!$A:$N,13,0),""),"")</f>
        <v/>
      </c>
      <c r="O210" s="12" t="str">
        <f aca="false">IF($A210,VLOOKUP($A210,posting!$A:$N,12,0),"")</f>
        <v>TXT</v>
      </c>
      <c r="P210" s="12" t="str">
        <f aca="false">IF($A210,IF(VLOOKUP($A210,posting!$A:$N,14,0)&gt;0,VLOOKUP($A210,posting!$A:$N,14,0),""),"")</f>
        <v/>
      </c>
      <c r="Q210" s="12" t="str">
        <f aca="false">IF($N210="","",VLOOKUP($N210,image!$A:$N,3,0))</f>
        <v/>
      </c>
      <c r="R210" s="12" t="n">
        <v>1</v>
      </c>
      <c r="AMH210" s="0"/>
      <c r="AMI210" s="0"/>
      <c r="AMJ210" s="0"/>
    </row>
    <row r="211" s="12" customFormat="true" ht="28.35" hidden="false" customHeight="false" outlineLevel="0" collapsed="false">
      <c r="A211" s="11" t="n">
        <v>67</v>
      </c>
      <c r="B211" s="12" t="n">
        <f aca="false">IF($A211,VLOOKUP($A211,posting!$A:$N,2,0),"")</f>
        <v>6</v>
      </c>
      <c r="C211" s="12" t="n">
        <f aca="false">IF($A211,VLOOKUP($A211,posting!$A:$N,3,0),"")</f>
        <v>3</v>
      </c>
      <c r="D211" s="13" t="str">
        <f aca="false">IF($A211,VLOOKUP($A211,posting!$A:$N,4,0),"")</f>
        <v>In den fünfziger Jahren ist die Delphi-Studie als Konsensverfahren angewendet worden um den Präventivschlag der USA gegen die UDSSR zu bewerten.</v>
      </c>
      <c r="E211" s="12" t="n">
        <f aca="false">IF($A211,IF(VLOOKUP($A211,posting!$A:$N,5,0)&gt;0,VLOOKUP($A211,posting!$A:$N,5,0),""),"")</f>
        <v>16</v>
      </c>
      <c r="F211" s="14" t="n">
        <f aca="false">IF($A211,VLOOKUP($A211,posting!$A:$N,6,0),"")</f>
        <v>41397.4421064815</v>
      </c>
      <c r="G211" s="14" t="n">
        <f aca="false">IF($A211,VLOOKUP($A211,posting!$A:$N,7,0),"")</f>
        <v>41397.4425925926</v>
      </c>
      <c r="H211" s="14" t="n">
        <f aca="false">IF($A211,VLOOKUP($A211,posting!$A:$N,8,0),"")</f>
        <v>41397.4426041667</v>
      </c>
      <c r="I211" s="14" t="n">
        <f aca="false">IF($A211,VLOOKUP($A211,posting!$A:$N,9,0),"")</f>
        <v>41397.4433217593</v>
      </c>
      <c r="J211" s="14"/>
      <c r="K211" s="14"/>
      <c r="L211" s="12" t="n">
        <f aca="false">IF($A211,VLOOKUP($A211,posting!$A:$N,10,0),"")</f>
        <v>0.423076923076923</v>
      </c>
      <c r="M211" s="12" t="n">
        <f aca="false">IF($A211,VLOOKUP($A211,posting!$A:$N,11,0),"")</f>
        <v>0</v>
      </c>
      <c r="N211" s="12" t="str">
        <f aca="false">IF($A211,IF(VLOOKUP($A211,posting!$A:$N,13,0)&gt;0,VLOOKUP($A211,posting!$A:$N,13,0),""),"")</f>
        <v/>
      </c>
      <c r="O211" s="12" t="str">
        <f aca="false">IF($A211,VLOOKUP($A211,posting!$A:$N,12,0),"")</f>
        <v>TXT</v>
      </c>
      <c r="P211" s="12" t="str">
        <f aca="false">IF($A211,IF(VLOOKUP($A211,posting!$A:$N,14,0)&gt;0,VLOOKUP($A211,posting!$A:$N,14,0),""),"")</f>
        <v/>
      </c>
      <c r="Q211" s="12" t="str">
        <f aca="false">IF($N211="","",VLOOKUP($N211,image!$A:$N,3,0))</f>
        <v/>
      </c>
      <c r="R211" s="12" t="n">
        <v>0</v>
      </c>
      <c r="AMH211" s="0"/>
      <c r="AMI211" s="0"/>
      <c r="AMJ211" s="0"/>
    </row>
    <row r="212" s="12" customFormat="true" ht="14.9" hidden="false" customHeight="false" outlineLevel="0" collapsed="false">
      <c r="A212" s="11" t="n">
        <v>68</v>
      </c>
      <c r="B212" s="12" t="n">
        <f aca="false">IF($A212,VLOOKUP($A212,posting!$A:$N,2,0),"")</f>
        <v>6</v>
      </c>
      <c r="C212" s="12" t="n">
        <f aca="false">IF($A212,VLOOKUP($A212,posting!$A:$N,3,0),"")</f>
        <v>9</v>
      </c>
      <c r="D212" s="13" t="str">
        <f aca="false">IF($A212,VLOOKUP($A212,posting!$A:$N,4,0),"")</f>
        <v>Konsensfindung als zielorientiertes Verfahren zur Leitlinienfindung</v>
      </c>
      <c r="E212" s="12" t="n">
        <f aca="false">IF($A212,IF(VLOOKUP($A212,posting!$A:$N,5,0)&gt;0,VLOOKUP($A212,posting!$A:$N,5,0),""),"")</f>
        <v>16</v>
      </c>
      <c r="F212" s="14" t="n">
        <f aca="false">IF($A212,VLOOKUP($A212,posting!$A:$N,6,0),"")</f>
        <v>41397.4421296296</v>
      </c>
      <c r="G212" s="14" t="n">
        <f aca="false">IF($A212,VLOOKUP($A212,posting!$A:$N,7,0),"")</f>
        <v>41397.442662037</v>
      </c>
      <c r="H212" s="14" t="n">
        <f aca="false">IF($A212,VLOOKUP($A212,posting!$A:$N,8,0),"")</f>
        <v>41397.4426851852</v>
      </c>
      <c r="I212" s="14" t="n">
        <f aca="false">IF($A212,VLOOKUP($A212,posting!$A:$N,9,0),"")</f>
        <v>41397.4433912037</v>
      </c>
      <c r="J212" s="14"/>
      <c r="K212" s="14"/>
      <c r="L212" s="12" t="n">
        <f aca="false">IF($A212,VLOOKUP($A212,posting!$A:$N,10,0),"")</f>
        <v>0.153846153846154</v>
      </c>
      <c r="M212" s="12" t="n">
        <f aca="false">IF($A212,VLOOKUP($A212,posting!$A:$N,11,0),"")</f>
        <v>0</v>
      </c>
      <c r="N212" s="12" t="str">
        <f aca="false">IF($A212,IF(VLOOKUP($A212,posting!$A:$N,13,0)&gt;0,VLOOKUP($A212,posting!$A:$N,13,0),""),"")</f>
        <v/>
      </c>
      <c r="O212" s="12" t="str">
        <f aca="false">IF($A212,VLOOKUP($A212,posting!$A:$N,12,0),"")</f>
        <v>TXT</v>
      </c>
      <c r="P212" s="12" t="str">
        <f aca="false">IF($A212,IF(VLOOKUP($A212,posting!$A:$N,14,0)&gt;0,VLOOKUP($A212,posting!$A:$N,14,0),""),"")</f>
        <v/>
      </c>
      <c r="Q212" s="12" t="str">
        <f aca="false">IF($N212="","",VLOOKUP($N212,image!$A:$N,3,0))</f>
        <v/>
      </c>
      <c r="R212" s="12" t="n">
        <v>1</v>
      </c>
      <c r="AMH212" s="0"/>
      <c r="AMI212" s="0"/>
      <c r="AMJ212" s="0"/>
    </row>
    <row r="213" s="12" customFormat="true" ht="14.9" hidden="false" customHeight="false" outlineLevel="0" collapsed="false">
      <c r="A213" s="11" t="n">
        <v>69</v>
      </c>
      <c r="B213" s="12" t="n">
        <f aca="false">IF($A213,VLOOKUP($A213,posting!$A:$N,2,0),"")</f>
        <v>6</v>
      </c>
      <c r="C213" s="12" t="n">
        <f aca="false">IF($A213,VLOOKUP($A213,posting!$A:$N,3,0),"")</f>
        <v>9</v>
      </c>
      <c r="D213" s="13" t="str">
        <f aca="false">IF($A213,VLOOKUP($A213,posting!$A:$N,4,0),"")</f>
        <v>Delphistudie: Fragebogen wird erstellt, wird von Probanden ausgefüllt. Fragenbogen+ Antworten werden erneut evaluiert</v>
      </c>
      <c r="E213" s="12" t="n">
        <f aca="false">IF($A213,IF(VLOOKUP($A213,posting!$A:$N,5,0)&gt;0,VLOOKUP($A213,posting!$A:$N,5,0),""),"")</f>
        <v>16</v>
      </c>
      <c r="F213" s="14" t="n">
        <f aca="false">IF($A213,VLOOKUP($A213,posting!$A:$N,6,0),"")</f>
        <v>41397.4432060185</v>
      </c>
      <c r="G213" s="14" t="n">
        <f aca="false">IF($A213,VLOOKUP($A213,posting!$A:$N,7,0),"")</f>
        <v>41397.4437847222</v>
      </c>
      <c r="H213" s="14" t="n">
        <f aca="false">IF($A213,VLOOKUP($A213,posting!$A:$N,8,0),"")</f>
        <v>41397.4438078704</v>
      </c>
      <c r="I213" s="14" t="n">
        <f aca="false">IF($A213,VLOOKUP($A213,posting!$A:$N,9,0),"")</f>
        <v>41397.4445138889</v>
      </c>
      <c r="J213" s="14"/>
      <c r="K213" s="14"/>
      <c r="L213" s="12" t="n">
        <f aca="false">IF($A213,VLOOKUP($A213,posting!$A:$N,10,0),"")</f>
        <v>0.346153846153846</v>
      </c>
      <c r="M213" s="12" t="n">
        <f aca="false">IF($A213,VLOOKUP($A213,posting!$A:$N,11,0),"")</f>
        <v>0</v>
      </c>
      <c r="N213" s="12" t="str">
        <f aca="false">IF($A213,IF(VLOOKUP($A213,posting!$A:$N,13,0)&gt;0,VLOOKUP($A213,posting!$A:$N,13,0),""),"")</f>
        <v/>
      </c>
      <c r="O213" s="12" t="str">
        <f aca="false">IF($A213,VLOOKUP($A213,posting!$A:$N,12,0),"")</f>
        <v>TXT</v>
      </c>
      <c r="P213" s="12" t="str">
        <f aca="false">IF($A213,IF(VLOOKUP($A213,posting!$A:$N,14,0)&gt;0,VLOOKUP($A213,posting!$A:$N,14,0),""),"")</f>
        <v/>
      </c>
      <c r="Q213" s="12" t="str">
        <f aca="false">IF($N213="","",VLOOKUP($N213,image!$A:$N,3,0))</f>
        <v/>
      </c>
      <c r="R213" s="12" t="n">
        <v>0</v>
      </c>
      <c r="AMH213" s="0"/>
      <c r="AMI213" s="0"/>
      <c r="AMJ213" s="0"/>
    </row>
    <row r="214" s="12" customFormat="true" ht="28.35" hidden="false" customHeight="false" outlineLevel="0" collapsed="false">
      <c r="A214" s="11" t="n">
        <v>70</v>
      </c>
      <c r="B214" s="12" t="n">
        <f aca="false">IF($A214,VLOOKUP($A214,posting!$A:$N,2,0),"")</f>
        <v>6</v>
      </c>
      <c r="C214" s="12" t="n">
        <f aca="false">IF($A214,VLOOKUP($A214,posting!$A:$N,3,0),"")</f>
        <v>10</v>
      </c>
      <c r="D214" s="13" t="str">
        <f aca="false">IF($A214,VLOOKUP($A214,posting!$A:$N,4,0),"")</f>
        <v>Delphi-Studie: erstelle Fragebogen, suche Experten aus, Fragebogen beantworten lassen, anonyme Antwortenauswertung, Experten bekommen Umfrageergebnis und sollen Fragebogen noch mal ausfüllen, bis Konvergenz erreicht ist</v>
      </c>
      <c r="E214" s="12" t="n">
        <f aca="false">IF($A214,IF(VLOOKUP($A214,posting!$A:$N,5,0)&gt;0,VLOOKUP($A214,posting!$A:$N,5,0),""),"")</f>
        <v>16</v>
      </c>
      <c r="F214" s="14" t="n">
        <f aca="false">IF($A214,VLOOKUP($A214,posting!$A:$N,6,0),"")</f>
        <v>41397.4432175926</v>
      </c>
      <c r="G214" s="14" t="n">
        <f aca="false">IF($A214,VLOOKUP($A214,posting!$A:$N,7,0),"")</f>
        <v>41397.4443402778</v>
      </c>
      <c r="H214" s="14" t="n">
        <f aca="false">IF($A214,VLOOKUP($A214,posting!$A:$N,8,0),"")</f>
        <v>41397.4444560185</v>
      </c>
      <c r="I214" s="14" t="n">
        <f aca="false">IF($A214,VLOOKUP($A214,posting!$A:$N,9,0),"")</f>
        <v>41397.4447106481</v>
      </c>
      <c r="J214" s="14"/>
      <c r="K214" s="14"/>
      <c r="L214" s="12" t="n">
        <f aca="false">IF($A214,VLOOKUP($A214,posting!$A:$N,10,0),"")</f>
        <v>0.769230769230769</v>
      </c>
      <c r="M214" s="12" t="n">
        <f aca="false">IF($A214,VLOOKUP($A214,posting!$A:$N,11,0),"")</f>
        <v>0</v>
      </c>
      <c r="N214" s="12" t="str">
        <f aca="false">IF($A214,IF(VLOOKUP($A214,posting!$A:$N,13,0)&gt;0,VLOOKUP($A214,posting!$A:$N,13,0),""),"")</f>
        <v/>
      </c>
      <c r="O214" s="12" t="str">
        <f aca="false">IF($A214,VLOOKUP($A214,posting!$A:$N,12,0),"")</f>
        <v>TXT</v>
      </c>
      <c r="P214" s="12" t="str">
        <f aca="false">IF($A214,IF(VLOOKUP($A214,posting!$A:$N,14,0)&gt;0,VLOOKUP($A214,posting!$A:$N,14,0),""),"")</f>
        <v/>
      </c>
      <c r="Q214" s="12" t="str">
        <f aca="false">IF($N214="","",VLOOKUP($N214,image!$A:$N,3,0))</f>
        <v/>
      </c>
      <c r="R214" s="12" t="n">
        <v>1</v>
      </c>
      <c r="AMH214" s="0"/>
      <c r="AMI214" s="0"/>
      <c r="AMJ214" s="0"/>
    </row>
    <row r="215" s="12" customFormat="true" ht="14.9" hidden="false" customHeight="false" outlineLevel="0" collapsed="false">
      <c r="A215" s="11" t="n">
        <v>71</v>
      </c>
      <c r="B215" s="12" t="n">
        <f aca="false">IF($A215,VLOOKUP($A215,posting!$A:$N,2,0),"")</f>
        <v>6</v>
      </c>
      <c r="C215" s="12" t="n">
        <f aca="false">IF($A215,VLOOKUP($A215,posting!$A:$N,3,0),"")</f>
        <v>3</v>
      </c>
      <c r="D215" s="13" t="str">
        <f aca="false">IF($A215,VLOOKUP($A215,posting!$A:$N,4,0),"")</f>
        <v>AWMF = Arbeitsgemeinschaft der Wissenschaftlichen Medizinischen Fachgesellschaften</v>
      </c>
      <c r="E215" s="12" t="n">
        <f aca="false">IF($A215,IF(VLOOKUP($A215,posting!$A:$N,5,0)&gt;0,VLOOKUP($A215,posting!$A:$N,5,0),""),"")</f>
        <v>16</v>
      </c>
      <c r="F215" s="14" t="n">
        <f aca="false">IF($A215,VLOOKUP($A215,posting!$A:$N,6,0),"")</f>
        <v>41397.4442939815</v>
      </c>
      <c r="G215" s="14" t="n">
        <f aca="false">IF($A215,VLOOKUP($A215,posting!$A:$N,7,0),"")</f>
        <v>41397.4445833333</v>
      </c>
      <c r="H215" s="14" t="n">
        <f aca="false">IF($A215,VLOOKUP($A215,posting!$A:$N,8,0),"")</f>
        <v>41397.4445833333</v>
      </c>
      <c r="I215" s="14" t="n">
        <f aca="false">IF($A215,VLOOKUP($A215,posting!$A:$N,9,0),"")</f>
        <v>41397.4453009259</v>
      </c>
      <c r="J215" s="14"/>
      <c r="K215" s="14"/>
      <c r="L215" s="12" t="n">
        <f aca="false">IF($A215,VLOOKUP($A215,posting!$A:$N,10,0),"")</f>
        <v>0.0384615384615385</v>
      </c>
      <c r="M215" s="12" t="n">
        <f aca="false">IF($A215,VLOOKUP($A215,posting!$A:$N,11,0),"")</f>
        <v>0</v>
      </c>
      <c r="N215" s="12" t="str">
        <f aca="false">IF($A215,IF(VLOOKUP($A215,posting!$A:$N,13,0)&gt;0,VLOOKUP($A215,posting!$A:$N,13,0),""),"")</f>
        <v/>
      </c>
      <c r="O215" s="12" t="str">
        <f aca="false">IF($A215,VLOOKUP($A215,posting!$A:$N,12,0),"")</f>
        <v>TXT</v>
      </c>
      <c r="P215" s="12" t="str">
        <f aca="false">IF($A215,IF(VLOOKUP($A215,posting!$A:$N,14,0)&gt;0,VLOOKUP($A215,posting!$A:$N,14,0),""),"")</f>
        <v/>
      </c>
      <c r="Q215" s="12" t="str">
        <f aca="false">IF($N215="","",VLOOKUP($N215,image!$A:$N,3,0))</f>
        <v/>
      </c>
      <c r="R215" s="12" t="n">
        <v>0</v>
      </c>
      <c r="AMH215" s="0"/>
      <c r="AMI215" s="0"/>
      <c r="AMJ215" s="0"/>
    </row>
    <row r="216" s="12" customFormat="true" ht="28.35" hidden="false" customHeight="false" outlineLevel="0" collapsed="false">
      <c r="A216" s="11" t="n">
        <v>72</v>
      </c>
      <c r="B216" s="12" t="n">
        <f aca="false">IF($A216,VLOOKUP($A216,posting!$A:$N,2,0),"")</f>
        <v>6</v>
      </c>
      <c r="C216" s="12" t="n">
        <f aca="false">IF($A216,VLOOKUP($A216,posting!$A:$N,3,0),"")</f>
        <v>9</v>
      </c>
      <c r="D216" s="13" t="str">
        <f aca="false">IF($A216,VLOOKUP($A216,posting!$A:$N,4,0),"")</f>
        <v>Arbeitsgemeinschaft der wissenschaftlichen Medizinischen Fachgemeinschaften (AWMF) : Leitlinienentwicklung nach Schema--&gt; Qualitätssicherung</v>
      </c>
      <c r="E216" s="12" t="n">
        <f aca="false">IF($A216,IF(VLOOKUP($A216,posting!$A:$N,5,0)&gt;0,VLOOKUP($A216,posting!$A:$N,5,0),""),"")</f>
        <v>16</v>
      </c>
      <c r="F216" s="14" t="n">
        <f aca="false">IF($A216,VLOOKUP($A216,posting!$A:$N,6,0),"")</f>
        <v>41397.444224537</v>
      </c>
      <c r="G216" s="14" t="n">
        <f aca="false">IF($A216,VLOOKUP($A216,posting!$A:$N,7,0),"")</f>
        <v>41397.4453819445</v>
      </c>
      <c r="H216" s="14" t="n">
        <f aca="false">IF($A216,VLOOKUP($A216,posting!$A:$N,8,0),"")</f>
        <v>41397.4454050926</v>
      </c>
      <c r="I216" s="14" t="n">
        <f aca="false">IF($A216,VLOOKUP($A216,posting!$A:$N,9,0),"")</f>
        <v>41397.4461111111</v>
      </c>
      <c r="J216" s="14"/>
      <c r="K216" s="14"/>
      <c r="L216" s="12" t="n">
        <f aca="false">IF($A216,VLOOKUP($A216,posting!$A:$N,10,0),"")</f>
        <v>0.307692307692308</v>
      </c>
      <c r="M216" s="12" t="n">
        <f aca="false">IF($A216,VLOOKUP($A216,posting!$A:$N,11,0),"")</f>
        <v>0</v>
      </c>
      <c r="N216" s="12" t="str">
        <f aca="false">IF($A216,IF(VLOOKUP($A216,posting!$A:$N,13,0)&gt;0,VLOOKUP($A216,posting!$A:$N,13,0),""),"")</f>
        <v/>
      </c>
      <c r="O216" s="12" t="str">
        <f aca="false">IF($A216,VLOOKUP($A216,posting!$A:$N,12,0),"")</f>
        <v>TXT</v>
      </c>
      <c r="P216" s="12" t="str">
        <f aca="false">IF($A216,IF(VLOOKUP($A216,posting!$A:$N,14,0)&gt;0,VLOOKUP($A216,posting!$A:$N,14,0),""),"")</f>
        <v/>
      </c>
      <c r="Q216" s="12" t="str">
        <f aca="false">IF($N216="","",VLOOKUP($N216,image!$A:$N,3,0))</f>
        <v/>
      </c>
      <c r="R216" s="12" t="n">
        <v>1</v>
      </c>
      <c r="AMH216" s="0"/>
      <c r="AMI216" s="0"/>
      <c r="AMJ216" s="0"/>
    </row>
    <row r="217" s="12" customFormat="true" ht="55.2" hidden="false" customHeight="false" outlineLevel="0" collapsed="false">
      <c r="A217" s="11" t="n">
        <v>73</v>
      </c>
      <c r="B217" s="12" t="n">
        <f aca="false">IF($A217,VLOOKUP($A217,posting!$A:$N,2,0),"")</f>
        <v>6</v>
      </c>
      <c r="C217" s="12" t="n">
        <f aca="false">IF($A217,VLOOKUP($A217,posting!$A:$N,3,0),"")</f>
        <v>10</v>
      </c>
      <c r="D217" s="13" t="str">
        <f aca="false">IF($A217,VLOOKUP($A217,posting!$A:$N,4,0),"")</f>
        <v>AWMF= Gesellschaft in Deutschland haupt verantwortlich
a) Leitlinien erstellen
b) Leitlinien prüfen und Qualität verbessern
c) Leitlinien bewerten</v>
      </c>
      <c r="E217" s="12" t="n">
        <f aca="false">IF($A217,IF(VLOOKUP($A217,posting!$A:$N,5,0)&gt;0,VLOOKUP($A217,posting!$A:$N,5,0),""),"")</f>
        <v>16</v>
      </c>
      <c r="F217" s="14" t="n">
        <f aca="false">IF($A217,VLOOKUP($A217,posting!$A:$N,6,0),"")</f>
        <v>41397.4451041667</v>
      </c>
      <c r="G217" s="14" t="n">
        <f aca="false">IF($A217,VLOOKUP($A217,posting!$A:$N,7,0),"")</f>
        <v>41397.4457060185</v>
      </c>
      <c r="H217" s="14" t="n">
        <f aca="false">IF($A217,VLOOKUP($A217,posting!$A:$N,8,0),"")</f>
        <v>41397.4458796296</v>
      </c>
      <c r="I217" s="14" t="n">
        <f aca="false">IF($A217,VLOOKUP($A217,posting!$A:$N,9,0),"")</f>
        <v>41397.4461458333</v>
      </c>
      <c r="J217" s="14"/>
      <c r="K217" s="14"/>
      <c r="L217" s="12" t="n">
        <f aca="false">IF($A217,VLOOKUP($A217,posting!$A:$N,10,0),"")</f>
        <v>0.615384615384615</v>
      </c>
      <c r="M217" s="12" t="n">
        <f aca="false">IF($A217,VLOOKUP($A217,posting!$A:$N,11,0),"")</f>
        <v>0</v>
      </c>
      <c r="N217" s="12" t="str">
        <f aca="false">IF($A217,IF(VLOOKUP($A217,posting!$A:$N,13,0)&gt;0,VLOOKUP($A217,posting!$A:$N,13,0),""),"")</f>
        <v/>
      </c>
      <c r="O217" s="12" t="str">
        <f aca="false">IF($A217,VLOOKUP($A217,posting!$A:$N,12,0),"")</f>
        <v>TXT</v>
      </c>
      <c r="P217" s="12" t="str">
        <f aca="false">IF($A217,IF(VLOOKUP($A217,posting!$A:$N,14,0)&gt;0,VLOOKUP($A217,posting!$A:$N,14,0),""),"")</f>
        <v/>
      </c>
      <c r="Q217" s="12" t="str">
        <f aca="false">IF($N217="","",VLOOKUP($N217,image!$A:$N,3,0))</f>
        <v/>
      </c>
      <c r="R217" s="12" t="n">
        <v>1</v>
      </c>
      <c r="AMH217" s="0"/>
      <c r="AMI217" s="0"/>
      <c r="AMJ217" s="0"/>
    </row>
    <row r="218" s="12" customFormat="true" ht="28.35" hidden="false" customHeight="false" outlineLevel="0" collapsed="false">
      <c r="A218" s="11" t="n">
        <v>74</v>
      </c>
      <c r="B218" s="12" t="n">
        <f aca="false">IF($A218,VLOOKUP($A218,posting!$A:$N,2,0),"")</f>
        <v>6</v>
      </c>
      <c r="C218" s="12" t="n">
        <f aca="false">IF($A218,VLOOKUP($A218,posting!$A:$N,3,0),"")</f>
        <v>3</v>
      </c>
      <c r="D218" s="13" t="str">
        <f aca="false">IF($A218,VLOOKUP($A218,posting!$A:$N,4,0),"")</f>
        <v>Versionierung ist erweiterung oder verbesserung der Leitlinie, Fassungen sind für verschiedene Adressaten, zum Beispiel Patienten, Ärzte, Kliniken, ...</v>
      </c>
      <c r="E218" s="12" t="n">
        <f aca="false">IF($A218,IF(VLOOKUP($A218,posting!$A:$N,5,0)&gt;0,VLOOKUP($A218,posting!$A:$N,5,0),""),"")</f>
        <v>16</v>
      </c>
      <c r="F218" s="14" t="n">
        <f aca="false">IF($A218,VLOOKUP($A218,posting!$A:$N,6,0),"")</f>
        <v>41397.4460300926</v>
      </c>
      <c r="G218" s="14" t="n">
        <f aca="false">IF($A218,VLOOKUP($A218,posting!$A:$N,7,0),"")</f>
        <v>41397.4464930556</v>
      </c>
      <c r="H218" s="14" t="n">
        <f aca="false">IF($A218,VLOOKUP($A218,posting!$A:$N,8,0),"")</f>
        <v>41397.4465046296</v>
      </c>
      <c r="I218" s="14" t="n">
        <f aca="false">IF($A218,VLOOKUP($A218,posting!$A:$N,9,0),"")</f>
        <v>41397.4472222222</v>
      </c>
      <c r="J218" s="14"/>
      <c r="K218" s="14"/>
      <c r="L218" s="12" t="n">
        <f aca="false">IF($A218,VLOOKUP($A218,posting!$A:$N,10,0),"")</f>
        <v>0.423076923076923</v>
      </c>
      <c r="M218" s="12" t="n">
        <f aca="false">IF($A218,VLOOKUP($A218,posting!$A:$N,11,0),"")</f>
        <v>0</v>
      </c>
      <c r="N218" s="12" t="str">
        <f aca="false">IF($A218,IF(VLOOKUP($A218,posting!$A:$N,13,0)&gt;0,VLOOKUP($A218,posting!$A:$N,13,0),""),"")</f>
        <v/>
      </c>
      <c r="O218" s="12" t="str">
        <f aca="false">IF($A218,VLOOKUP($A218,posting!$A:$N,12,0),"")</f>
        <v>TXT</v>
      </c>
      <c r="P218" s="12" t="str">
        <f aca="false">IF($A218,IF(VLOOKUP($A218,posting!$A:$N,14,0)&gt;0,VLOOKUP($A218,posting!$A:$N,14,0),""),"")</f>
        <v/>
      </c>
      <c r="Q218" s="12" t="str">
        <f aca="false">IF($N218="","",VLOOKUP($N218,image!$A:$N,3,0))</f>
        <v/>
      </c>
      <c r="R218" s="12" t="n">
        <v>1</v>
      </c>
      <c r="AMH218" s="0"/>
      <c r="AMI218" s="0"/>
      <c r="AMJ218" s="0"/>
    </row>
    <row r="219" s="12" customFormat="true" ht="14.9" hidden="false" customHeight="false" outlineLevel="0" collapsed="false">
      <c r="A219" s="11" t="n">
        <v>75</v>
      </c>
      <c r="B219" s="12" t="n">
        <f aca="false">IF($A219,VLOOKUP($A219,posting!$A:$N,2,0),"")</f>
        <v>6</v>
      </c>
      <c r="C219" s="12" t="n">
        <f aca="false">IF($A219,VLOOKUP($A219,posting!$A:$N,3,0),"")</f>
        <v>10</v>
      </c>
      <c r="D219" s="13" t="str">
        <f aca="false">IF($A219,VLOOKUP($A219,posting!$A:$N,4,0),"")</f>
        <v>Dokumentfassung: eine für Ärzte, eine für Patienten, eine für spezialisierte Kliniken, eine für Feld-Wald-Wiesen-Krankenhaus</v>
      </c>
      <c r="E219" s="12" t="n">
        <f aca="false">IF($A219,IF(VLOOKUP($A219,posting!$A:$N,5,0)&gt;0,VLOOKUP($A219,posting!$A:$N,5,0),""),"")</f>
        <v>16</v>
      </c>
      <c r="F219" s="14" t="n">
        <f aca="false">IF($A219,VLOOKUP($A219,posting!$A:$N,6,0),"")</f>
        <v>41397.4465162037</v>
      </c>
      <c r="G219" s="14" t="n">
        <f aca="false">IF($A219,VLOOKUP($A219,posting!$A:$N,7,0),"")</f>
        <v>41397.4470601852</v>
      </c>
      <c r="H219" s="14" t="n">
        <f aca="false">IF($A219,VLOOKUP($A219,posting!$A:$N,8,0),"")</f>
        <v>41397.4470717593</v>
      </c>
      <c r="I219" s="14" t="n">
        <f aca="false">IF($A219,VLOOKUP($A219,posting!$A:$N,9,0),"")</f>
        <v>41397.4473263889</v>
      </c>
      <c r="J219" s="14"/>
      <c r="K219" s="14"/>
      <c r="L219" s="12" t="n">
        <f aca="false">IF($A219,VLOOKUP($A219,posting!$A:$N,10,0),"")</f>
        <v>0.346153846153846</v>
      </c>
      <c r="M219" s="12" t="n">
        <f aca="false">IF($A219,VLOOKUP($A219,posting!$A:$N,11,0),"")</f>
        <v>0</v>
      </c>
      <c r="N219" s="12" t="str">
        <f aca="false">IF($A219,IF(VLOOKUP($A219,posting!$A:$N,13,0)&gt;0,VLOOKUP($A219,posting!$A:$N,13,0),""),"")</f>
        <v/>
      </c>
      <c r="O219" s="12" t="str">
        <f aca="false">IF($A219,VLOOKUP($A219,posting!$A:$N,12,0),"")</f>
        <v>TXT</v>
      </c>
      <c r="P219" s="12" t="str">
        <f aca="false">IF($A219,IF(VLOOKUP($A219,posting!$A:$N,14,0)&gt;0,VLOOKUP($A219,posting!$A:$N,14,0),""),"")</f>
        <v/>
      </c>
      <c r="Q219" s="12" t="str">
        <f aca="false">IF($N219="","",VLOOKUP($N219,image!$A:$N,3,0))</f>
        <v/>
      </c>
      <c r="R219" s="12" t="n">
        <v>1</v>
      </c>
      <c r="AMH219" s="0"/>
      <c r="AMI219" s="0"/>
      <c r="AMJ219" s="0"/>
    </row>
    <row r="220" s="12" customFormat="true" ht="14.9" hidden="false" customHeight="false" outlineLevel="0" collapsed="false">
      <c r="A220" s="11" t="n">
        <v>76</v>
      </c>
      <c r="B220" s="12" t="n">
        <f aca="false">IF($A220,VLOOKUP($A220,posting!$A:$N,2,0),"")</f>
        <v>6</v>
      </c>
      <c r="C220" s="12" t="n">
        <f aca="false">IF($A220,VLOOKUP($A220,posting!$A:$N,3,0),"")</f>
        <v>10</v>
      </c>
      <c r="D220" s="13" t="str">
        <f aca="false">IF($A220,VLOOKUP($A220,posting!$A:$N,4,0),"")</f>
        <v>Leitlinienportale</v>
      </c>
      <c r="E220" s="12" t="n">
        <f aca="false">IF($A220,IF(VLOOKUP($A220,posting!$A:$N,5,0)&gt;0,VLOOKUP($A220,posting!$A:$N,5,0),""),"")</f>
        <v>16</v>
      </c>
      <c r="F220" s="14" t="n">
        <f aca="false">IF($A220,VLOOKUP($A220,posting!$A:$N,6,0),"")</f>
        <v>41397.4473958333</v>
      </c>
      <c r="G220" s="14" t="n">
        <f aca="false">IF($A220,VLOOKUP($A220,posting!$A:$N,7,0),"")</f>
        <v>41397.4474537037</v>
      </c>
      <c r="H220" s="14" t="n">
        <f aca="false">IF($A220,VLOOKUP($A220,posting!$A:$N,8,0),"")</f>
        <v>41397.4477083333</v>
      </c>
      <c r="I220" s="14" t="n">
        <f aca="false">IF($A220,VLOOKUP($A220,posting!$A:$N,9,0),"")</f>
        <v>41397.447974537</v>
      </c>
      <c r="J220" s="14"/>
      <c r="K220" s="14"/>
      <c r="L220" s="12" t="n">
        <f aca="false">IF($A220,VLOOKUP($A220,posting!$A:$N,10,0),"")</f>
        <v>0</v>
      </c>
      <c r="M220" s="12" t="n">
        <f aca="false">IF($A220,VLOOKUP($A220,posting!$A:$N,11,0),"")</f>
        <v>0</v>
      </c>
      <c r="N220" s="12" t="str">
        <f aca="false">IF($A220,IF(VLOOKUP($A220,posting!$A:$N,13,0)&gt;0,VLOOKUP($A220,posting!$A:$N,13,0),""),"")</f>
        <v/>
      </c>
      <c r="O220" s="12" t="str">
        <f aca="false">IF($A220,VLOOKUP($A220,posting!$A:$N,12,0),"")</f>
        <v>TXT</v>
      </c>
      <c r="P220" s="12" t="str">
        <f aca="false">IF($A220,IF(VLOOKUP($A220,posting!$A:$N,14,0)&gt;0,VLOOKUP($A220,posting!$A:$N,14,0),""),"")</f>
        <v/>
      </c>
      <c r="Q220" s="12" t="str">
        <f aca="false">IF($N220="","",VLOOKUP($N220,image!$A:$N,3,0))</f>
        <v/>
      </c>
      <c r="R220" s="12" t="n">
        <v>0</v>
      </c>
      <c r="AMH220" s="0"/>
      <c r="AMI220" s="0"/>
      <c r="AMJ220" s="0"/>
    </row>
    <row r="221" s="12" customFormat="true" ht="14.9" hidden="false" customHeight="false" outlineLevel="0" collapsed="false">
      <c r="A221" s="11" t="n">
        <v>77</v>
      </c>
      <c r="B221" s="12" t="n">
        <f aca="false">IF($A221,VLOOKUP($A221,posting!$A:$N,2,0),"")</f>
        <v>6</v>
      </c>
      <c r="C221" s="12" t="n">
        <f aca="false">IF($A221,VLOOKUP($A221,posting!$A:$N,3,0),"")</f>
        <v>9</v>
      </c>
      <c r="D221" s="13" t="str">
        <f aca="false">IF($A221,VLOOKUP($A221,posting!$A:$N,4,0),"")</f>
        <v>Ergebnisse der Letilinienarbeit: in Leitlinienportalen zusammengeführt : z.B.: National Guideline Clearinghouse (USA)</v>
      </c>
      <c r="E221" s="12" t="n">
        <f aca="false">IF($A221,IF(VLOOKUP($A221,posting!$A:$N,5,0)&gt;0,VLOOKUP($A221,posting!$A:$N,5,0),""),"")</f>
        <v>16</v>
      </c>
      <c r="F221" s="14" t="n">
        <f aca="false">IF($A221,VLOOKUP($A221,posting!$A:$N,6,0),"")</f>
        <v>41397.4468865741</v>
      </c>
      <c r="G221" s="14" t="n">
        <f aca="false">IF($A221,VLOOKUP($A221,posting!$A:$N,7,0),"")</f>
        <v>41397.4474189815</v>
      </c>
      <c r="H221" s="14" t="n">
        <f aca="false">IF($A221,VLOOKUP($A221,posting!$A:$N,8,0),"")</f>
        <v>41397.4474421296</v>
      </c>
      <c r="I221" s="14" t="n">
        <f aca="false">IF($A221,VLOOKUP($A221,posting!$A:$N,9,0),"")</f>
        <v>41397.4481481482</v>
      </c>
      <c r="J221" s="14"/>
      <c r="K221" s="14"/>
      <c r="L221" s="12" t="n">
        <f aca="false">IF($A221,VLOOKUP($A221,posting!$A:$N,10,0),"")</f>
        <v>0.346153846153846</v>
      </c>
      <c r="M221" s="12" t="n">
        <f aca="false">IF($A221,VLOOKUP($A221,posting!$A:$N,11,0),"")</f>
        <v>0</v>
      </c>
      <c r="N221" s="12" t="str">
        <f aca="false">IF($A221,IF(VLOOKUP($A221,posting!$A:$N,13,0)&gt;0,VLOOKUP($A221,posting!$A:$N,13,0),""),"")</f>
        <v/>
      </c>
      <c r="O221" s="12" t="str">
        <f aca="false">IF($A221,VLOOKUP($A221,posting!$A:$N,12,0),"")</f>
        <v>TXT</v>
      </c>
      <c r="P221" s="12" t="str">
        <f aca="false">IF($A221,IF(VLOOKUP($A221,posting!$A:$N,14,0)&gt;0,VLOOKUP($A221,posting!$A:$N,14,0),""),"")</f>
        <v/>
      </c>
      <c r="Q221" s="12" t="str">
        <f aca="false">IF($N221="","",VLOOKUP($N221,image!$A:$N,3,0))</f>
        <v/>
      </c>
      <c r="R221" s="12" t="n">
        <v>1</v>
      </c>
      <c r="AMH221" s="0"/>
      <c r="AMI221" s="0"/>
      <c r="AMJ221" s="0"/>
    </row>
    <row r="222" s="12" customFormat="true" ht="14.9" hidden="false" customHeight="false" outlineLevel="0" collapsed="false">
      <c r="A222" s="11" t="n">
        <v>78</v>
      </c>
      <c r="B222" s="12" t="n">
        <f aca="false">IF($A222,VLOOKUP($A222,posting!$A:$N,2,0),"")</f>
        <v>6</v>
      </c>
      <c r="C222" s="12" t="n">
        <f aca="false">IF($A222,VLOOKUP($A222,posting!$A:$N,3,0),"")</f>
        <v>10</v>
      </c>
      <c r="D222" s="13" t="str">
        <f aca="false">IF($A222,VLOOKUP($A222,posting!$A:$N,4,0),"")</f>
        <v>Leitlinien katigorisiert: S3 die beste: Bewertung, ob Weg, der zur Leitlinie geführt hat, ein guter und evidenzbasierter ist</v>
      </c>
      <c r="E222" s="12" t="n">
        <f aca="false">IF($A222,IF(VLOOKUP($A222,posting!$A:$N,5,0)&gt;0,VLOOKUP($A222,posting!$A:$N,5,0),""),"")</f>
        <v>16</v>
      </c>
      <c r="F222" s="14" t="n">
        <f aca="false">IF($A222,VLOOKUP($A222,posting!$A:$N,6,0),"")</f>
        <v>41397.4481018519</v>
      </c>
      <c r="G222" s="14" t="n">
        <f aca="false">IF($A222,VLOOKUP($A222,posting!$A:$N,7,0),"")</f>
        <v>41397.4486689815</v>
      </c>
      <c r="H222" s="14" t="n">
        <f aca="false">IF($A222,VLOOKUP($A222,posting!$A:$N,8,0),"")</f>
        <v>41397.4486921296</v>
      </c>
      <c r="I222" s="14" t="n">
        <f aca="false">IF($A222,VLOOKUP($A222,posting!$A:$N,9,0),"")</f>
        <v>41397.4489583333</v>
      </c>
      <c r="J222" s="14"/>
      <c r="K222" s="14"/>
      <c r="L222" s="12" t="n">
        <f aca="false">IF($A222,VLOOKUP($A222,posting!$A:$N,10,0),"")</f>
        <v>0.346153846153846</v>
      </c>
      <c r="M222" s="12" t="n">
        <f aca="false">IF($A222,VLOOKUP($A222,posting!$A:$N,11,0),"")</f>
        <v>0</v>
      </c>
      <c r="N222" s="12" t="str">
        <f aca="false">IF($A222,IF(VLOOKUP($A222,posting!$A:$N,13,0)&gt;0,VLOOKUP($A222,posting!$A:$N,13,0),""),"")</f>
        <v/>
      </c>
      <c r="O222" s="12" t="str">
        <f aca="false">IF($A222,VLOOKUP($A222,posting!$A:$N,12,0),"")</f>
        <v>TXT</v>
      </c>
      <c r="P222" s="12" t="str">
        <f aca="false">IF($A222,IF(VLOOKUP($A222,posting!$A:$N,14,0)&gt;0,VLOOKUP($A222,posting!$A:$N,14,0),""),"")</f>
        <v/>
      </c>
      <c r="Q222" s="12" t="str">
        <f aca="false">IF($N222="","",VLOOKUP($N222,image!$A:$N,3,0))</f>
        <v/>
      </c>
      <c r="R222" s="12" t="n">
        <v>0</v>
      </c>
      <c r="AMH222" s="0"/>
      <c r="AMI222" s="0"/>
      <c r="AMJ222" s="0"/>
    </row>
    <row r="223" s="12" customFormat="true" ht="28.35" hidden="false" customHeight="false" outlineLevel="0" collapsed="false">
      <c r="A223" s="11" t="n">
        <v>79</v>
      </c>
      <c r="B223" s="12" t="n">
        <f aca="false">IF($A223,VLOOKUP($A223,posting!$A:$N,2,0),"")</f>
        <v>6</v>
      </c>
      <c r="C223" s="12" t="n">
        <f aca="false">IF($A223,VLOOKUP($A223,posting!$A:$N,3,0),"")</f>
        <v>9</v>
      </c>
      <c r="D223" s="13" t="str">
        <f aca="false">IF($A223,VLOOKUP($A223,posting!$A:$N,4,0),"")</f>
        <v>Wichtigster Punkt: Leitlinien werden Kategorisiert: S1 ( gut, aber am wenigsten wert) - S3 ( alle Elemente systematischer Entwicklung vorhanden</v>
      </c>
      <c r="E223" s="12" t="n">
        <f aca="false">IF($A223,IF(VLOOKUP($A223,posting!$A:$N,5,0)&gt;0,VLOOKUP($A223,posting!$A:$N,5,0),""),"")</f>
        <v>16</v>
      </c>
      <c r="F223" s="14" t="n">
        <f aca="false">IF($A223,VLOOKUP($A223,posting!$A:$N,6,0),"")</f>
        <v>41397.4492824074</v>
      </c>
      <c r="G223" s="14" t="n">
        <f aca="false">IF($A223,VLOOKUP($A223,posting!$A:$N,7,0),"")</f>
        <v>41397.4485416667</v>
      </c>
      <c r="H223" s="14" t="n">
        <f aca="false">IF($A223,VLOOKUP($A223,posting!$A:$N,8,0),"")</f>
        <v>41397.4485763889</v>
      </c>
      <c r="I223" s="14" t="n">
        <f aca="false">IF($A223,VLOOKUP($A223,posting!$A:$N,9,0),"")</f>
        <v>41397.4492824074</v>
      </c>
      <c r="J223" s="14"/>
      <c r="K223" s="14"/>
      <c r="L223" s="12" t="n">
        <f aca="false">IF($A223,VLOOKUP($A223,posting!$A:$N,10,0),"")</f>
        <v>0.5</v>
      </c>
      <c r="M223" s="12" t="n">
        <f aca="false">IF($A223,VLOOKUP($A223,posting!$A:$N,11,0),"")</f>
        <v>0</v>
      </c>
      <c r="N223" s="12" t="str">
        <f aca="false">IF($A223,IF(VLOOKUP($A223,posting!$A:$N,13,0)&gt;0,VLOOKUP($A223,posting!$A:$N,13,0),""),"")</f>
        <v/>
      </c>
      <c r="O223" s="12" t="str">
        <f aca="false">IF($A223,VLOOKUP($A223,posting!$A:$N,12,0),"")</f>
        <v>TXT</v>
      </c>
      <c r="P223" s="12" t="str">
        <f aca="false">IF($A223,IF(VLOOKUP($A223,posting!$A:$N,14,0)&gt;0,VLOOKUP($A223,posting!$A:$N,14,0),""),"")</f>
        <v/>
      </c>
      <c r="Q223" s="12" t="str">
        <f aca="false">IF($N223="","",VLOOKUP($N223,image!$A:$N,3,0))</f>
        <v/>
      </c>
      <c r="R223" s="12" t="n">
        <v>0</v>
      </c>
      <c r="AMH223" s="0"/>
      <c r="AMI223" s="0"/>
      <c r="AMJ223" s="0"/>
    </row>
    <row r="224" s="12" customFormat="true" ht="41.75" hidden="false" customHeight="false" outlineLevel="0" collapsed="false">
      <c r="A224" s="11" t="n">
        <v>80</v>
      </c>
      <c r="B224" s="12" t="n">
        <f aca="false">IF($A224,VLOOKUP($A224,posting!$A:$N,2,0),"")</f>
        <v>6</v>
      </c>
      <c r="C224" s="12" t="n">
        <f aca="false">IF($A224,VLOOKUP($A224,posting!$A:$N,3,0),"")</f>
        <v>3</v>
      </c>
      <c r="D224" s="13" t="str">
        <f aca="false">IF($A224,VLOOKUP($A224,posting!$A:$N,4,0),"")</f>
        <v>S-Klassen in aufsteigender Reihenfolge nach wichtigkeit: S1: Repräsentative Expertengruppe und informeller Konsens; S2e: Systematische Recherche, Auswahl, Bewertung der Evidenz; S2k: Repr¨sentanten der Fachgesellschaften und formeller Konsens; S3: Alle Elemente systematischer Entwicklung.</v>
      </c>
      <c r="E224" s="12" t="n">
        <f aca="false">IF($A224,IF(VLOOKUP($A224,posting!$A:$N,5,0)&gt;0,VLOOKUP($A224,posting!$A:$N,5,0),""),"")</f>
        <v>16</v>
      </c>
      <c r="F224" s="14" t="n">
        <f aca="false">IF($A224,VLOOKUP($A224,posting!$A:$N,6,0),"")</f>
        <v>41397.4479398148</v>
      </c>
      <c r="G224" s="14" t="n">
        <f aca="false">IF($A224,VLOOKUP($A224,posting!$A:$N,7,0),"")</f>
        <v>41397.4486689815</v>
      </c>
      <c r="H224" s="14" t="n">
        <f aca="false">IF($A224,VLOOKUP($A224,posting!$A:$N,8,0),"")</f>
        <v>41397.4486805556</v>
      </c>
      <c r="I224" s="14" t="n">
        <f aca="false">IF($A224,VLOOKUP($A224,posting!$A:$N,9,0),"")</f>
        <v>41397.4493981482</v>
      </c>
      <c r="J224" s="14"/>
      <c r="K224" s="14"/>
      <c r="L224" s="12" t="n">
        <f aca="false">IF($A224,VLOOKUP($A224,posting!$A:$N,10,0),"")</f>
        <v>1</v>
      </c>
      <c r="M224" s="12" t="n">
        <f aca="false">IF($A224,VLOOKUP($A224,posting!$A:$N,11,0),"")</f>
        <v>0</v>
      </c>
      <c r="N224" s="12" t="str">
        <f aca="false">IF($A224,IF(VLOOKUP($A224,posting!$A:$N,13,0)&gt;0,VLOOKUP($A224,posting!$A:$N,13,0),""),"")</f>
        <v/>
      </c>
      <c r="O224" s="12" t="str">
        <f aca="false">IF($A224,VLOOKUP($A224,posting!$A:$N,12,0),"")</f>
        <v>TXT</v>
      </c>
      <c r="P224" s="12" t="str">
        <f aca="false">IF($A224,IF(VLOOKUP($A224,posting!$A:$N,14,0)&gt;0,VLOOKUP($A224,posting!$A:$N,14,0),""),"")</f>
        <v/>
      </c>
      <c r="Q224" s="12" t="str">
        <f aca="false">IF($N224="","",VLOOKUP($N224,image!$A:$N,3,0))</f>
        <v/>
      </c>
      <c r="R224" s="12" t="n">
        <v>1</v>
      </c>
      <c r="AMH224" s="0"/>
      <c r="AMI224" s="0"/>
      <c r="AMJ224" s="0"/>
    </row>
    <row r="225" s="12" customFormat="true" ht="28.35" hidden="false" customHeight="false" outlineLevel="0" collapsed="false">
      <c r="A225" s="11" t="n">
        <v>81</v>
      </c>
      <c r="B225" s="12" t="n">
        <f aca="false">IF($A225,VLOOKUP($A225,posting!$A:$N,2,0),"")</f>
        <v>6</v>
      </c>
      <c r="C225" s="12" t="n">
        <f aca="false">IF($A225,VLOOKUP($A225,posting!$A:$N,3,0),"")</f>
        <v>10</v>
      </c>
      <c r="D225" s="13" t="str">
        <f aca="false">IF($A225,VLOOKUP($A225,posting!$A:$N,4,0),"")</f>
        <v>Leitlinie: gut zur Qualitätssciherung, aber viele Ärzte habe Angst, von Leitlinie abzuweichen, wegen Schadenersatzforderungen</v>
      </c>
      <c r="E225" s="12" t="n">
        <f aca="false">IF($A225,IF(VLOOKUP($A225,posting!$A:$N,5,0)&gt;0,VLOOKUP($A225,posting!$A:$N,5,0),""),"")</f>
        <v>16</v>
      </c>
      <c r="F225" s="14" t="n">
        <f aca="false">IF($A225,VLOOKUP($A225,posting!$A:$N,6,0),"")</f>
        <v>41397.4498842593</v>
      </c>
      <c r="G225" s="14" t="n">
        <f aca="false">IF($A225,VLOOKUP($A225,posting!$A:$N,7,0),"")</f>
        <v>41397.4504166667</v>
      </c>
      <c r="H225" s="14" t="n">
        <f aca="false">IF($A225,VLOOKUP($A225,posting!$A:$N,8,0),"")</f>
        <v>41397.4504166667</v>
      </c>
      <c r="I225" s="14" t="n">
        <f aca="false">IF($A225,VLOOKUP($A225,posting!$A:$N,9,0),"")</f>
        <v>41397.4506828704</v>
      </c>
      <c r="J225" s="14"/>
      <c r="K225" s="14"/>
      <c r="L225" s="12" t="n">
        <f aca="false">IF($A225,VLOOKUP($A225,posting!$A:$N,10,0),"")</f>
        <v>0.384615384615385</v>
      </c>
      <c r="M225" s="12" t="n">
        <f aca="false">IF($A225,VLOOKUP($A225,posting!$A:$N,11,0),"")</f>
        <v>0</v>
      </c>
      <c r="N225" s="12" t="str">
        <f aca="false">IF($A225,IF(VLOOKUP($A225,posting!$A:$N,13,0)&gt;0,VLOOKUP($A225,posting!$A:$N,13,0),""),"")</f>
        <v/>
      </c>
      <c r="O225" s="12" t="str">
        <f aca="false">IF($A225,VLOOKUP($A225,posting!$A:$N,12,0),"")</f>
        <v>TXT</v>
      </c>
      <c r="P225" s="12" t="str">
        <f aca="false">IF($A225,IF(VLOOKUP($A225,posting!$A:$N,14,0)&gt;0,VLOOKUP($A225,posting!$A:$N,14,0),""),"")</f>
        <v/>
      </c>
      <c r="Q225" s="12" t="str">
        <f aca="false">IF($N225="","",VLOOKUP($N225,image!$A:$N,3,0))</f>
        <v/>
      </c>
      <c r="R225" s="12" t="n">
        <v>1</v>
      </c>
      <c r="AMH225" s="0"/>
      <c r="AMI225" s="0"/>
      <c r="AMJ225" s="0"/>
    </row>
    <row r="226" s="12" customFormat="true" ht="28.35" hidden="false" customHeight="false" outlineLevel="0" collapsed="false">
      <c r="A226" s="11" t="n">
        <v>82</v>
      </c>
      <c r="B226" s="12" t="n">
        <f aca="false">IF($A226,VLOOKUP($A226,posting!$A:$N,2,0),"")</f>
        <v>6</v>
      </c>
      <c r="C226" s="12" t="n">
        <f aca="false">IF($A226,VLOOKUP($A226,posting!$A:$N,3,0),"")</f>
        <v>10</v>
      </c>
      <c r="D226" s="13" t="str">
        <f aca="false">IF($A226,VLOOKUP($A226,posting!$A:$N,4,0),"")</f>
        <v>Was ist der Unterschied zwischen Wirksamkeit und Nutzen: wirksames Schlafmittel, aber wenn Pat am Morgen müde ist, nutzt es nichts</v>
      </c>
      <c r="E226" s="12" t="n">
        <f aca="false">IF($A226,IF(VLOOKUP($A226,posting!$A:$N,5,0)&gt;0,VLOOKUP($A226,posting!$A:$N,5,0),""),"")</f>
        <v>16</v>
      </c>
      <c r="F226" s="14" t="n">
        <f aca="false">IF($A226,VLOOKUP($A226,posting!$A:$N,6,0),"")</f>
        <v>41397.4510763889</v>
      </c>
      <c r="G226" s="14" t="n">
        <f aca="false">IF($A226,VLOOKUP($A226,posting!$A:$N,7,0),"")</f>
        <v>41397.4517708333</v>
      </c>
      <c r="H226" s="14" t="n">
        <f aca="false">IF($A226,VLOOKUP($A226,posting!$A:$N,8,0),"")</f>
        <v>41397.4517824074</v>
      </c>
      <c r="I226" s="14" t="n">
        <f aca="false">IF($A226,VLOOKUP($A226,posting!$A:$N,9,0),"")</f>
        <v>41397.4520486111</v>
      </c>
      <c r="J226" s="14"/>
      <c r="K226" s="14"/>
      <c r="L226" s="12" t="n">
        <f aca="false">IF($A226,VLOOKUP($A226,posting!$A:$N,10,0),"")</f>
        <v>0.346153846153846</v>
      </c>
      <c r="M226" s="12" t="n">
        <f aca="false">IF($A226,VLOOKUP($A226,posting!$A:$N,11,0),"")</f>
        <v>0</v>
      </c>
      <c r="N226" s="12" t="str">
        <f aca="false">IF($A226,IF(VLOOKUP($A226,posting!$A:$N,13,0)&gt;0,VLOOKUP($A226,posting!$A:$N,13,0),""),"")</f>
        <v/>
      </c>
      <c r="O226" s="12" t="str">
        <f aca="false">IF($A226,VLOOKUP($A226,posting!$A:$N,12,0),"")</f>
        <v>TXT</v>
      </c>
      <c r="P226" s="12" t="str">
        <f aca="false">IF($A226,IF(VLOOKUP($A226,posting!$A:$N,14,0)&gt;0,VLOOKUP($A226,posting!$A:$N,14,0),""),"")</f>
        <v/>
      </c>
      <c r="Q226" s="12" t="str">
        <f aca="false">IF($N226="","",VLOOKUP($N226,image!$A:$N,3,0))</f>
        <v/>
      </c>
      <c r="R226" s="12" t="n">
        <v>1</v>
      </c>
      <c r="AMH226" s="0"/>
      <c r="AMI226" s="0"/>
      <c r="AMJ226" s="0"/>
    </row>
    <row r="227" s="12" customFormat="true" ht="14.9" hidden="false" customHeight="false" outlineLevel="0" collapsed="false">
      <c r="A227" s="11" t="n">
        <v>83</v>
      </c>
      <c r="B227" s="12" t="n">
        <f aca="false">IF($A227,VLOOKUP($A227,posting!$A:$N,2,0),"")</f>
        <v>6</v>
      </c>
      <c r="C227" s="12" t="n">
        <f aca="false">IF($A227,VLOOKUP($A227,posting!$A:$N,3,0),"")</f>
        <v>10</v>
      </c>
      <c r="D227" s="13" t="str">
        <f aca="false">IF($A227,VLOOKUP($A227,posting!$A:$N,4,0),"")</f>
        <v>hohe Lebensqualität und geringe KLinikaufenthalte ist Wert, aber ist langes Leben ein "Nutzen"</v>
      </c>
      <c r="E227" s="12" t="n">
        <f aca="false">IF($A227,IF(VLOOKUP($A227,posting!$A:$N,5,0)&gt;0,VLOOKUP($A227,posting!$A:$N,5,0),""),"")</f>
        <v>16</v>
      </c>
      <c r="F227" s="14" t="n">
        <f aca="false">IF($A227,VLOOKUP($A227,posting!$A:$N,6,0),"")</f>
        <v>41397.4521527778</v>
      </c>
      <c r="G227" s="14" t="n">
        <f aca="false">IF($A227,VLOOKUP($A227,posting!$A:$N,7,0),"")</f>
        <v>41397.4525231482</v>
      </c>
      <c r="H227" s="14" t="n">
        <f aca="false">IF($A227,VLOOKUP($A227,posting!$A:$N,8,0),"")</f>
        <v>41397.4525347222</v>
      </c>
      <c r="I227" s="14" t="n">
        <f aca="false">IF($A227,VLOOKUP($A227,posting!$A:$N,9,0),"")</f>
        <v>41397.4528009259</v>
      </c>
      <c r="J227" s="14"/>
      <c r="K227" s="14"/>
      <c r="L227" s="12" t="n">
        <f aca="false">IF($A227,VLOOKUP($A227,posting!$A:$N,10,0),"")</f>
        <v>0.307692307692308</v>
      </c>
      <c r="M227" s="12" t="n">
        <f aca="false">IF($A227,VLOOKUP($A227,posting!$A:$N,11,0),"")</f>
        <v>0</v>
      </c>
      <c r="N227" s="12" t="str">
        <f aca="false">IF($A227,IF(VLOOKUP($A227,posting!$A:$N,13,0)&gt;0,VLOOKUP($A227,posting!$A:$N,13,0),""),"")</f>
        <v/>
      </c>
      <c r="O227" s="12" t="str">
        <f aca="false">IF($A227,VLOOKUP($A227,posting!$A:$N,12,0),"")</f>
        <v>TXT</v>
      </c>
      <c r="P227" s="12" t="str">
        <f aca="false">IF($A227,IF(VLOOKUP($A227,posting!$A:$N,14,0)&gt;0,VLOOKUP($A227,posting!$A:$N,14,0),""),"")</f>
        <v/>
      </c>
      <c r="Q227" s="12" t="str">
        <f aca="false">IF($N227="","",VLOOKUP($N227,image!$A:$N,3,0))</f>
        <v/>
      </c>
      <c r="R227" s="12" t="n">
        <v>0</v>
      </c>
      <c r="AMH227" s="0"/>
      <c r="AMI227" s="0"/>
      <c r="AMJ227" s="0"/>
    </row>
    <row r="228" s="12" customFormat="true" ht="14.9" hidden="false" customHeight="false" outlineLevel="0" collapsed="false">
      <c r="A228" s="11" t="n">
        <v>84</v>
      </c>
      <c r="B228" s="12" t="n">
        <f aca="false">IF($A228,VLOOKUP($A228,posting!$A:$N,2,0),"")</f>
        <v>6</v>
      </c>
      <c r="C228" s="12" t="n">
        <f aca="false">IF($A228,VLOOKUP($A228,posting!$A:$N,3,0),"")</f>
        <v>10</v>
      </c>
      <c r="D228" s="13" t="str">
        <f aca="false">IF($A228,VLOOKUP($A228,posting!$A:$N,4,0),"")</f>
        <v>?</v>
      </c>
      <c r="E228" s="12" t="n">
        <f aca="false">IF($A228,IF(VLOOKUP($A228,posting!$A:$N,5,0)&gt;0,VLOOKUP($A228,posting!$A:$N,5,0),""),"")</f>
        <v>16</v>
      </c>
      <c r="F228" s="14" t="n">
        <f aca="false">IF($A228,VLOOKUP($A228,posting!$A:$N,6,0),"")</f>
        <v>41397.4525925926</v>
      </c>
      <c r="G228" s="14" t="n">
        <f aca="false">IF($A228,VLOOKUP($A228,posting!$A:$N,7,0),"")</f>
        <v>41397.4526041667</v>
      </c>
      <c r="H228" s="14" t="n">
        <f aca="false">IF($A228,VLOOKUP($A228,posting!$A:$N,8,0),"")</f>
        <v>41397.4526273148</v>
      </c>
      <c r="I228" s="14" t="n">
        <f aca="false">IF($A228,VLOOKUP($A228,posting!$A:$N,9,0),"")</f>
        <v>41397.4528935185</v>
      </c>
      <c r="J228" s="14"/>
      <c r="K228" s="14"/>
      <c r="L228" s="12" t="n">
        <f aca="false">IF($A228,VLOOKUP($A228,posting!$A:$N,10,0),"")</f>
        <v>0</v>
      </c>
      <c r="M228" s="12" t="n">
        <f aca="false">IF($A228,VLOOKUP($A228,posting!$A:$N,11,0),"")</f>
        <v>0</v>
      </c>
      <c r="N228" s="12" t="str">
        <f aca="false">IF($A228,IF(VLOOKUP($A228,posting!$A:$N,13,0)&gt;0,VLOOKUP($A228,posting!$A:$N,13,0),""),"")</f>
        <v/>
      </c>
      <c r="O228" s="12" t="str">
        <f aca="false">IF($A228,VLOOKUP($A228,posting!$A:$N,12,0),"")</f>
        <v>TXT</v>
      </c>
      <c r="P228" s="12" t="str">
        <f aca="false">IF($A228,IF(VLOOKUP($A228,posting!$A:$N,14,0)&gt;0,VLOOKUP($A228,posting!$A:$N,14,0),""),"")</f>
        <v/>
      </c>
      <c r="Q228" s="12" t="str">
        <f aca="false">IF($N228="","",VLOOKUP($N228,image!$A:$N,3,0))</f>
        <v/>
      </c>
      <c r="R228" s="12" t="n">
        <v>-1</v>
      </c>
      <c r="AMH228" s="0"/>
      <c r="AMI228" s="0"/>
      <c r="AMJ228" s="0"/>
    </row>
    <row r="229" s="12" customFormat="true" ht="28.35" hidden="false" customHeight="false" outlineLevel="0" collapsed="false">
      <c r="A229" s="11" t="n">
        <v>85</v>
      </c>
      <c r="B229" s="12" t="n">
        <f aca="false">IF($A229,VLOOKUP($A229,posting!$A:$N,2,0),"")</f>
        <v>6</v>
      </c>
      <c r="C229" s="12" t="n">
        <f aca="false">IF($A229,VLOOKUP($A229,posting!$A:$N,3,0),"")</f>
        <v>10</v>
      </c>
      <c r="D229" s="13" t="str">
        <f aca="false">IF($A229,VLOOKUP($A229,posting!$A:$N,4,0),"")</f>
        <v>Wie kann man Quality of Life messen? Fragebogen: Frage einen Inhalt in verschachtelter Form mehrmals ab, und stelle weitere Fragen, z.B. nach Angst</v>
      </c>
      <c r="E229" s="12" t="n">
        <f aca="false">IF($A229,IF(VLOOKUP($A229,posting!$A:$N,5,0)&gt;0,VLOOKUP($A229,posting!$A:$N,5,0),""),"")</f>
        <v>16</v>
      </c>
      <c r="F229" s="14" t="n">
        <f aca="false">IF($A229,VLOOKUP($A229,posting!$A:$N,6,0),"")</f>
        <v>41397.4527662037</v>
      </c>
      <c r="G229" s="14" t="n">
        <f aca="false">IF($A229,VLOOKUP($A229,posting!$A:$N,7,0),"")</f>
        <v>41397.4539814815</v>
      </c>
      <c r="H229" s="14" t="n">
        <f aca="false">IF($A229,VLOOKUP($A229,posting!$A:$N,8,0),"")</f>
        <v>41397.4540162037</v>
      </c>
      <c r="I229" s="14" t="n">
        <f aca="false">IF($A229,VLOOKUP($A229,posting!$A:$N,9,0),"")</f>
        <v>41397.4542824074</v>
      </c>
      <c r="J229" s="14"/>
      <c r="K229" s="14"/>
      <c r="L229" s="12" t="n">
        <f aca="false">IF($A229,VLOOKUP($A229,posting!$A:$N,10,0),"")</f>
        <v>0.615384615384615</v>
      </c>
      <c r="M229" s="12" t="n">
        <f aca="false">IF($A229,VLOOKUP($A229,posting!$A:$N,11,0),"")</f>
        <v>0</v>
      </c>
      <c r="N229" s="12" t="str">
        <f aca="false">IF($A229,IF(VLOOKUP($A229,posting!$A:$N,13,0)&gt;0,VLOOKUP($A229,posting!$A:$N,13,0),""),"")</f>
        <v/>
      </c>
      <c r="O229" s="12" t="str">
        <f aca="false">IF($A229,VLOOKUP($A229,posting!$A:$N,12,0),"")</f>
        <v>TXT</v>
      </c>
      <c r="P229" s="12" t="str">
        <f aca="false">IF($A229,IF(VLOOKUP($A229,posting!$A:$N,14,0)&gt;0,VLOOKUP($A229,posting!$A:$N,14,0),""),"")</f>
        <v/>
      </c>
      <c r="Q229" s="12" t="str">
        <f aca="false">IF($N229="","",VLOOKUP($N229,image!$A:$N,3,0))</f>
        <v/>
      </c>
      <c r="R229" s="12" t="n">
        <v>1</v>
      </c>
      <c r="AMH229" s="0"/>
      <c r="AMI229" s="0"/>
      <c r="AMJ229" s="0"/>
    </row>
    <row r="230" s="12" customFormat="true" ht="14.9" hidden="false" customHeight="false" outlineLevel="0" collapsed="false">
      <c r="A230" s="11" t="n">
        <v>86</v>
      </c>
      <c r="B230" s="12" t="n">
        <f aca="false">IF($A230,VLOOKUP($A230,posting!$A:$N,2,0),"")</f>
        <v>6</v>
      </c>
      <c r="C230" s="12" t="n">
        <f aca="false">IF($A230,VLOOKUP($A230,posting!$A:$N,3,0),"")</f>
        <v>3</v>
      </c>
      <c r="D230" s="13" t="str">
        <f aca="false">IF($A230,VLOOKUP($A230,posting!$A:$N,4,0),"")</f>
        <v>Qualtify of life kann man durch das International Quality of Life Assessment (IQOLA) Projekt bestimmen</v>
      </c>
      <c r="E230" s="12" t="n">
        <f aca="false">IF($A230,IF(VLOOKUP($A230,posting!$A:$N,5,0)&gt;0,VLOOKUP($A230,posting!$A:$N,5,0),""),"")</f>
        <v>16</v>
      </c>
      <c r="F230" s="14" t="n">
        <f aca="false">IF($A230,VLOOKUP($A230,posting!$A:$N,6,0),"")</f>
        <v>41397.4531828704</v>
      </c>
      <c r="G230" s="14" t="n">
        <f aca="false">IF($A230,VLOOKUP($A230,posting!$A:$N,7,0),"")</f>
        <v>41397.4536574074</v>
      </c>
      <c r="H230" s="14" t="n">
        <f aca="false">IF($A230,VLOOKUP($A230,posting!$A:$N,8,0),"")</f>
        <v>41397.4536921296</v>
      </c>
      <c r="I230" s="14" t="n">
        <f aca="false">IF($A230,VLOOKUP($A230,posting!$A:$N,9,0),"")</f>
        <v>41397.4544097222</v>
      </c>
      <c r="J230" s="14"/>
      <c r="K230" s="14"/>
      <c r="L230" s="12" t="n">
        <f aca="false">IF($A230,VLOOKUP($A230,posting!$A:$N,10,0),"")</f>
        <v>0.423076923076923</v>
      </c>
      <c r="M230" s="12" t="n">
        <f aca="false">IF($A230,VLOOKUP($A230,posting!$A:$N,11,0),"")</f>
        <v>0</v>
      </c>
      <c r="N230" s="12" t="str">
        <f aca="false">IF($A230,IF(VLOOKUP($A230,posting!$A:$N,13,0)&gt;0,VLOOKUP($A230,posting!$A:$N,13,0),""),"")</f>
        <v/>
      </c>
      <c r="O230" s="12" t="str">
        <f aca="false">IF($A230,VLOOKUP($A230,posting!$A:$N,12,0),"")</f>
        <v>TXT</v>
      </c>
      <c r="P230" s="12" t="str">
        <f aca="false">IF($A230,IF(VLOOKUP($A230,posting!$A:$N,14,0)&gt;0,VLOOKUP($A230,posting!$A:$N,14,0),""),"")</f>
        <v/>
      </c>
      <c r="Q230" s="12" t="str">
        <f aca="false">IF($N230="","",VLOOKUP($N230,image!$A:$N,3,0))</f>
        <v/>
      </c>
      <c r="R230" s="12" t="n">
        <v>1</v>
      </c>
      <c r="AMH230" s="0"/>
      <c r="AMI230" s="0"/>
      <c r="AMJ230" s="0"/>
    </row>
    <row r="231" s="12" customFormat="true" ht="28.35" hidden="false" customHeight="false" outlineLevel="0" collapsed="false">
      <c r="A231" s="11" t="n">
        <v>87</v>
      </c>
      <c r="B231" s="12" t="n">
        <f aca="false">IF($A231,VLOOKUP($A231,posting!$A:$N,2,0),"")</f>
        <v>6</v>
      </c>
      <c r="C231" s="12" t="n">
        <f aca="false">IF($A231,VLOOKUP($A231,posting!$A:$N,3,0),"")</f>
        <v>10</v>
      </c>
      <c r="D231" s="13" t="str">
        <f aca="false">IF($A231,VLOOKUP($A231,posting!$A:$N,4,0),"")</f>
        <v>Aspekte trennen, bei der Befragung, aber auch objektiv messbar (wie weit lauen), aber wie fügt man die getrennte Achsen wieder zusammen?</v>
      </c>
      <c r="E231" s="12" t="n">
        <f aca="false">IF($A231,IF(VLOOKUP($A231,posting!$A:$N,5,0)&gt;0,VLOOKUP($A231,posting!$A:$N,5,0),""),"")</f>
        <v>16</v>
      </c>
      <c r="F231" s="14" t="n">
        <f aca="false">IF($A231,VLOOKUP($A231,posting!$A:$N,6,0),"")</f>
        <v>41397.4540509259</v>
      </c>
      <c r="G231" s="14" t="n">
        <f aca="false">IF($A231,VLOOKUP($A231,posting!$A:$N,7,0),"")</f>
        <v>41397.4547685185</v>
      </c>
      <c r="H231" s="14" t="n">
        <f aca="false">IF($A231,VLOOKUP($A231,posting!$A:$N,8,0),"")</f>
        <v>41397.4547685185</v>
      </c>
      <c r="I231" s="14" t="n">
        <f aca="false">IF($A231,VLOOKUP($A231,posting!$A:$N,9,0),"")</f>
        <v>41397.4550347222</v>
      </c>
      <c r="J231" s="14"/>
      <c r="K231" s="14"/>
      <c r="L231" s="12" t="n">
        <f aca="false">IF($A231,VLOOKUP($A231,posting!$A:$N,10,0),"")</f>
        <v>0.423076923076923</v>
      </c>
      <c r="M231" s="12" t="n">
        <f aca="false">IF($A231,VLOOKUP($A231,posting!$A:$N,11,0),"")</f>
        <v>0</v>
      </c>
      <c r="N231" s="12" t="str">
        <f aca="false">IF($A231,IF(VLOOKUP($A231,posting!$A:$N,13,0)&gt;0,VLOOKUP($A231,posting!$A:$N,13,0),""),"")</f>
        <v/>
      </c>
      <c r="O231" s="12" t="str">
        <f aca="false">IF($A231,VLOOKUP($A231,posting!$A:$N,12,0),"")</f>
        <v>TXT</v>
      </c>
      <c r="P231" s="12" t="str">
        <f aca="false">IF($A231,IF(VLOOKUP($A231,posting!$A:$N,14,0)&gt;0,VLOOKUP($A231,posting!$A:$N,14,0),""),"")</f>
        <v/>
      </c>
      <c r="Q231" s="12" t="str">
        <f aca="false">IF($N231="","",VLOOKUP($N231,image!$A:$N,3,0))</f>
        <v/>
      </c>
      <c r="R231" s="12" t="n">
        <v>0</v>
      </c>
      <c r="AMH231" s="0"/>
      <c r="AMI231" s="0"/>
      <c r="AMJ231" s="0"/>
    </row>
    <row r="232" s="12" customFormat="true" ht="28.35" hidden="false" customHeight="false" outlineLevel="0" collapsed="false">
      <c r="A232" s="11" t="n">
        <v>88</v>
      </c>
      <c r="B232" s="12" t="n">
        <f aca="false">IF($A232,VLOOKUP($A232,posting!$A:$N,2,0),"")</f>
        <v>6</v>
      </c>
      <c r="C232" s="12" t="n">
        <f aca="false">IF($A232,VLOOKUP($A232,posting!$A:$N,3,0),"")</f>
        <v>9</v>
      </c>
      <c r="D232" s="13" t="str">
        <f aca="false">IF($A232,VLOOKUP($A232,posting!$A:$N,4,0),"")</f>
        <v>wie misst man Lebensqualität? 
-Trennung von Aspekten: subjektive Wahrnehmung von objektivierbaren Fakten.</v>
      </c>
      <c r="E232" s="12" t="n">
        <f aca="false">IF($A232,IF(VLOOKUP($A232,posting!$A:$N,5,0)&gt;0,VLOOKUP($A232,posting!$A:$N,5,0),""),"")</f>
        <v>16</v>
      </c>
      <c r="F232" s="14" t="n">
        <f aca="false">IF($A232,VLOOKUP($A232,posting!$A:$N,6,0),"")</f>
        <v>41397.452337963</v>
      </c>
      <c r="G232" s="14" t="n">
        <f aca="false">IF($A232,VLOOKUP($A232,posting!$A:$N,7,0),"")</f>
        <v>41397.454537037</v>
      </c>
      <c r="H232" s="14" t="n">
        <f aca="false">IF($A232,VLOOKUP($A232,posting!$A:$N,8,0),"")</f>
        <v>41397.4545601852</v>
      </c>
      <c r="I232" s="14" t="n">
        <f aca="false">IF($A232,VLOOKUP($A232,posting!$A:$N,9,0),"")</f>
        <v>41397.4552662037</v>
      </c>
      <c r="J232" s="14"/>
      <c r="K232" s="14"/>
      <c r="L232" s="12" t="n">
        <f aca="false">IF($A232,VLOOKUP($A232,posting!$A:$N,10,0),"")</f>
        <v>0.307692307692308</v>
      </c>
      <c r="M232" s="12" t="n">
        <f aca="false">IF($A232,VLOOKUP($A232,posting!$A:$N,11,0),"")</f>
        <v>0</v>
      </c>
      <c r="N232" s="12" t="str">
        <f aca="false">IF($A232,IF(VLOOKUP($A232,posting!$A:$N,13,0)&gt;0,VLOOKUP($A232,posting!$A:$N,13,0),""),"")</f>
        <v/>
      </c>
      <c r="O232" s="12" t="str">
        <f aca="false">IF($A232,VLOOKUP($A232,posting!$A:$N,12,0),"")</f>
        <v>TXT</v>
      </c>
      <c r="P232" s="12" t="str">
        <f aca="false">IF($A232,IF(VLOOKUP($A232,posting!$A:$N,14,0)&gt;0,VLOOKUP($A232,posting!$A:$N,14,0),""),"")</f>
        <v/>
      </c>
      <c r="Q232" s="12" t="str">
        <f aca="false">IF($N232="","",VLOOKUP($N232,image!$A:$N,3,0))</f>
        <v/>
      </c>
      <c r="R232" s="12" t="n">
        <v>0</v>
      </c>
      <c r="AMH232" s="0"/>
      <c r="AMI232" s="0"/>
      <c r="AMJ232" s="0"/>
    </row>
    <row r="233" s="12" customFormat="true" ht="14.9" hidden="false" customHeight="false" outlineLevel="0" collapsed="false">
      <c r="A233" s="11" t="n">
        <v>89</v>
      </c>
      <c r="B233" s="12" t="n">
        <f aca="false">IF($A233,VLOOKUP($A233,posting!$A:$N,2,0),"")</f>
        <v>6</v>
      </c>
      <c r="C233" s="12" t="n">
        <f aca="false">IF($A233,VLOOKUP($A233,posting!$A:$N,3,0),"")</f>
        <v>10</v>
      </c>
      <c r="D233" s="13" t="str">
        <f aca="false">IF($A233,VLOOKUP($A233,posting!$A:$N,4,0),"")</f>
        <v>Kennzahlen</v>
      </c>
      <c r="E233" s="12" t="n">
        <f aca="false">IF($A233,IF(VLOOKUP($A233,posting!$A:$N,5,0)&gt;0,VLOOKUP($A233,posting!$A:$N,5,0),""),"")</f>
        <v>16</v>
      </c>
      <c r="F233" s="14" t="n">
        <f aca="false">IF($A233,VLOOKUP($A233,posting!$A:$N,6,0),"")</f>
        <v>41397.4554976852</v>
      </c>
      <c r="G233" s="14" t="n">
        <f aca="false">IF($A233,VLOOKUP($A233,posting!$A:$N,7,0),"")</f>
        <v>41397.4555092593</v>
      </c>
      <c r="H233" s="14" t="n">
        <f aca="false">IF($A233,VLOOKUP($A233,posting!$A:$N,8,0),"")</f>
        <v>41397.4557175926</v>
      </c>
      <c r="I233" s="14" t="n">
        <f aca="false">IF($A233,VLOOKUP($A233,posting!$A:$N,9,0),"")</f>
        <v>41397.4559837963</v>
      </c>
      <c r="J233" s="14"/>
      <c r="K233" s="14"/>
      <c r="L233" s="12" t="n">
        <f aca="false">IF($A233,VLOOKUP($A233,posting!$A:$N,10,0),"")</f>
        <v>0.0384615384615385</v>
      </c>
      <c r="M233" s="12" t="n">
        <f aca="false">IF($A233,VLOOKUP($A233,posting!$A:$N,11,0),"")</f>
        <v>0</v>
      </c>
      <c r="N233" s="12" t="str">
        <f aca="false">IF($A233,IF(VLOOKUP($A233,posting!$A:$N,13,0)&gt;0,VLOOKUP($A233,posting!$A:$N,13,0),""),"")</f>
        <v/>
      </c>
      <c r="O233" s="12" t="str">
        <f aca="false">IF($A233,VLOOKUP($A233,posting!$A:$N,12,0),"")</f>
        <v>TXT</v>
      </c>
      <c r="P233" s="12" t="str">
        <f aca="false">IF($A233,IF(VLOOKUP($A233,posting!$A:$N,14,0)&gt;0,VLOOKUP($A233,posting!$A:$N,14,0),""),"")</f>
        <v/>
      </c>
      <c r="Q233" s="12" t="str">
        <f aca="false">IF($N233="","",VLOOKUP($N233,image!$A:$N,3,0))</f>
        <v/>
      </c>
      <c r="R233" s="12" t="n">
        <v>0</v>
      </c>
      <c r="AMH233" s="0"/>
      <c r="AMI233" s="0"/>
      <c r="AMJ233" s="0"/>
    </row>
    <row r="234" s="12" customFormat="true" ht="28.35" hidden="false" customHeight="false" outlineLevel="0" collapsed="false">
      <c r="A234" s="11" t="n">
        <v>90</v>
      </c>
      <c r="B234" s="12" t="n">
        <f aca="false">IF($A234,VLOOKUP($A234,posting!$A:$N,2,0),"")</f>
        <v>6</v>
      </c>
      <c r="C234" s="12" t="n">
        <f aca="false">IF($A234,VLOOKUP($A234,posting!$A:$N,3,0),"")</f>
        <v>10</v>
      </c>
      <c r="D234" s="13" t="str">
        <f aca="false">IF($A234,VLOOKUP($A234,posting!$A:$N,4,0),"")</f>
        <v>Mammographie-Screening: Präventionsmaßnahme, die Krebsrisiko erhöht, wie sensitiv ist die Methode (diagnostische Sicherheit)</v>
      </c>
      <c r="E234" s="12" t="n">
        <f aca="false">IF($A234,IF(VLOOKUP($A234,posting!$A:$N,5,0)&gt;0,VLOOKUP($A234,posting!$A:$N,5,0),""),"")</f>
        <v>16</v>
      </c>
      <c r="F234" s="14" t="n">
        <f aca="false">IF($A234,VLOOKUP($A234,posting!$A:$N,6,0),"")</f>
        <v>41397.4560185185</v>
      </c>
      <c r="G234" s="14" t="n">
        <f aca="false">IF($A234,VLOOKUP($A234,posting!$A:$N,7,0),"")</f>
        <v>41397.4565972222</v>
      </c>
      <c r="H234" s="14" t="n">
        <f aca="false">IF($A234,VLOOKUP($A234,posting!$A:$N,8,0),"")</f>
        <v>41397.4566666667</v>
      </c>
      <c r="I234" s="14" t="n">
        <f aca="false">IF($A234,VLOOKUP($A234,posting!$A:$N,9,0),"")</f>
        <v>41397.4569328704</v>
      </c>
      <c r="J234" s="14"/>
      <c r="K234" s="14"/>
      <c r="L234" s="12" t="n">
        <f aca="false">IF($A234,VLOOKUP($A234,posting!$A:$N,10,0),"")</f>
        <v>0.346153846153846</v>
      </c>
      <c r="M234" s="12" t="n">
        <f aca="false">IF($A234,VLOOKUP($A234,posting!$A:$N,11,0),"")</f>
        <v>0</v>
      </c>
      <c r="N234" s="12" t="str">
        <f aca="false">IF($A234,IF(VLOOKUP($A234,posting!$A:$N,13,0)&gt;0,VLOOKUP($A234,posting!$A:$N,13,0),""),"")</f>
        <v/>
      </c>
      <c r="O234" s="12" t="str">
        <f aca="false">IF($A234,VLOOKUP($A234,posting!$A:$N,12,0),"")</f>
        <v>TXT</v>
      </c>
      <c r="P234" s="12" t="str">
        <f aca="false">IF($A234,IF(VLOOKUP($A234,posting!$A:$N,14,0)&gt;0,VLOOKUP($A234,posting!$A:$N,14,0),""),"")</f>
        <v/>
      </c>
      <c r="Q234" s="12" t="str">
        <f aca="false">IF($N234="","",VLOOKUP($N234,image!$A:$N,3,0))</f>
        <v/>
      </c>
      <c r="R234" s="12" t="n">
        <v>0</v>
      </c>
      <c r="AMH234" s="0"/>
      <c r="AMI234" s="0"/>
      <c r="AMJ234" s="0"/>
    </row>
    <row r="235" s="12" customFormat="true" ht="41.75" hidden="false" customHeight="false" outlineLevel="0" collapsed="false">
      <c r="A235" s="11" t="n">
        <v>91</v>
      </c>
      <c r="B235" s="12" t="n">
        <f aca="false">IF($A235,VLOOKUP($A235,posting!$A:$N,2,0),"")</f>
        <v>6</v>
      </c>
      <c r="C235" s="12" t="n">
        <f aca="false">IF($A235,VLOOKUP($A235,posting!$A:$N,3,0),"")</f>
        <v>3</v>
      </c>
      <c r="D235" s="13" t="str">
        <f aca="false">IF($A235,VLOOKUP($A235,posting!$A:$N,4,0),"")</f>
        <v>Evidenz für Nutzen kann durch randomisierte, kontrollierte Studien festgestellt werden, z.B.: Mammographie-Screening (Test vs. Kontrollgruppe, Zuordnung durch Zufall, Beobachtungsgrösse Todesfall durch Brustkrebs, Beobachtungszeitpunkt nach 10 Jahren, am Ende auszählen)</v>
      </c>
      <c r="E235" s="12" t="n">
        <f aca="false">IF($A235,IF(VLOOKUP($A235,posting!$A:$N,5,0)&gt;0,VLOOKUP($A235,posting!$A:$N,5,0),""),"")</f>
        <v>16</v>
      </c>
      <c r="F235" s="14" t="n">
        <f aca="false">IF($A235,VLOOKUP($A235,posting!$A:$N,6,0),"")</f>
        <v>41397.4563078704</v>
      </c>
      <c r="G235" s="14" t="n">
        <f aca="false">IF($A235,VLOOKUP($A235,posting!$A:$N,7,0),"")</f>
        <v>41397.4572916667</v>
      </c>
      <c r="H235" s="14" t="n">
        <f aca="false">IF($A235,VLOOKUP($A235,posting!$A:$N,8,0),"")</f>
        <v>41397.4573032407</v>
      </c>
      <c r="I235" s="14" t="n">
        <f aca="false">IF($A235,VLOOKUP($A235,posting!$A:$N,9,0),"")</f>
        <v>41397.4580092593</v>
      </c>
      <c r="J235" s="14"/>
      <c r="K235" s="14"/>
      <c r="L235" s="12" t="n">
        <f aca="false">IF($A235,VLOOKUP($A235,posting!$A:$N,10,0),"")</f>
        <v>0.846153846153846</v>
      </c>
      <c r="M235" s="12" t="n">
        <f aca="false">IF($A235,VLOOKUP($A235,posting!$A:$N,11,0),"")</f>
        <v>0</v>
      </c>
      <c r="N235" s="12" t="str">
        <f aca="false">IF($A235,IF(VLOOKUP($A235,posting!$A:$N,13,0)&gt;0,VLOOKUP($A235,posting!$A:$N,13,0),""),"")</f>
        <v/>
      </c>
      <c r="O235" s="12" t="str">
        <f aca="false">IF($A235,VLOOKUP($A235,posting!$A:$N,12,0),"")</f>
        <v>TXT</v>
      </c>
      <c r="P235" s="12" t="str">
        <f aca="false">IF($A235,IF(VLOOKUP($A235,posting!$A:$N,14,0)&gt;0,VLOOKUP($A235,posting!$A:$N,14,0),""),"")</f>
        <v/>
      </c>
      <c r="Q235" s="12" t="str">
        <f aca="false">IF($N235="","",VLOOKUP($N235,image!$A:$N,3,0))</f>
        <v/>
      </c>
      <c r="R235" s="12" t="n">
        <v>1</v>
      </c>
      <c r="AMH235" s="0"/>
      <c r="AMI235" s="0"/>
      <c r="AMJ235" s="0"/>
    </row>
    <row r="236" s="12" customFormat="true" ht="28.35" hidden="false" customHeight="false" outlineLevel="0" collapsed="false">
      <c r="A236" s="11" t="n">
        <v>92</v>
      </c>
      <c r="B236" s="12" t="n">
        <f aca="false">IF($A236,VLOOKUP($A236,posting!$A:$N,2,0),"")</f>
        <v>6</v>
      </c>
      <c r="C236" s="12" t="n">
        <f aca="false">IF($A236,VLOOKUP($A236,posting!$A:$N,3,0),"")</f>
        <v>10</v>
      </c>
      <c r="D236" s="13" t="str">
        <f aca="false">IF($A236,VLOOKUP($A236,posting!$A:$N,4,0),"")</f>
        <v>Mammographie: ökonomischer Schaden (teuer) und psychischer Schaden: steht der Schaden im Verhältnis zum Nutzen? =&gt; Vergleichstest festlegen</v>
      </c>
      <c r="E236" s="12" t="n">
        <f aca="false">IF($A236,IF(VLOOKUP($A236,posting!$A:$N,5,0)&gt;0,VLOOKUP($A236,posting!$A:$N,5,0),""),"")</f>
        <v>16</v>
      </c>
      <c r="F236" s="14" t="n">
        <f aca="false">IF($A236,VLOOKUP($A236,posting!$A:$N,6,0),"")</f>
        <v>41397.4570486111</v>
      </c>
      <c r="G236" s="14" t="n">
        <f aca="false">IF($A236,VLOOKUP($A236,posting!$A:$N,7,0),"")</f>
        <v>41397.4576967593</v>
      </c>
      <c r="H236" s="14" t="n">
        <f aca="false">IF($A236,VLOOKUP($A236,posting!$A:$N,8,0),"")</f>
        <v>41397.4579166667</v>
      </c>
      <c r="I236" s="14" t="n">
        <f aca="false">IF($A236,VLOOKUP($A236,posting!$A:$N,9,0),"")</f>
        <v>41397.4581828704</v>
      </c>
      <c r="J236" s="14"/>
      <c r="K236" s="14"/>
      <c r="L236" s="12" t="n">
        <f aca="false">IF($A236,VLOOKUP($A236,posting!$A:$N,10,0),"")</f>
        <v>0.461538461538462</v>
      </c>
      <c r="M236" s="12" t="n">
        <f aca="false">IF($A236,VLOOKUP($A236,posting!$A:$N,11,0),"")</f>
        <v>0</v>
      </c>
      <c r="N236" s="12" t="str">
        <f aca="false">IF($A236,IF(VLOOKUP($A236,posting!$A:$N,13,0)&gt;0,VLOOKUP($A236,posting!$A:$N,13,0),""),"")</f>
        <v/>
      </c>
      <c r="O236" s="12" t="str">
        <f aca="false">IF($A236,VLOOKUP($A236,posting!$A:$N,12,0),"")</f>
        <v>TXT</v>
      </c>
      <c r="P236" s="12" t="str">
        <f aca="false">IF($A236,IF(VLOOKUP($A236,posting!$A:$N,14,0)&gt;0,VLOOKUP($A236,posting!$A:$N,14,0),""),"")</f>
        <v/>
      </c>
      <c r="Q236" s="12" t="str">
        <f aca="false">IF($N236="","",VLOOKUP($N236,image!$A:$N,3,0))</f>
        <v/>
      </c>
      <c r="R236" s="12" t="n">
        <v>0</v>
      </c>
      <c r="AMH236" s="0"/>
      <c r="AMI236" s="0"/>
      <c r="AMJ236" s="0"/>
    </row>
    <row r="237" s="12" customFormat="true" ht="14.9" hidden="false" customHeight="false" outlineLevel="0" collapsed="false">
      <c r="A237" s="11" t="n">
        <v>93</v>
      </c>
      <c r="B237" s="12" t="n">
        <f aca="false">IF($A237,VLOOKUP($A237,posting!$A:$N,2,0),"")</f>
        <v>6</v>
      </c>
      <c r="C237" s="12" t="n">
        <f aca="false">IF($A237,VLOOKUP($A237,posting!$A:$N,3,0),"")</f>
        <v>10</v>
      </c>
      <c r="D237" s="13" t="str">
        <f aca="false">IF($A237,VLOOKUP($A237,posting!$A:$N,4,0),"")</f>
        <v>Risikoreduktion</v>
      </c>
      <c r="E237" s="12" t="n">
        <f aca="false">IF($A237,IF(VLOOKUP($A237,posting!$A:$N,5,0)&gt;0,VLOOKUP($A237,posting!$A:$N,5,0),""),"")</f>
        <v>16</v>
      </c>
      <c r="F237" s="14" t="n">
        <f aca="false">IF($A237,VLOOKUP($A237,posting!$A:$N,6,0),"")</f>
        <v>41397.4599884259</v>
      </c>
      <c r="G237" s="14" t="n">
        <f aca="false">IF($A237,VLOOKUP($A237,posting!$A:$N,7,0),"")</f>
        <v>41397.4600347222</v>
      </c>
      <c r="H237" s="14" t="n">
        <f aca="false">IF($A237,VLOOKUP($A237,posting!$A:$N,8,0),"")</f>
        <v>41397.4600578704</v>
      </c>
      <c r="I237" s="14" t="n">
        <f aca="false">IF($A237,VLOOKUP($A237,posting!$A:$N,9,0),"")</f>
        <v>41397.4603240741</v>
      </c>
      <c r="J237" s="14"/>
      <c r="K237" s="14"/>
      <c r="L237" s="12" t="n">
        <f aca="false">IF($A237,VLOOKUP($A237,posting!$A:$N,10,0),"")</f>
        <v>0</v>
      </c>
      <c r="M237" s="12" t="n">
        <f aca="false">IF($A237,VLOOKUP($A237,posting!$A:$N,11,0),"")</f>
        <v>0</v>
      </c>
      <c r="N237" s="12" t="str">
        <f aca="false">IF($A237,IF(VLOOKUP($A237,posting!$A:$N,13,0)&gt;0,VLOOKUP($A237,posting!$A:$N,13,0),""),"")</f>
        <v/>
      </c>
      <c r="O237" s="12" t="str">
        <f aca="false">IF($A237,VLOOKUP($A237,posting!$A:$N,12,0),"")</f>
        <v>TXT</v>
      </c>
      <c r="P237" s="12" t="str">
        <f aca="false">IF($A237,IF(VLOOKUP($A237,posting!$A:$N,14,0)&gt;0,VLOOKUP($A237,posting!$A:$N,14,0),""),"")</f>
        <v/>
      </c>
      <c r="Q237" s="12" t="str">
        <f aca="false">IF($N237="","",VLOOKUP($N237,image!$A:$N,3,0))</f>
        <v/>
      </c>
      <c r="R237" s="12" t="n">
        <v>0</v>
      </c>
      <c r="AMH237" s="0"/>
      <c r="AMI237" s="0"/>
      <c r="AMJ237" s="0"/>
    </row>
    <row r="238" s="12" customFormat="true" ht="14.9" hidden="false" customHeight="false" outlineLevel="0" collapsed="false">
      <c r="A238" s="11" t="n">
        <v>94</v>
      </c>
      <c r="B238" s="12" t="n">
        <f aca="false">IF($A238,VLOOKUP($A238,posting!$A:$N,2,0),"")</f>
        <v>6</v>
      </c>
      <c r="C238" s="12" t="n">
        <f aca="false">IF($A238,VLOOKUP($A238,posting!$A:$N,3,0),"")</f>
        <v>10</v>
      </c>
      <c r="D238" s="13" t="str">
        <f aca="false">IF($A238,VLOOKUP($A238,posting!$A:$N,4,0),"")</f>
        <v>Wie stark reduziert die Präventionsmaßnahme das Risiko?</v>
      </c>
      <c r="E238" s="12" t="n">
        <f aca="false">IF($A238,IF(VLOOKUP($A238,posting!$A:$N,5,0)&gt;0,VLOOKUP($A238,posting!$A:$N,5,0),""),"")</f>
        <v>16</v>
      </c>
      <c r="F238" s="14" t="n">
        <f aca="false">IF($A238,VLOOKUP($A238,posting!$A:$N,6,0),"")</f>
        <v>41397.4601388889</v>
      </c>
      <c r="G238" s="14" t="n">
        <f aca="false">IF($A238,VLOOKUP($A238,posting!$A:$N,7,0),"")</f>
        <v>41397.4605671296</v>
      </c>
      <c r="H238" s="14" t="n">
        <f aca="false">IF($A238,VLOOKUP($A238,posting!$A:$N,8,0),"")</f>
        <v>41397.4605671296</v>
      </c>
      <c r="I238" s="14" t="n">
        <f aca="false">IF($A238,VLOOKUP($A238,posting!$A:$N,9,0),"")</f>
        <v>41397.4608333333</v>
      </c>
      <c r="J238" s="14"/>
      <c r="K238" s="14"/>
      <c r="L238" s="12" t="n">
        <f aca="false">IF($A238,VLOOKUP($A238,posting!$A:$N,10,0),"")</f>
        <v>0.153846153846154</v>
      </c>
      <c r="M238" s="12" t="n">
        <f aca="false">IF($A238,VLOOKUP($A238,posting!$A:$N,11,0),"")</f>
        <v>0</v>
      </c>
      <c r="N238" s="12" t="str">
        <f aca="false">IF($A238,IF(VLOOKUP($A238,posting!$A:$N,13,0)&gt;0,VLOOKUP($A238,posting!$A:$N,13,0),""),"")</f>
        <v/>
      </c>
      <c r="O238" s="12" t="str">
        <f aca="false">IF($A238,VLOOKUP($A238,posting!$A:$N,12,0),"")</f>
        <v>TXT</v>
      </c>
      <c r="P238" s="12" t="str">
        <f aca="false">IF($A238,IF(VLOOKUP($A238,posting!$A:$N,14,0)&gt;0,VLOOKUP($A238,posting!$A:$N,14,0),""),"")</f>
        <v/>
      </c>
      <c r="Q238" s="12" t="str">
        <f aca="false">IF($N238="","",VLOOKUP($N238,image!$A:$N,3,0))</f>
        <v/>
      </c>
      <c r="R238" s="12" t="n">
        <v>1</v>
      </c>
      <c r="AMH238" s="0"/>
      <c r="AMI238" s="0"/>
      <c r="AMJ238" s="0"/>
    </row>
    <row r="239" s="12" customFormat="true" ht="14.9" hidden="false" customHeight="false" outlineLevel="0" collapsed="false">
      <c r="A239" s="11" t="n">
        <v>95</v>
      </c>
      <c r="B239" s="12" t="n">
        <f aca="false">IF($A239,VLOOKUP($A239,posting!$A:$N,2,0),"")</f>
        <v>6</v>
      </c>
      <c r="C239" s="12" t="n">
        <f aca="false">IF($A239,VLOOKUP($A239,posting!$A:$N,3,0),"")</f>
        <v>3</v>
      </c>
      <c r="D239" s="13" t="str">
        <f aca="false">IF($A239,VLOOKUP($A239,posting!$A:$N,4,0),"")</f>
        <v>Risikoreduktion ist Masszahl für die Wirksamkeit der Präventionsmassnahme.</v>
      </c>
      <c r="E239" s="12" t="n">
        <f aca="false">IF($A239,IF(VLOOKUP($A239,posting!$A:$N,5,0)&gt;0,VLOOKUP($A239,posting!$A:$N,5,0),""),"")</f>
        <v>17</v>
      </c>
      <c r="F239" s="14" t="n">
        <f aca="false">IF($A239,VLOOKUP($A239,posting!$A:$N,6,0),"")</f>
        <v>41397.4595833333</v>
      </c>
      <c r="G239" s="14" t="n">
        <f aca="false">IF($A239,VLOOKUP($A239,posting!$A:$N,7,0),"")</f>
        <v>41397.4603472222</v>
      </c>
      <c r="H239" s="14" t="n">
        <f aca="false">IF($A239,VLOOKUP($A239,posting!$A:$N,8,0),"")</f>
        <v>41397.4604050926</v>
      </c>
      <c r="I239" s="14" t="n">
        <f aca="false">IF($A239,VLOOKUP($A239,posting!$A:$N,9,0),"")</f>
        <v>41397.4611226852</v>
      </c>
      <c r="J239" s="14"/>
      <c r="K239" s="14"/>
      <c r="L239" s="12" t="n">
        <f aca="false">IF($A239,VLOOKUP($A239,posting!$A:$N,10,0),"")</f>
        <v>0.115384615384615</v>
      </c>
      <c r="M239" s="12" t="n">
        <f aca="false">IF($A239,VLOOKUP($A239,posting!$A:$N,11,0),"")</f>
        <v>0</v>
      </c>
      <c r="N239" s="12" t="str">
        <f aca="false">IF($A239,IF(VLOOKUP($A239,posting!$A:$N,13,0)&gt;0,VLOOKUP($A239,posting!$A:$N,13,0),""),"")</f>
        <v/>
      </c>
      <c r="O239" s="12" t="str">
        <f aca="false">IF($A239,VLOOKUP($A239,posting!$A:$N,12,0),"")</f>
        <v>TXT</v>
      </c>
      <c r="P239" s="12" t="str">
        <f aca="false">IF($A239,IF(VLOOKUP($A239,posting!$A:$N,14,0)&gt;0,VLOOKUP($A239,posting!$A:$N,14,0),""),"")</f>
        <v/>
      </c>
      <c r="Q239" s="12" t="str">
        <f aca="false">IF($N239="","",VLOOKUP($N239,image!$A:$N,3,0))</f>
        <v/>
      </c>
      <c r="R239" s="12" t="n">
        <v>0</v>
      </c>
      <c r="AMH239" s="0"/>
      <c r="AMI239" s="0"/>
      <c r="AMJ239" s="0"/>
    </row>
    <row r="240" s="12" customFormat="true" ht="14.9" hidden="false" customHeight="false" outlineLevel="0" collapsed="false">
      <c r="A240" s="11" t="n">
        <v>96</v>
      </c>
      <c r="B240" s="12" t="n">
        <f aca="false">IF($A240,VLOOKUP($A240,posting!$A:$N,2,0),"")</f>
        <v>6</v>
      </c>
      <c r="C240" s="12" t="n">
        <f aca="false">IF($A240,VLOOKUP($A240,posting!$A:$N,3,0),"")</f>
        <v>10</v>
      </c>
      <c r="D240" s="13" t="str">
        <f aca="false">IF($A240,VLOOKUP($A240,posting!$A:$N,4,0),"")</f>
        <v>Relaktive Risikoreduktion verschleiert die Grundwerte</v>
      </c>
      <c r="E240" s="12" t="n">
        <f aca="false">IF($A240,IF(VLOOKUP($A240,posting!$A:$N,5,0)&gt;0,VLOOKUP($A240,posting!$A:$N,5,0),""),"")</f>
        <v>16</v>
      </c>
      <c r="F240" s="14" t="n">
        <f aca="false">IF($A240,VLOOKUP($A240,posting!$A:$N,6,0),"")</f>
        <v>41397.4611458333</v>
      </c>
      <c r="G240" s="14" t="n">
        <f aca="false">IF($A240,VLOOKUP($A240,posting!$A:$N,7,0),"")</f>
        <v>41397.4613194444</v>
      </c>
      <c r="H240" s="14" t="n">
        <f aca="false">IF($A240,VLOOKUP($A240,posting!$A:$N,8,0),"")</f>
        <v>41397.4613194444</v>
      </c>
      <c r="I240" s="14" t="n">
        <f aca="false">IF($A240,VLOOKUP($A240,posting!$A:$N,9,0),"")</f>
        <v>41397.4615856481</v>
      </c>
      <c r="J240" s="14"/>
      <c r="K240" s="14"/>
      <c r="L240" s="12" t="n">
        <f aca="false">IF($A240,VLOOKUP($A240,posting!$A:$N,10,0),"")</f>
        <v>0.115384615384615</v>
      </c>
      <c r="M240" s="12" t="n">
        <f aca="false">IF($A240,VLOOKUP($A240,posting!$A:$N,11,0),"")</f>
        <v>0</v>
      </c>
      <c r="N240" s="12" t="str">
        <f aca="false">IF($A240,IF(VLOOKUP($A240,posting!$A:$N,13,0)&gt;0,VLOOKUP($A240,posting!$A:$N,13,0),""),"")</f>
        <v/>
      </c>
      <c r="O240" s="12" t="str">
        <f aca="false">IF($A240,VLOOKUP($A240,posting!$A:$N,12,0),"")</f>
        <v>TXT</v>
      </c>
      <c r="P240" s="12" t="str">
        <f aca="false">IF($A240,IF(VLOOKUP($A240,posting!$A:$N,14,0)&gt;0,VLOOKUP($A240,posting!$A:$N,14,0),""),"")</f>
        <v/>
      </c>
      <c r="Q240" s="12" t="str">
        <f aca="false">IF($N240="","",VLOOKUP($N240,image!$A:$N,3,0))</f>
        <v/>
      </c>
      <c r="R240" s="12" t="n">
        <v>0</v>
      </c>
      <c r="AMH240" s="0"/>
      <c r="AMI240" s="0"/>
      <c r="AMJ240" s="0"/>
    </row>
    <row r="241" s="12" customFormat="true" ht="14.9" hidden="false" customHeight="false" outlineLevel="0" collapsed="false">
      <c r="A241" s="11" t="n">
        <v>97</v>
      </c>
      <c r="B241" s="12" t="n">
        <f aca="false">IF($A241,VLOOKUP($A241,posting!$A:$N,2,0),"")</f>
        <v>6</v>
      </c>
      <c r="C241" s="12" t="n">
        <f aca="false">IF($A241,VLOOKUP($A241,posting!$A:$N,3,0),"")</f>
        <v>3</v>
      </c>
      <c r="D241" s="13" t="str">
        <f aca="false">IF($A241,VLOOKUP($A241,posting!$A:$N,4,0),"")</f>
        <v>Relative Risikoreduktion ist das Verhaeltnis der Resikoreduktions zum Ausgansrisiko.</v>
      </c>
      <c r="E241" s="12" t="n">
        <f aca="false">IF($A241,IF(VLOOKUP($A241,posting!$A:$N,5,0)&gt;0,VLOOKUP($A241,posting!$A:$N,5,0),""),"")</f>
        <v>17</v>
      </c>
      <c r="F241" s="14" t="n">
        <f aca="false">IF($A241,VLOOKUP($A241,posting!$A:$N,6,0),"")</f>
        <v>41397.4607523148</v>
      </c>
      <c r="G241" s="14" t="n">
        <f aca="false">IF($A241,VLOOKUP($A241,posting!$A:$N,7,0),"")</f>
        <v>41397.4612268519</v>
      </c>
      <c r="H241" s="14" t="n">
        <f aca="false">IF($A241,VLOOKUP($A241,posting!$A:$N,8,0),"")</f>
        <v>41397.4612268519</v>
      </c>
      <c r="I241" s="14" t="n">
        <f aca="false">IF($A241,VLOOKUP($A241,posting!$A:$N,9,0),"")</f>
        <v>41397.4619328704</v>
      </c>
      <c r="J241" s="14"/>
      <c r="K241" s="14"/>
      <c r="L241" s="12" t="n">
        <f aca="false">IF($A241,VLOOKUP($A241,posting!$A:$N,10,0),"")</f>
        <v>0.192307692307692</v>
      </c>
      <c r="M241" s="12" t="n">
        <f aca="false">IF($A241,VLOOKUP($A241,posting!$A:$N,11,0),"")</f>
        <v>0</v>
      </c>
      <c r="N241" s="12" t="str">
        <f aca="false">IF($A241,IF(VLOOKUP($A241,posting!$A:$N,13,0)&gt;0,VLOOKUP($A241,posting!$A:$N,13,0),""),"")</f>
        <v/>
      </c>
      <c r="O241" s="12" t="str">
        <f aca="false">IF($A241,VLOOKUP($A241,posting!$A:$N,12,0),"")</f>
        <v>TXT</v>
      </c>
      <c r="P241" s="12" t="str">
        <f aca="false">IF($A241,IF(VLOOKUP($A241,posting!$A:$N,14,0)&gt;0,VLOOKUP($A241,posting!$A:$N,14,0),""),"")</f>
        <v/>
      </c>
      <c r="Q241" s="12" t="str">
        <f aca="false">IF($N241="","",VLOOKUP($N241,image!$A:$N,3,0))</f>
        <v/>
      </c>
      <c r="R241" s="12" t="n">
        <v>1</v>
      </c>
      <c r="AMH241" s="0"/>
      <c r="AMI241" s="0"/>
      <c r="AMJ241" s="0"/>
    </row>
    <row r="242" s="12" customFormat="true" ht="41.75" hidden="false" customHeight="false" outlineLevel="0" collapsed="false">
      <c r="A242" s="11" t="n">
        <v>98</v>
      </c>
      <c r="B242" s="12" t="n">
        <f aca="false">IF($A242,VLOOKUP($A242,posting!$A:$N,2,0),"")</f>
        <v>6</v>
      </c>
      <c r="C242" s="12" t="n">
        <f aca="false">IF($A242,VLOOKUP($A242,posting!$A:$N,3,0),"")</f>
        <v>9</v>
      </c>
      <c r="D242" s="13" t="str">
        <f aca="false">IF($A242,VLOOKUP($A242,posting!$A:$N,4,0),"")</f>
        <v>Maßzahl für therapeutischen Nutzen einer Maßnahme
Absolut: Angabe der absoluten Differenz
Relativ: verschleiert die Grundwerte durch Prozentwerte . Also mit Vorsicht zu genießen!</v>
      </c>
      <c r="E242" s="12" t="n">
        <f aca="false">IF($A242,IF(VLOOKUP($A242,posting!$A:$N,5,0)&gt;0,VLOOKUP($A242,posting!$A:$N,5,0),""),"")</f>
        <v>17</v>
      </c>
      <c r="F242" s="14" t="n">
        <f aca="false">IF($A242,VLOOKUP($A242,posting!$A:$N,6,0),"")</f>
        <v>41397.4595949074</v>
      </c>
      <c r="G242" s="14" t="n">
        <f aca="false">IF($A242,VLOOKUP($A242,posting!$A:$N,7,0),"")</f>
        <v>41397.4627430556</v>
      </c>
      <c r="H242" s="14" t="n">
        <f aca="false">IF($A242,VLOOKUP($A242,posting!$A:$N,8,0),"")</f>
        <v>41397.4629166667</v>
      </c>
      <c r="I242" s="14" t="n">
        <f aca="false">IF($A242,VLOOKUP($A242,posting!$A:$N,9,0),"")</f>
        <v>41397.4636226852</v>
      </c>
      <c r="J242" s="14"/>
      <c r="K242" s="14"/>
      <c r="L242" s="12" t="n">
        <f aca="false">IF($A242,VLOOKUP($A242,posting!$A:$N,10,0),"")</f>
        <v>0.538461538461539</v>
      </c>
      <c r="M242" s="12" t="n">
        <f aca="false">IF($A242,VLOOKUP($A242,posting!$A:$N,11,0),"")</f>
        <v>0</v>
      </c>
      <c r="N242" s="12" t="str">
        <f aca="false">IF($A242,IF(VLOOKUP($A242,posting!$A:$N,13,0)&gt;0,VLOOKUP($A242,posting!$A:$N,13,0),""),"")</f>
        <v/>
      </c>
      <c r="O242" s="12" t="str">
        <f aca="false">IF($A242,VLOOKUP($A242,posting!$A:$N,12,0),"")</f>
        <v>TXT</v>
      </c>
      <c r="P242" s="12" t="str">
        <f aca="false">IF($A242,IF(VLOOKUP($A242,posting!$A:$N,14,0)&gt;0,VLOOKUP($A242,posting!$A:$N,14,0),""),"")</f>
        <v/>
      </c>
      <c r="Q242" s="12" t="str">
        <f aca="false">IF($N242="","",VLOOKUP($N242,image!$A:$N,3,0))</f>
        <v/>
      </c>
      <c r="R242" s="12" t="n">
        <v>1</v>
      </c>
      <c r="AMH242" s="0"/>
      <c r="AMI242" s="0"/>
      <c r="AMJ242" s="0"/>
    </row>
    <row r="243" s="12" customFormat="true" ht="14.9" hidden="false" customHeight="false" outlineLevel="0" collapsed="false">
      <c r="A243" s="11" t="n">
        <v>99</v>
      </c>
      <c r="B243" s="12" t="n">
        <f aca="false">IF($A243,VLOOKUP($A243,posting!$A:$N,2,0),"")</f>
        <v>6</v>
      </c>
      <c r="C243" s="12" t="n">
        <f aca="false">IF($A243,VLOOKUP($A243,posting!$A:$N,3,0),"")</f>
        <v>3</v>
      </c>
      <c r="D243" s="13" t="str">
        <f aca="false">IF($A243,VLOOKUP($A243,posting!$A:$N,4,0),"")</f>
        <v>Absolute Risikoreduktion ist die Differenz zwischen der Risikoredukion zum Ausgangsrisiko</v>
      </c>
      <c r="E243" s="12" t="n">
        <f aca="false">IF($A243,IF(VLOOKUP($A243,posting!$A:$N,5,0)&gt;0,VLOOKUP($A243,posting!$A:$N,5,0),""),"")</f>
        <v>17</v>
      </c>
      <c r="F243" s="14" t="n">
        <f aca="false">IF($A243,VLOOKUP($A243,posting!$A:$N,6,0),"")</f>
        <v>41397.4627777778</v>
      </c>
      <c r="G243" s="14" t="n">
        <f aca="false">IF($A243,VLOOKUP($A243,posting!$A:$N,7,0),"")</f>
        <v>41397.4632175926</v>
      </c>
      <c r="H243" s="14" t="n">
        <f aca="false">IF($A243,VLOOKUP($A243,posting!$A:$N,8,0),"")</f>
        <v>41397.4632291667</v>
      </c>
      <c r="I243" s="14" t="n">
        <f aca="false">IF($A243,VLOOKUP($A243,posting!$A:$N,9,0),"")</f>
        <v>41397.4639467593</v>
      </c>
      <c r="J243" s="14"/>
      <c r="K243" s="14"/>
      <c r="L243" s="12" t="n">
        <f aca="false">IF($A243,VLOOKUP($A243,posting!$A:$N,10,0),"")</f>
        <v>0.153846153846154</v>
      </c>
      <c r="M243" s="12" t="n">
        <f aca="false">IF($A243,VLOOKUP($A243,posting!$A:$N,11,0),"")</f>
        <v>0</v>
      </c>
      <c r="N243" s="12" t="str">
        <f aca="false">IF($A243,IF(VLOOKUP($A243,posting!$A:$N,13,0)&gt;0,VLOOKUP($A243,posting!$A:$N,13,0),""),"")</f>
        <v/>
      </c>
      <c r="O243" s="12" t="str">
        <f aca="false">IF($A243,VLOOKUP($A243,posting!$A:$N,12,0),"")</f>
        <v>TXT</v>
      </c>
      <c r="P243" s="12" t="str">
        <f aca="false">IF($A243,IF(VLOOKUP($A243,posting!$A:$N,14,0)&gt;0,VLOOKUP($A243,posting!$A:$N,14,0),""),"")</f>
        <v/>
      </c>
      <c r="Q243" s="12" t="str">
        <f aca="false">IF($N243="","",VLOOKUP($N243,image!$A:$N,3,0))</f>
        <v/>
      </c>
      <c r="R243" s="12" t="n">
        <v>1</v>
      </c>
      <c r="AMH243" s="0"/>
      <c r="AMI243" s="0"/>
      <c r="AMJ243" s="0"/>
    </row>
    <row r="244" s="12" customFormat="true" ht="14.9" hidden="false" customHeight="false" outlineLevel="0" collapsed="false">
      <c r="A244" s="11" t="n">
        <v>100</v>
      </c>
      <c r="B244" s="12" t="n">
        <f aca="false">IF($A244,VLOOKUP($A244,posting!$A:$N,2,0),"")</f>
        <v>6</v>
      </c>
      <c r="C244" s="12" t="n">
        <f aca="false">IF($A244,VLOOKUP($A244,posting!$A:$N,3,0),"")</f>
        <v>10</v>
      </c>
      <c r="D244" s="13" t="str">
        <f aca="false">IF($A244,VLOOKUP($A244,posting!$A:$N,4,0),"")</f>
        <v>bei papers aufpassen, ob relative oder absolute Risikoreduktion (!)</v>
      </c>
      <c r="E244" s="12" t="n">
        <f aca="false">IF($A244,IF(VLOOKUP($A244,posting!$A:$N,5,0)&gt;0,VLOOKUP($A244,posting!$A:$N,5,0),""),"")</f>
        <v>16</v>
      </c>
      <c r="F244" s="14" t="n">
        <f aca="false">IF($A244,VLOOKUP($A244,posting!$A:$N,6,0),"")</f>
        <v>41397.463587963</v>
      </c>
      <c r="G244" s="14" t="n">
        <f aca="false">IF($A244,VLOOKUP($A244,posting!$A:$N,7,0),"")</f>
        <v>41397.4638078704</v>
      </c>
      <c r="H244" s="14" t="n">
        <f aca="false">IF($A244,VLOOKUP($A244,posting!$A:$N,8,0),"")</f>
        <v>41397.4638194444</v>
      </c>
      <c r="I244" s="14" t="n">
        <f aca="false">IF($A244,VLOOKUP($A244,posting!$A:$N,9,0),"")</f>
        <v>41397.4640856481</v>
      </c>
      <c r="J244" s="14"/>
      <c r="K244" s="14"/>
      <c r="L244" s="12" t="n">
        <f aca="false">IF($A244,VLOOKUP($A244,posting!$A:$N,10,0),"")</f>
        <v>0.115384615384615</v>
      </c>
      <c r="M244" s="12" t="n">
        <f aca="false">IF($A244,VLOOKUP($A244,posting!$A:$N,11,0),"")</f>
        <v>0</v>
      </c>
      <c r="N244" s="12" t="str">
        <f aca="false">IF($A244,IF(VLOOKUP($A244,posting!$A:$N,13,0)&gt;0,VLOOKUP($A244,posting!$A:$N,13,0),""),"")</f>
        <v/>
      </c>
      <c r="O244" s="12" t="str">
        <f aca="false">IF($A244,VLOOKUP($A244,posting!$A:$N,12,0),"")</f>
        <v>TXT</v>
      </c>
      <c r="P244" s="12" t="str">
        <f aca="false">IF($A244,IF(VLOOKUP($A244,posting!$A:$N,14,0)&gt;0,VLOOKUP($A244,posting!$A:$N,14,0),""),"")</f>
        <v/>
      </c>
      <c r="Q244" s="12" t="str">
        <f aca="false">IF($N244="","",VLOOKUP($N244,image!$A:$N,3,0))</f>
        <v/>
      </c>
      <c r="R244" s="12" t="n">
        <v>0</v>
      </c>
      <c r="AMH244" s="0"/>
      <c r="AMI244" s="0"/>
      <c r="AMJ244" s="0"/>
    </row>
    <row r="245" s="12" customFormat="true" ht="14.9" hidden="false" customHeight="false" outlineLevel="0" collapsed="false">
      <c r="A245" s="11" t="n">
        <v>101</v>
      </c>
      <c r="B245" s="12" t="n">
        <f aca="false">IF($A245,VLOOKUP($A245,posting!$A:$N,2,0),"")</f>
        <v>6</v>
      </c>
      <c r="C245" s="12" t="n">
        <f aca="false">IF($A245,VLOOKUP($A245,posting!$A:$N,3,0),"")</f>
        <v>10</v>
      </c>
      <c r="D245" s="13" t="str">
        <f aca="false">IF($A245,VLOOKUP($A245,posting!$A:$N,4,0),"")</f>
        <v>Verschleierung könnte durch Fehlerangabe vermieden werden</v>
      </c>
      <c r="E245" s="12" t="n">
        <f aca="false">IF($A245,IF(VLOOKUP($A245,posting!$A:$N,5,0)&gt;0,VLOOKUP($A245,posting!$A:$N,5,0),""),"")</f>
        <v>16</v>
      </c>
      <c r="F245" s="14" t="n">
        <f aca="false">IF($A245,VLOOKUP($A245,posting!$A:$N,6,0),"")</f>
        <v>41397.463900463</v>
      </c>
      <c r="G245" s="14" t="n">
        <f aca="false">IF($A245,VLOOKUP($A245,posting!$A:$N,7,0),"")</f>
        <v>41397.4641203704</v>
      </c>
      <c r="H245" s="14" t="n">
        <f aca="false">IF($A245,VLOOKUP($A245,posting!$A:$N,8,0),"")</f>
        <v>41397.4641319444</v>
      </c>
      <c r="I245" s="14" t="n">
        <f aca="false">IF($A245,VLOOKUP($A245,posting!$A:$N,9,0),"")</f>
        <v>41397.4643981482</v>
      </c>
      <c r="J245" s="14"/>
      <c r="K245" s="14"/>
      <c r="L245" s="12" t="n">
        <f aca="false">IF($A245,VLOOKUP($A245,posting!$A:$N,10,0),"")</f>
        <v>0.115384615384615</v>
      </c>
      <c r="M245" s="12" t="n">
        <f aca="false">IF($A245,VLOOKUP($A245,posting!$A:$N,11,0),"")</f>
        <v>0</v>
      </c>
      <c r="N245" s="12" t="str">
        <f aca="false">IF($A245,IF(VLOOKUP($A245,posting!$A:$N,13,0)&gt;0,VLOOKUP($A245,posting!$A:$N,13,0),""),"")</f>
        <v/>
      </c>
      <c r="O245" s="12" t="str">
        <f aca="false">IF($A245,VLOOKUP($A245,posting!$A:$N,12,0),"")</f>
        <v>TXT</v>
      </c>
      <c r="P245" s="12" t="str">
        <f aca="false">IF($A245,IF(VLOOKUP($A245,posting!$A:$N,14,0)&gt;0,VLOOKUP($A245,posting!$A:$N,14,0),""),"")</f>
        <v/>
      </c>
      <c r="Q245" s="12" t="str">
        <f aca="false">IF($N245="","",VLOOKUP($N245,image!$A:$N,3,0))</f>
        <v/>
      </c>
      <c r="R245" s="12" t="n">
        <v>1</v>
      </c>
      <c r="AMH245" s="0"/>
      <c r="AMI245" s="0"/>
      <c r="AMJ245" s="0"/>
    </row>
    <row r="246" s="12" customFormat="true" ht="14.9" hidden="false" customHeight="false" outlineLevel="0" collapsed="false">
      <c r="A246" s="11" t="n">
        <v>102</v>
      </c>
      <c r="B246" s="12" t="n">
        <f aca="false">IF($A246,VLOOKUP($A246,posting!$A:$N,2,0),"")</f>
        <v>6</v>
      </c>
      <c r="C246" s="12" t="n">
        <f aca="false">IF($A246,VLOOKUP($A246,posting!$A:$N,3,0),"")</f>
        <v>9</v>
      </c>
      <c r="D246" s="13" t="str">
        <f aca="false">IF($A246,VLOOKUP($A246,posting!$A:$N,4,0),"")</f>
        <v>NNT: wie viele Personen müssen für wie lange behandelt werden um eine Person zu retten?</v>
      </c>
      <c r="E246" s="12" t="n">
        <f aca="false">IF($A246,IF(VLOOKUP($A246,posting!$A:$N,5,0)&gt;0,VLOOKUP($A246,posting!$A:$N,5,0),""),"")</f>
        <v>18</v>
      </c>
      <c r="F246" s="14" t="n">
        <f aca="false">IF($A246,VLOOKUP($A246,posting!$A:$N,6,0),"")</f>
        <v>41397.463275463</v>
      </c>
      <c r="G246" s="14" t="n">
        <f aca="false">IF($A246,VLOOKUP($A246,posting!$A:$N,7,0),"")</f>
        <v>41397.4636921296</v>
      </c>
      <c r="H246" s="14" t="n">
        <f aca="false">IF($A246,VLOOKUP($A246,posting!$A:$N,8,0),"")</f>
        <v>41397.4637268518</v>
      </c>
      <c r="I246" s="14" t="n">
        <f aca="false">IF($A246,VLOOKUP($A246,posting!$A:$N,9,0),"")</f>
        <v>41397.4644212963</v>
      </c>
      <c r="J246" s="14"/>
      <c r="K246" s="14"/>
      <c r="L246" s="12" t="n">
        <f aca="false">IF($A246,VLOOKUP($A246,posting!$A:$N,10,0),"")</f>
        <v>-0.0384615384615385</v>
      </c>
      <c r="M246" s="12" t="n">
        <f aca="false">IF($A246,VLOOKUP($A246,posting!$A:$N,11,0),"")</f>
        <v>0</v>
      </c>
      <c r="N246" s="12" t="str">
        <f aca="false">IF($A246,IF(VLOOKUP($A246,posting!$A:$N,13,0)&gt;0,VLOOKUP($A246,posting!$A:$N,13,0),""),"")</f>
        <v/>
      </c>
      <c r="O246" s="12" t="str">
        <f aca="false">IF($A246,VLOOKUP($A246,posting!$A:$N,12,0),"")</f>
        <v>TXT</v>
      </c>
      <c r="P246" s="12" t="str">
        <f aca="false">IF($A246,IF(VLOOKUP($A246,posting!$A:$N,14,0)&gt;0,VLOOKUP($A246,posting!$A:$N,14,0),""),"")</f>
        <v/>
      </c>
      <c r="Q246" s="12" t="str">
        <f aca="false">IF($N246="","",VLOOKUP($N246,image!$A:$N,3,0))</f>
        <v/>
      </c>
      <c r="R246" s="12" t="n">
        <v>0</v>
      </c>
      <c r="AMH246" s="0"/>
      <c r="AMI246" s="0"/>
      <c r="AMJ246" s="0"/>
    </row>
    <row r="247" s="12" customFormat="true" ht="28.35" hidden="false" customHeight="false" outlineLevel="0" collapsed="false">
      <c r="A247" s="11" t="n">
        <v>103</v>
      </c>
      <c r="B247" s="12" t="n">
        <f aca="false">IF($A247,VLOOKUP($A247,posting!$A:$N,2,0),"")</f>
        <v>6</v>
      </c>
      <c r="C247" s="12" t="n">
        <f aca="false">IF($A247,VLOOKUP($A247,posting!$A:$N,3,0),"")</f>
        <v>3</v>
      </c>
      <c r="D247" s="13" t="str">
        <f aca="false">IF($A247,VLOOKUP($A247,posting!$A:$N,4,0),"")</f>
        <v>Wie viele Personen müssen wie lange behandelt werden, damit eine Person gerettett wird? Im Beispiel: 1000 Frauen müssen 10 Jahre behandelt werden, damit eine Person gerettet wird.</v>
      </c>
      <c r="E247" s="12" t="n">
        <f aca="false">IF($A247,IF(VLOOKUP($A247,posting!$A:$N,5,0)&gt;0,VLOOKUP($A247,posting!$A:$N,5,0),""),"")</f>
        <v>18</v>
      </c>
      <c r="F247" s="14" t="n">
        <f aca="false">IF($A247,VLOOKUP($A247,posting!$A:$N,6,0),"")</f>
        <v>41397.4634953704</v>
      </c>
      <c r="G247" s="14" t="n">
        <f aca="false">IF($A247,VLOOKUP($A247,posting!$A:$N,7,0),"")</f>
        <v>41397.4639351852</v>
      </c>
      <c r="H247" s="14" t="n">
        <f aca="false">IF($A247,VLOOKUP($A247,posting!$A:$N,8,0),"")</f>
        <v>41397.4639351852</v>
      </c>
      <c r="I247" s="14" t="n">
        <f aca="false">IF($A247,VLOOKUP($A247,posting!$A:$N,9,0),"")</f>
        <v>41397.4646527778</v>
      </c>
      <c r="J247" s="14"/>
      <c r="K247" s="14"/>
      <c r="L247" s="12" t="n">
        <f aca="false">IF($A247,VLOOKUP($A247,posting!$A:$N,10,0),"")</f>
        <v>0.615384615384615</v>
      </c>
      <c r="M247" s="12" t="n">
        <f aca="false">IF($A247,VLOOKUP($A247,posting!$A:$N,11,0),"")</f>
        <v>0</v>
      </c>
      <c r="N247" s="12" t="str">
        <f aca="false">IF($A247,IF(VLOOKUP($A247,posting!$A:$N,13,0)&gt;0,VLOOKUP($A247,posting!$A:$N,13,0),""),"")</f>
        <v/>
      </c>
      <c r="O247" s="12" t="str">
        <f aca="false">IF($A247,VLOOKUP($A247,posting!$A:$N,12,0),"")</f>
        <v>TXT</v>
      </c>
      <c r="P247" s="12" t="str">
        <f aca="false">IF($A247,IF(VLOOKUP($A247,posting!$A:$N,14,0)&gt;0,VLOOKUP($A247,posting!$A:$N,14,0),""),"")</f>
        <v/>
      </c>
      <c r="Q247" s="12" t="str">
        <f aca="false">IF($N247="","",VLOOKUP($N247,image!$A:$N,3,0))</f>
        <v/>
      </c>
      <c r="R247" s="12" t="n">
        <v>1</v>
      </c>
      <c r="AMH247" s="0"/>
      <c r="AMI247" s="0"/>
      <c r="AMJ247" s="0"/>
    </row>
    <row r="248" s="12" customFormat="true" ht="14.9" hidden="false" customHeight="false" outlineLevel="0" collapsed="false">
      <c r="A248" s="11" t="n">
        <v>104</v>
      </c>
      <c r="B248" s="12" t="n">
        <f aca="false">IF($A248,VLOOKUP($A248,posting!$A:$N,2,0),"")</f>
        <v>6</v>
      </c>
      <c r="C248" s="12" t="n">
        <f aca="false">IF($A248,VLOOKUP($A248,posting!$A:$N,3,0),"")</f>
        <v>9</v>
      </c>
      <c r="D248" s="13" t="str">
        <f aca="false">IF($A248,VLOOKUP($A248,posting!$A:$N,4,0),"")</f>
        <v>Maßnahme ist besser, wenn NNT möglichst klein ist</v>
      </c>
      <c r="E248" s="12" t="n">
        <f aca="false">IF($A248,IF(VLOOKUP($A248,posting!$A:$N,5,0)&gt;0,VLOOKUP($A248,posting!$A:$N,5,0),""),"")</f>
        <v>18</v>
      </c>
      <c r="F248" s="14" t="n">
        <f aca="false">IF($A248,VLOOKUP($A248,posting!$A:$N,6,0),"")</f>
        <v>41397.4641435185</v>
      </c>
      <c r="G248" s="14" t="n">
        <f aca="false">IF($A248,VLOOKUP($A248,posting!$A:$N,7,0),"")</f>
        <v>41397.4642824074</v>
      </c>
      <c r="H248" s="14" t="n">
        <f aca="false">IF($A248,VLOOKUP($A248,posting!$A:$N,8,0),"")</f>
        <v>41397.4643171296</v>
      </c>
      <c r="I248" s="14" t="n">
        <f aca="false">IF($A248,VLOOKUP($A248,posting!$A:$N,9,0),"")</f>
        <v>41397.4650231482</v>
      </c>
      <c r="J248" s="14"/>
      <c r="K248" s="14"/>
      <c r="L248" s="12" t="n">
        <f aca="false">IF($A248,VLOOKUP($A248,posting!$A:$N,10,0),"")</f>
        <v>0.192307692307692</v>
      </c>
      <c r="M248" s="12" t="n">
        <f aca="false">IF($A248,VLOOKUP($A248,posting!$A:$N,11,0),"")</f>
        <v>0</v>
      </c>
      <c r="N248" s="12" t="str">
        <f aca="false">IF($A248,IF(VLOOKUP($A248,posting!$A:$N,13,0)&gt;0,VLOOKUP($A248,posting!$A:$N,13,0),""),"")</f>
        <v/>
      </c>
      <c r="O248" s="12" t="str">
        <f aca="false">IF($A248,VLOOKUP($A248,posting!$A:$N,12,0),"")</f>
        <v>TXT</v>
      </c>
      <c r="P248" s="12" t="str">
        <f aca="false">IF($A248,IF(VLOOKUP($A248,posting!$A:$N,14,0)&gt;0,VLOOKUP($A248,posting!$A:$N,14,0),""),"")</f>
        <v/>
      </c>
      <c r="Q248" s="12" t="str">
        <f aca="false">IF($N248="","",VLOOKUP($N248,image!$A:$N,3,0))</f>
        <v/>
      </c>
      <c r="R248" s="12" t="n">
        <v>1</v>
      </c>
      <c r="AMH248" s="0"/>
      <c r="AMI248" s="0"/>
      <c r="AMJ248" s="0"/>
    </row>
    <row r="249" s="12" customFormat="true" ht="14.9" hidden="false" customHeight="false" outlineLevel="0" collapsed="false">
      <c r="A249" s="11" t="n">
        <v>105</v>
      </c>
      <c r="B249" s="12" t="n">
        <f aca="false">IF($A249,VLOOKUP($A249,posting!$A:$N,2,0),"")</f>
        <v>6</v>
      </c>
      <c r="C249" s="12" t="n">
        <f aca="false">IF($A249,VLOOKUP($A249,posting!$A:$N,3,0),"")</f>
        <v>10</v>
      </c>
      <c r="D249" s="13" t="str">
        <f aca="false">IF($A249,VLOOKUP($A249,posting!$A:$N,4,0),"")</f>
        <v>NNT=&gt; je kleiner desto besser</v>
      </c>
      <c r="E249" s="12" t="n">
        <f aca="false">IF($A249,IF(VLOOKUP($A249,posting!$A:$N,5,0)&gt;0,VLOOKUP($A249,posting!$A:$N,5,0),""),"")</f>
        <v>16</v>
      </c>
      <c r="F249" s="14" t="n">
        <f aca="false">IF($A249,VLOOKUP($A249,posting!$A:$N,6,0),"")</f>
        <v>41397.4647337963</v>
      </c>
      <c r="G249" s="14" t="n">
        <f aca="false">IF($A249,VLOOKUP($A249,posting!$A:$N,7,0),"")</f>
        <v>41397.4648611111</v>
      </c>
      <c r="H249" s="14" t="n">
        <f aca="false">IF($A249,VLOOKUP($A249,posting!$A:$N,8,0),"")</f>
        <v>41397.4648726852</v>
      </c>
      <c r="I249" s="14" t="n">
        <f aca="false">IF($A249,VLOOKUP($A249,posting!$A:$N,9,0),"")</f>
        <v>41397.4651388889</v>
      </c>
      <c r="J249" s="14"/>
      <c r="K249" s="14"/>
      <c r="L249" s="12" t="n">
        <f aca="false">IF($A249,VLOOKUP($A249,posting!$A:$N,10,0),"")</f>
        <v>0.0384615384615385</v>
      </c>
      <c r="M249" s="12" t="n">
        <f aca="false">IF($A249,VLOOKUP($A249,posting!$A:$N,11,0),"")</f>
        <v>0</v>
      </c>
      <c r="N249" s="12" t="str">
        <f aca="false">IF($A249,IF(VLOOKUP($A249,posting!$A:$N,13,0)&gt;0,VLOOKUP($A249,posting!$A:$N,13,0),""),"")</f>
        <v/>
      </c>
      <c r="O249" s="12" t="str">
        <f aca="false">IF($A249,VLOOKUP($A249,posting!$A:$N,12,0),"")</f>
        <v>TXT</v>
      </c>
      <c r="P249" s="12" t="str">
        <f aca="false">IF($A249,IF(VLOOKUP($A249,posting!$A:$N,14,0)&gt;0,VLOOKUP($A249,posting!$A:$N,14,0),""),"")</f>
        <v/>
      </c>
      <c r="Q249" s="12" t="str">
        <f aca="false">IF($N249="","",VLOOKUP($N249,image!$A:$N,3,0))</f>
        <v/>
      </c>
      <c r="R249" s="12" t="n">
        <v>0</v>
      </c>
      <c r="AMH249" s="0"/>
      <c r="AMI249" s="0"/>
      <c r="AMJ249" s="0"/>
    </row>
    <row r="250" s="12" customFormat="true" ht="14.9" hidden="false" customHeight="false" outlineLevel="0" collapsed="false">
      <c r="A250" s="11" t="n">
        <v>106</v>
      </c>
      <c r="B250" s="12" t="n">
        <f aca="false">IF($A250,VLOOKUP($A250,posting!$A:$N,2,0),"")</f>
        <v>6</v>
      </c>
      <c r="C250" s="12" t="n">
        <f aca="false">IF($A250,VLOOKUP($A250,posting!$A:$N,3,0),"")</f>
        <v>9</v>
      </c>
      <c r="D250" s="13" t="str">
        <f aca="false">IF($A250,VLOOKUP($A250,posting!$A:$N,4,0),"")</f>
        <v>je kleiner NNT, desto wirksamer das Verfahren</v>
      </c>
      <c r="E250" s="12" t="n">
        <f aca="false">IF($A250,IF(VLOOKUP($A250,posting!$A:$N,5,0)&gt;0,VLOOKUP($A250,posting!$A:$N,5,0),""),"")</f>
        <v>18</v>
      </c>
      <c r="F250" s="14" t="n">
        <f aca="false">IF($A250,VLOOKUP($A250,posting!$A:$N,6,0),"")</f>
        <v>41397.4643402778</v>
      </c>
      <c r="G250" s="14" t="n">
        <f aca="false">IF($A250,VLOOKUP($A250,posting!$A:$N,7,0),"")</f>
        <v>41397.4644212963</v>
      </c>
      <c r="H250" s="14" t="n">
        <f aca="false">IF($A250,VLOOKUP($A250,posting!$A:$N,8,0),"")</f>
        <v>41397.4644675926</v>
      </c>
      <c r="I250" s="14" t="n">
        <f aca="false">IF($A250,VLOOKUP($A250,posting!$A:$N,9,0),"")</f>
        <v>41397.4651736111</v>
      </c>
      <c r="J250" s="14"/>
      <c r="K250" s="14"/>
      <c r="L250" s="12" t="n">
        <f aca="false">IF($A250,VLOOKUP($A250,posting!$A:$N,10,0),"")</f>
        <v>0.230769230769231</v>
      </c>
      <c r="M250" s="12" t="n">
        <f aca="false">IF($A250,VLOOKUP($A250,posting!$A:$N,11,0),"")</f>
        <v>0</v>
      </c>
      <c r="N250" s="12" t="str">
        <f aca="false">IF($A250,IF(VLOOKUP($A250,posting!$A:$N,13,0)&gt;0,VLOOKUP($A250,posting!$A:$N,13,0),""),"")</f>
        <v/>
      </c>
      <c r="O250" s="12" t="str">
        <f aca="false">IF($A250,VLOOKUP($A250,posting!$A:$N,12,0),"")</f>
        <v>TXT</v>
      </c>
      <c r="P250" s="12" t="str">
        <f aca="false">IF($A250,IF(VLOOKUP($A250,posting!$A:$N,14,0)&gt;0,VLOOKUP($A250,posting!$A:$N,14,0),""),"")</f>
        <v/>
      </c>
      <c r="Q250" s="12" t="str">
        <f aca="false">IF($N250="","",VLOOKUP($N250,image!$A:$N,3,0))</f>
        <v/>
      </c>
      <c r="R250" s="12" t="n">
        <v>1</v>
      </c>
      <c r="AMH250" s="0"/>
      <c r="AMI250" s="0"/>
      <c r="AMJ250" s="0"/>
    </row>
    <row r="251" s="12" customFormat="true" ht="14.9" hidden="false" customHeight="false" outlineLevel="0" collapsed="false">
      <c r="A251" s="11" t="n">
        <v>107</v>
      </c>
      <c r="B251" s="12" t="n">
        <f aca="false">IF($A251,VLOOKUP($A251,posting!$A:$N,2,0),"")</f>
        <v>6</v>
      </c>
      <c r="C251" s="12" t="n">
        <f aca="false">IF($A251,VLOOKUP($A251,posting!$A:$N,3,0),"")</f>
        <v>9</v>
      </c>
      <c r="D251" s="13" t="str">
        <f aca="false">IF($A251,VLOOKUP($A251,posting!$A:$N,4,0),"")</f>
        <v>NNH ( Number needed to Harm) : Böser Bruder von NNT</v>
      </c>
      <c r="E251" s="12" t="n">
        <f aca="false">IF($A251,IF(VLOOKUP($A251,posting!$A:$N,5,0)&gt;0,VLOOKUP($A251,posting!$A:$N,5,0),""),"")</f>
        <v>18</v>
      </c>
      <c r="F251" s="14" t="n">
        <f aca="false">IF($A251,VLOOKUP($A251,posting!$A:$N,6,0),"")</f>
        <v>41397.4645717593</v>
      </c>
      <c r="G251" s="14" t="n">
        <f aca="false">IF($A251,VLOOKUP($A251,posting!$A:$N,7,0),"")</f>
        <v>41397.4649421296</v>
      </c>
      <c r="H251" s="14" t="n">
        <f aca="false">IF($A251,VLOOKUP($A251,posting!$A:$N,8,0),"")</f>
        <v>41397.4649768519</v>
      </c>
      <c r="I251" s="14" t="n">
        <f aca="false">IF($A251,VLOOKUP($A251,posting!$A:$N,9,0),"")</f>
        <v>41397.4656828704</v>
      </c>
      <c r="J251" s="14"/>
      <c r="K251" s="14"/>
      <c r="L251" s="12" t="n">
        <f aca="false">IF($A251,VLOOKUP($A251,posting!$A:$N,10,0),"")</f>
        <v>0.307692307692308</v>
      </c>
      <c r="M251" s="12" t="n">
        <f aca="false">IF($A251,VLOOKUP($A251,posting!$A:$N,11,0),"")</f>
        <v>0</v>
      </c>
      <c r="N251" s="12" t="str">
        <f aca="false">IF($A251,IF(VLOOKUP($A251,posting!$A:$N,13,0)&gt;0,VLOOKUP($A251,posting!$A:$N,13,0),""),"")</f>
        <v/>
      </c>
      <c r="O251" s="12" t="str">
        <f aca="false">IF($A251,VLOOKUP($A251,posting!$A:$N,12,0),"")</f>
        <v>TXT</v>
      </c>
      <c r="P251" s="12" t="str">
        <f aca="false">IF($A251,IF(VLOOKUP($A251,posting!$A:$N,14,0)&gt;0,VLOOKUP($A251,posting!$A:$N,14,0),""),"")</f>
        <v/>
      </c>
      <c r="Q251" s="12" t="str">
        <f aca="false">IF($N251="","",VLOOKUP($N251,image!$A:$N,3,0))</f>
        <v/>
      </c>
      <c r="R251" s="12" t="n">
        <v>0</v>
      </c>
      <c r="AMH251" s="0"/>
      <c r="AMI251" s="0"/>
      <c r="AMJ251" s="0"/>
    </row>
    <row r="252" s="12" customFormat="true" ht="14.9" hidden="false" customHeight="false" outlineLevel="0" collapsed="false">
      <c r="A252" s="11" t="n">
        <v>108</v>
      </c>
      <c r="B252" s="12" t="n">
        <f aca="false">IF($A252,VLOOKUP($A252,posting!$A:$N,2,0),"")</f>
        <v>6</v>
      </c>
      <c r="C252" s="12" t="n">
        <f aca="false">IF($A252,VLOOKUP($A252,posting!$A:$N,3,0),"")</f>
        <v>9</v>
      </c>
      <c r="D252" s="13" t="str">
        <f aca="false">IF($A252,VLOOKUP($A252,posting!$A:$N,4,0),"")</f>
        <v>NNH: wie lange muss man jemanden mit etwas exponieren, damit einer Person geschadet wird</v>
      </c>
      <c r="E252" s="12" t="n">
        <f aca="false">IF($A252,IF(VLOOKUP($A252,posting!$A:$N,5,0)&gt;0,VLOOKUP($A252,posting!$A:$N,5,0),""),"")</f>
        <v>18</v>
      </c>
      <c r="F252" s="14" t="n">
        <f aca="false">IF($A252,VLOOKUP($A252,posting!$A:$N,6,0),"")</f>
        <v>41397.465</v>
      </c>
      <c r="G252" s="14" t="n">
        <f aca="false">IF($A252,VLOOKUP($A252,posting!$A:$N,7,0),"")</f>
        <v>41397.4652314815</v>
      </c>
      <c r="H252" s="14" t="n">
        <f aca="false">IF($A252,VLOOKUP($A252,posting!$A:$N,8,0),"")</f>
        <v>41397.4652430556</v>
      </c>
      <c r="I252" s="14" t="n">
        <f aca="false">IF($A252,VLOOKUP($A252,posting!$A:$N,9,0),"")</f>
        <v>41397.4659490741</v>
      </c>
      <c r="J252" s="14"/>
      <c r="K252" s="14"/>
      <c r="L252" s="12" t="n">
        <f aca="false">IF($A252,VLOOKUP($A252,posting!$A:$N,10,0),"")</f>
        <v>0.230769230769231</v>
      </c>
      <c r="M252" s="12" t="n">
        <f aca="false">IF($A252,VLOOKUP($A252,posting!$A:$N,11,0),"")</f>
        <v>0</v>
      </c>
      <c r="N252" s="12" t="str">
        <f aca="false">IF($A252,IF(VLOOKUP($A252,posting!$A:$N,13,0)&gt;0,VLOOKUP($A252,posting!$A:$N,13,0),""),"")</f>
        <v/>
      </c>
      <c r="O252" s="12" t="str">
        <f aca="false">IF($A252,VLOOKUP($A252,posting!$A:$N,12,0),"")</f>
        <v>TXT</v>
      </c>
      <c r="P252" s="12" t="str">
        <f aca="false">IF($A252,IF(VLOOKUP($A252,posting!$A:$N,14,0)&gt;0,VLOOKUP($A252,posting!$A:$N,14,0),""),"")</f>
        <v/>
      </c>
      <c r="Q252" s="12" t="str">
        <f aca="false">IF($N252="","",VLOOKUP($N252,image!$A:$N,3,0))</f>
        <v/>
      </c>
      <c r="R252" s="12" t="n">
        <v>1</v>
      </c>
      <c r="AMH252" s="0"/>
      <c r="AMI252" s="0"/>
      <c r="AMJ252" s="0"/>
    </row>
    <row r="253" s="12" customFormat="true" ht="14.9" hidden="false" customHeight="false" outlineLevel="0" collapsed="false">
      <c r="A253" s="11" t="n">
        <v>109</v>
      </c>
      <c r="B253" s="12" t="n">
        <f aca="false">IF($A253,VLOOKUP($A253,posting!$A:$N,2,0),"")</f>
        <v>6</v>
      </c>
      <c r="C253" s="12" t="n">
        <f aca="false">IF($A253,VLOOKUP($A253,posting!$A:$N,3,0),"")</f>
        <v>9</v>
      </c>
      <c r="D253" s="13" t="str">
        <f aca="false">IF($A253,VLOOKUP($A253,posting!$A:$N,4,0),"")</f>
        <v>je kleiner NNH, desto schädlicher</v>
      </c>
      <c r="E253" s="12" t="n">
        <f aca="false">IF($A253,IF(VLOOKUP($A253,posting!$A:$N,5,0)&gt;0,VLOOKUP($A253,posting!$A:$N,5,0),""),"")</f>
        <v>18</v>
      </c>
      <c r="F253" s="14" t="n">
        <f aca="false">IF($A253,VLOOKUP($A253,posting!$A:$N,6,0),"")</f>
        <v>41397.4655324074</v>
      </c>
      <c r="G253" s="14" t="n">
        <f aca="false">IF($A253,VLOOKUP($A253,posting!$A:$N,7,0),"")</f>
        <v>41397.4657407407</v>
      </c>
      <c r="H253" s="14" t="n">
        <f aca="false">IF($A253,VLOOKUP($A253,posting!$A:$N,8,0),"")</f>
        <v>41397.465775463</v>
      </c>
      <c r="I253" s="14" t="n">
        <f aca="false">IF($A253,VLOOKUP($A253,posting!$A:$N,9,0),"")</f>
        <v>41397.4664814815</v>
      </c>
      <c r="J253" s="14"/>
      <c r="K253" s="14"/>
      <c r="L253" s="12" t="n">
        <f aca="false">IF($A253,VLOOKUP($A253,posting!$A:$N,10,0),"")</f>
        <v>0.192307692307692</v>
      </c>
      <c r="M253" s="12" t="n">
        <f aca="false">IF($A253,VLOOKUP($A253,posting!$A:$N,11,0),"")</f>
        <v>0</v>
      </c>
      <c r="N253" s="12" t="str">
        <f aca="false">IF($A253,IF(VLOOKUP($A253,posting!$A:$N,13,0)&gt;0,VLOOKUP($A253,posting!$A:$N,13,0),""),"")</f>
        <v/>
      </c>
      <c r="O253" s="12" t="str">
        <f aca="false">IF($A253,VLOOKUP($A253,posting!$A:$N,12,0),"")</f>
        <v>TXT</v>
      </c>
      <c r="P253" s="12" t="str">
        <f aca="false">IF($A253,IF(VLOOKUP($A253,posting!$A:$N,14,0)&gt;0,VLOOKUP($A253,posting!$A:$N,14,0),""),"")</f>
        <v/>
      </c>
      <c r="Q253" s="12" t="str">
        <f aca="false">IF($N253="","",VLOOKUP($N253,image!$A:$N,3,0))</f>
        <v/>
      </c>
      <c r="R253" s="12" t="n">
        <v>1</v>
      </c>
      <c r="AMH253" s="0"/>
      <c r="AMI253" s="0"/>
      <c r="AMJ253" s="0"/>
    </row>
    <row r="254" s="12" customFormat="true" ht="14.9" hidden="false" customHeight="false" outlineLevel="0" collapsed="false">
      <c r="A254" s="11" t="n">
        <v>110</v>
      </c>
      <c r="B254" s="12" t="n">
        <f aca="false">IF($A254,VLOOKUP($A254,posting!$A:$N,2,0),"")</f>
        <v>6</v>
      </c>
      <c r="C254" s="12" t="n">
        <f aca="false">IF($A254,VLOOKUP($A254,posting!$A:$N,3,0),"")</f>
        <v>3</v>
      </c>
      <c r="D254" s="13" t="str">
        <f aca="false">IF($A254,VLOOKUP($A254,posting!$A:$N,4,0),"")</f>
        <v>Anderer Vergleichsmass: Erhöhung der mittleren Lebenserwartung einer Person aus dem Kollektiv.</v>
      </c>
      <c r="E254" s="12" t="n">
        <f aca="false">IF($A254,IF(VLOOKUP($A254,posting!$A:$N,5,0)&gt;0,VLOOKUP($A254,posting!$A:$N,5,0),""),"")</f>
        <v>18</v>
      </c>
      <c r="F254" s="14" t="n">
        <f aca="false">IF($A254,VLOOKUP($A254,posting!$A:$N,6,0),"")</f>
        <v>41397.4664814815</v>
      </c>
      <c r="G254" s="14" t="n">
        <f aca="false">IF($A254,VLOOKUP($A254,posting!$A:$N,7,0),"")</f>
        <v>41397.4668287037</v>
      </c>
      <c r="H254" s="14" t="n">
        <f aca="false">IF($A254,VLOOKUP($A254,posting!$A:$N,8,0),"")</f>
        <v>41397.4668287037</v>
      </c>
      <c r="I254" s="14" t="n">
        <f aca="false">IF($A254,VLOOKUP($A254,posting!$A:$N,9,0),"")</f>
        <v>41397.4675462963</v>
      </c>
      <c r="J254" s="14"/>
      <c r="K254" s="14"/>
      <c r="L254" s="12" t="n">
        <f aca="false">IF($A254,VLOOKUP($A254,posting!$A:$N,10,0),"")</f>
        <v>0.230769230769231</v>
      </c>
      <c r="M254" s="12" t="n">
        <f aca="false">IF($A254,VLOOKUP($A254,posting!$A:$N,11,0),"")</f>
        <v>0</v>
      </c>
      <c r="N254" s="12" t="str">
        <f aca="false">IF($A254,IF(VLOOKUP($A254,posting!$A:$N,13,0)&gt;0,VLOOKUP($A254,posting!$A:$N,13,0),""),"")</f>
        <v/>
      </c>
      <c r="O254" s="12" t="str">
        <f aca="false">IF($A254,VLOOKUP($A254,posting!$A:$N,12,0),"")</f>
        <v>TXT</v>
      </c>
      <c r="P254" s="12" t="str">
        <f aca="false">IF($A254,IF(VLOOKUP($A254,posting!$A:$N,14,0)&gt;0,VLOOKUP($A254,posting!$A:$N,14,0),""),"")</f>
        <v/>
      </c>
      <c r="Q254" s="12" t="str">
        <f aca="false">IF($N254="","",VLOOKUP($N254,image!$A:$N,3,0))</f>
        <v/>
      </c>
      <c r="R254" s="12" t="n">
        <v>0</v>
      </c>
      <c r="AMH254" s="0"/>
      <c r="AMI254" s="0"/>
      <c r="AMJ254" s="0"/>
    </row>
    <row r="255" s="12" customFormat="true" ht="28.35" hidden="false" customHeight="false" outlineLevel="0" collapsed="false">
      <c r="A255" s="11" t="n">
        <v>111</v>
      </c>
      <c r="B255" s="12" t="n">
        <f aca="false">IF($A255,VLOOKUP($A255,posting!$A:$N,2,0),"")</f>
        <v>6</v>
      </c>
      <c r="C255" s="12" t="n">
        <f aca="false">IF($A255,VLOOKUP($A255,posting!$A:$N,3,0),"")</f>
        <v>10</v>
      </c>
      <c r="D255" s="13" t="str">
        <f aca="false">IF($A255,VLOOKUP($A255,posting!$A:$N,4,0),"")</f>
        <v>Erhöhung der mittleren Lebenserwartung: Interpretation: z.B. mit Autofahren
=&gt; natürlich ist Größe anschaulich, aber Interpretation schwierig</v>
      </c>
      <c r="E255" s="12" t="n">
        <f aca="false">IF($A255,IF(VLOOKUP($A255,posting!$A:$N,5,0)&gt;0,VLOOKUP($A255,posting!$A:$N,5,0),""),"")</f>
        <v>16</v>
      </c>
      <c r="F255" s="14" t="n">
        <f aca="false">IF($A255,VLOOKUP($A255,posting!$A:$N,6,0),"")</f>
        <v>41397.4668981482</v>
      </c>
      <c r="G255" s="14" t="n">
        <f aca="false">IF($A255,VLOOKUP($A255,posting!$A:$N,7,0),"")</f>
        <v>41397.4678240741</v>
      </c>
      <c r="H255" s="14" t="n">
        <f aca="false">IF($A255,VLOOKUP($A255,posting!$A:$N,8,0),"")</f>
        <v>41397.4678356481</v>
      </c>
      <c r="I255" s="14" t="n">
        <f aca="false">IF($A255,VLOOKUP($A255,posting!$A:$N,9,0),"")</f>
        <v>41397.4681018519</v>
      </c>
      <c r="J255" s="14"/>
      <c r="K255" s="14"/>
      <c r="L255" s="12" t="n">
        <f aca="false">IF($A255,VLOOKUP($A255,posting!$A:$N,10,0),"")</f>
        <v>0.423076923076923</v>
      </c>
      <c r="M255" s="12" t="n">
        <f aca="false">IF($A255,VLOOKUP($A255,posting!$A:$N,11,0),"")</f>
        <v>0</v>
      </c>
      <c r="N255" s="12" t="str">
        <f aca="false">IF($A255,IF(VLOOKUP($A255,posting!$A:$N,13,0)&gt;0,VLOOKUP($A255,posting!$A:$N,13,0),""),"")</f>
        <v/>
      </c>
      <c r="O255" s="12" t="str">
        <f aca="false">IF($A255,VLOOKUP($A255,posting!$A:$N,12,0),"")</f>
        <v>TXT</v>
      </c>
      <c r="P255" s="12" t="str">
        <f aca="false">IF($A255,IF(VLOOKUP($A255,posting!$A:$N,14,0)&gt;0,VLOOKUP($A255,posting!$A:$N,14,0),""),"")</f>
        <v/>
      </c>
      <c r="Q255" s="12" t="str">
        <f aca="false">IF($N255="","",VLOOKUP($N255,image!$A:$N,3,0))</f>
        <v/>
      </c>
      <c r="R255" s="12" t="n">
        <v>1</v>
      </c>
      <c r="AMH255" s="0"/>
      <c r="AMI255" s="0"/>
      <c r="AMJ255" s="0"/>
    </row>
    <row r="256" s="12" customFormat="true" ht="14.9" hidden="false" customHeight="false" outlineLevel="0" collapsed="false">
      <c r="A256" s="11" t="n">
        <v>112</v>
      </c>
      <c r="B256" s="12" t="n">
        <f aca="false">IF($A256,VLOOKUP($A256,posting!$A:$N,2,0),"")</f>
        <v>6</v>
      </c>
      <c r="C256" s="12" t="n">
        <f aca="false">IF($A256,VLOOKUP($A256,posting!$A:$N,3,0),"")</f>
        <v>3</v>
      </c>
      <c r="D256" s="13" t="str">
        <f aca="false">IF($A256,VLOOKUP($A256,posting!$A:$N,4,0),"")</f>
        <v>Goldstandard ist die wahre Diagnose. Ist aber nicht immer definiert oder moeglich.</v>
      </c>
      <c r="E256" s="12" t="n">
        <f aca="false">IF($A256,IF(VLOOKUP($A256,posting!$A:$N,5,0)&gt;0,VLOOKUP($A256,posting!$A:$N,5,0),""),"")</f>
        <v>19</v>
      </c>
      <c r="F256" s="14" t="n">
        <f aca="false">IF($A256,VLOOKUP($A256,posting!$A:$N,6,0),"")</f>
        <v>41397.4716782407</v>
      </c>
      <c r="G256" s="14" t="n">
        <f aca="false">IF($A256,VLOOKUP($A256,posting!$A:$N,7,0),"")</f>
        <v>41397.4723032407</v>
      </c>
      <c r="H256" s="14" t="n">
        <f aca="false">IF($A256,VLOOKUP($A256,posting!$A:$N,8,0),"")</f>
        <v>41397.4723032407</v>
      </c>
      <c r="I256" s="14" t="n">
        <f aca="false">IF($A256,VLOOKUP($A256,posting!$A:$N,9,0),"")</f>
        <v>41397.4730092593</v>
      </c>
      <c r="J256" s="14"/>
      <c r="K256" s="14"/>
      <c r="L256" s="12" t="n">
        <f aca="false">IF($A256,VLOOKUP($A256,posting!$A:$N,10,0),"")</f>
        <v>0.230769230769231</v>
      </c>
      <c r="M256" s="12" t="n">
        <f aca="false">IF($A256,VLOOKUP($A256,posting!$A:$N,11,0),"")</f>
        <v>0</v>
      </c>
      <c r="N256" s="12" t="str">
        <f aca="false">IF($A256,IF(VLOOKUP($A256,posting!$A:$N,13,0)&gt;0,VLOOKUP($A256,posting!$A:$N,13,0),""),"")</f>
        <v/>
      </c>
      <c r="O256" s="12" t="str">
        <f aca="false">IF($A256,VLOOKUP($A256,posting!$A:$N,12,0),"")</f>
        <v>TXT</v>
      </c>
      <c r="P256" s="12" t="str">
        <f aca="false">IF($A256,IF(VLOOKUP($A256,posting!$A:$N,14,0)&gt;0,VLOOKUP($A256,posting!$A:$N,14,0),""),"")</f>
        <v/>
      </c>
      <c r="Q256" s="12" t="str">
        <f aca="false">IF($N256="","",VLOOKUP($N256,image!$A:$N,3,0))</f>
        <v/>
      </c>
      <c r="R256" s="12" t="n">
        <v>1</v>
      </c>
      <c r="AMH256" s="0"/>
      <c r="AMI256" s="0"/>
      <c r="AMJ256" s="0"/>
    </row>
    <row r="257" s="12" customFormat="true" ht="14.9" hidden="false" customHeight="false" outlineLevel="0" collapsed="false">
      <c r="A257" s="11" t="n">
        <v>113</v>
      </c>
      <c r="B257" s="12" t="n">
        <f aca="false">IF($A257,VLOOKUP($A257,posting!$A:$N,2,0),"")</f>
        <v>6</v>
      </c>
      <c r="C257" s="12" t="n">
        <f aca="false">IF($A257,VLOOKUP($A257,posting!$A:$N,3,0),"")</f>
        <v>10</v>
      </c>
      <c r="D257" s="13" t="str">
        <f aca="false">IF($A257,VLOOKUP($A257,posting!$A:$N,4,0),"")</f>
        <v>Autopsien am ehesten Goldstandard</v>
      </c>
      <c r="E257" s="12" t="n">
        <f aca="false">IF($A257,IF(VLOOKUP($A257,posting!$A:$N,5,0)&gt;0,VLOOKUP($A257,posting!$A:$N,5,0),""),"")</f>
        <v>16</v>
      </c>
      <c r="F257" s="14" t="n">
        <f aca="false">IF($A257,VLOOKUP($A257,posting!$A:$N,6,0),"")</f>
        <v>41397.4737152778</v>
      </c>
      <c r="G257" s="14" t="n">
        <f aca="false">IF($A257,VLOOKUP($A257,posting!$A:$N,7,0),"")</f>
        <v>41397.4738657407</v>
      </c>
      <c r="H257" s="14" t="n">
        <f aca="false">IF($A257,VLOOKUP($A257,posting!$A:$N,8,0),"")</f>
        <v>41397.4738773148</v>
      </c>
      <c r="I257" s="14" t="n">
        <f aca="false">IF($A257,VLOOKUP($A257,posting!$A:$N,9,0),"")</f>
        <v>41397.4741435185</v>
      </c>
      <c r="J257" s="14"/>
      <c r="K257" s="14"/>
      <c r="L257" s="12" t="n">
        <f aca="false">IF($A257,VLOOKUP($A257,posting!$A:$N,10,0),"")</f>
        <v>0.115384615384615</v>
      </c>
      <c r="M257" s="12" t="n">
        <f aca="false">IF($A257,VLOOKUP($A257,posting!$A:$N,11,0),"")</f>
        <v>0</v>
      </c>
      <c r="N257" s="12" t="str">
        <f aca="false">IF($A257,IF(VLOOKUP($A257,posting!$A:$N,13,0)&gt;0,VLOOKUP($A257,posting!$A:$N,13,0),""),"")</f>
        <v/>
      </c>
      <c r="O257" s="12" t="str">
        <f aca="false">IF($A257,VLOOKUP($A257,posting!$A:$N,12,0),"")</f>
        <v>TXT</v>
      </c>
      <c r="P257" s="12" t="str">
        <f aca="false">IF($A257,IF(VLOOKUP($A257,posting!$A:$N,14,0)&gt;0,VLOOKUP($A257,posting!$A:$N,14,0),""),"")</f>
        <v/>
      </c>
      <c r="Q257" s="12" t="str">
        <f aca="false">IF($N257="","",VLOOKUP($N257,image!$A:$N,3,0))</f>
        <v/>
      </c>
      <c r="R257" s="12" t="n">
        <v>0</v>
      </c>
      <c r="AMH257" s="0"/>
      <c r="AMI257" s="0"/>
      <c r="AMJ257" s="0"/>
    </row>
    <row r="258" s="12" customFormat="true" ht="14.9" hidden="false" customHeight="false" outlineLevel="0" collapsed="false">
      <c r="A258" s="11" t="n">
        <v>114</v>
      </c>
      <c r="B258" s="12" t="n">
        <f aca="false">IF($A258,VLOOKUP($A258,posting!$A:$N,2,0),"")</f>
        <v>6</v>
      </c>
      <c r="C258" s="12" t="n">
        <f aca="false">IF($A258,VLOOKUP($A258,posting!$A:$N,3,0),"")</f>
        <v>3</v>
      </c>
      <c r="D258" s="13" t="str">
        <f aca="false">IF($A258,VLOOKUP($A258,posting!$A:$N,4,0),"")</f>
        <v>Pathologische Befunde sind am nächsten am Goldstandard</v>
      </c>
      <c r="E258" s="12" t="n">
        <f aca="false">IF($A258,IF(VLOOKUP($A258,posting!$A:$N,5,0)&gt;0,VLOOKUP($A258,posting!$A:$N,5,0),""),"")</f>
        <v>19</v>
      </c>
      <c r="F258" s="14" t="n">
        <f aca="false">IF($A258,VLOOKUP($A258,posting!$A:$N,6,0),"")</f>
        <v>41397.4733333333</v>
      </c>
      <c r="G258" s="14" t="n">
        <f aca="false">IF($A258,VLOOKUP($A258,posting!$A:$N,7,0),"")</f>
        <v>41397.4734722222</v>
      </c>
      <c r="H258" s="14" t="n">
        <f aca="false">IF($A258,VLOOKUP($A258,posting!$A:$N,8,0),"")</f>
        <v>41397.4734837963</v>
      </c>
      <c r="I258" s="14" t="n">
        <f aca="false">IF($A258,VLOOKUP($A258,posting!$A:$N,9,0),"")</f>
        <v>41397.4741782408</v>
      </c>
      <c r="J258" s="14"/>
      <c r="K258" s="14"/>
      <c r="L258" s="12" t="n">
        <f aca="false">IF($A258,VLOOKUP($A258,posting!$A:$N,10,0),"")</f>
        <v>0.153846153846154</v>
      </c>
      <c r="M258" s="12" t="n">
        <f aca="false">IF($A258,VLOOKUP($A258,posting!$A:$N,11,0),"")</f>
        <v>0</v>
      </c>
      <c r="N258" s="12" t="str">
        <f aca="false">IF($A258,IF(VLOOKUP($A258,posting!$A:$N,13,0)&gt;0,VLOOKUP($A258,posting!$A:$N,13,0),""),"")</f>
        <v/>
      </c>
      <c r="O258" s="12" t="str">
        <f aca="false">IF($A258,VLOOKUP($A258,posting!$A:$N,12,0),"")</f>
        <v>TXT</v>
      </c>
      <c r="P258" s="12" t="str">
        <f aca="false">IF($A258,IF(VLOOKUP($A258,posting!$A:$N,14,0)&gt;0,VLOOKUP($A258,posting!$A:$N,14,0),""),"")</f>
        <v/>
      </c>
      <c r="Q258" s="12" t="str">
        <f aca="false">IF($N258="","",VLOOKUP($N258,image!$A:$N,3,0))</f>
        <v/>
      </c>
      <c r="R258" s="12" t="n">
        <v>1</v>
      </c>
      <c r="AMH258" s="0"/>
      <c r="AMI258" s="0"/>
      <c r="AMJ258" s="0"/>
    </row>
    <row r="259" s="12" customFormat="true" ht="28.35" hidden="false" customHeight="false" outlineLevel="0" collapsed="false">
      <c r="A259" s="11" t="n">
        <v>115</v>
      </c>
      <c r="B259" s="12" t="n">
        <f aca="false">IF($A259,VLOOKUP($A259,posting!$A:$N,2,0),"")</f>
        <v>6</v>
      </c>
      <c r="C259" s="12" t="n">
        <f aca="false">IF($A259,VLOOKUP($A259,posting!$A:$N,3,0),"")</f>
        <v>10</v>
      </c>
      <c r="D259" s="13" t="str">
        <f aca="false">IF($A259,VLOOKUP($A259,posting!$A:$N,4,0),"")</f>
        <v>sonst immer Kombination verschiedener Diagnostiken als "Goldstandard", um zu vergleichenden Test zu vergleichen (Vierfeldertafel aufstellen)</v>
      </c>
      <c r="E259" s="12" t="n">
        <f aca="false">IF($A259,IF(VLOOKUP($A259,posting!$A:$N,5,0)&gt;0,VLOOKUP($A259,posting!$A:$N,5,0),""),"")</f>
        <v>16</v>
      </c>
      <c r="F259" s="14" t="n">
        <f aca="false">IF($A259,VLOOKUP($A259,posting!$A:$N,6,0),"")</f>
        <v>41397.4740393519</v>
      </c>
      <c r="G259" s="14" t="n">
        <f aca="false">IF($A259,VLOOKUP($A259,posting!$A:$N,7,0),"")</f>
        <v>41397.4746064815</v>
      </c>
      <c r="H259" s="14" t="n">
        <f aca="false">IF($A259,VLOOKUP($A259,posting!$A:$N,8,0),"")</f>
        <v>41397.4746064815</v>
      </c>
      <c r="I259" s="14" t="n">
        <f aca="false">IF($A259,VLOOKUP($A259,posting!$A:$N,9,0),"")</f>
        <v>41397.4748726852</v>
      </c>
      <c r="J259" s="14"/>
      <c r="K259" s="14"/>
      <c r="L259" s="12" t="n">
        <f aca="false">IF($A259,VLOOKUP($A259,posting!$A:$N,10,0),"")</f>
        <v>0.384615384615385</v>
      </c>
      <c r="M259" s="12" t="n">
        <f aca="false">IF($A259,VLOOKUP($A259,posting!$A:$N,11,0),"")</f>
        <v>0</v>
      </c>
      <c r="N259" s="12" t="str">
        <f aca="false">IF($A259,IF(VLOOKUP($A259,posting!$A:$N,13,0)&gt;0,VLOOKUP($A259,posting!$A:$N,13,0),""),"")</f>
        <v/>
      </c>
      <c r="O259" s="12" t="str">
        <f aca="false">IF($A259,VLOOKUP($A259,posting!$A:$N,12,0),"")</f>
        <v>TXT</v>
      </c>
      <c r="P259" s="12" t="str">
        <f aca="false">IF($A259,IF(VLOOKUP($A259,posting!$A:$N,14,0)&gt;0,VLOOKUP($A259,posting!$A:$N,14,0),""),"")</f>
        <v/>
      </c>
      <c r="Q259" s="12" t="str">
        <f aca="false">IF($N259="","",VLOOKUP($N259,image!$A:$N,3,0))</f>
        <v/>
      </c>
      <c r="R259" s="12" t="n">
        <v>1</v>
      </c>
      <c r="AMH259" s="0"/>
      <c r="AMI259" s="0"/>
      <c r="AMJ259" s="0"/>
    </row>
    <row r="260" s="12" customFormat="true" ht="14.9" hidden="false" customHeight="false" outlineLevel="0" collapsed="false">
      <c r="A260" s="11" t="n">
        <v>116</v>
      </c>
      <c r="B260" s="12" t="n">
        <f aca="false">IF($A260,VLOOKUP($A260,posting!$A:$N,2,0),"")</f>
        <v>6</v>
      </c>
      <c r="C260" s="12" t="n">
        <f aca="false">IF($A260,VLOOKUP($A260,posting!$A:$N,3,0),"")</f>
        <v>10</v>
      </c>
      <c r="D260" s="13" t="str">
        <f aca="false">IF($A260,VLOOKUP($A260,posting!$A:$N,4,0),"")</f>
        <v>was ist Sensitivität als bedingte Wahrscheinlichkeit?</v>
      </c>
      <c r="E260" s="12" t="n">
        <f aca="false">IF($A260,IF(VLOOKUP($A260,posting!$A:$N,5,0)&gt;0,VLOOKUP($A260,posting!$A:$N,5,0),""),"")</f>
        <v>16</v>
      </c>
      <c r="F260" s="14" t="n">
        <f aca="false">IF($A260,VLOOKUP($A260,posting!$A:$N,6,0),"")</f>
        <v>41397.4750810185</v>
      </c>
      <c r="G260" s="14" t="n">
        <f aca="false">IF($A260,VLOOKUP($A260,posting!$A:$N,7,0),"")</f>
        <v>41397.4752546296</v>
      </c>
      <c r="H260" s="14" t="n">
        <f aca="false">IF($A260,VLOOKUP($A260,posting!$A:$N,8,0),"")</f>
        <v>41397.4752546296</v>
      </c>
      <c r="I260" s="14" t="n">
        <f aca="false">IF($A260,VLOOKUP($A260,posting!$A:$N,9,0),"")</f>
        <v>41397.4755208333</v>
      </c>
      <c r="J260" s="14"/>
      <c r="K260" s="14"/>
      <c r="L260" s="12" t="n">
        <f aca="false">IF($A260,VLOOKUP($A260,posting!$A:$N,10,0),"")</f>
        <v>0.115384615384615</v>
      </c>
      <c r="M260" s="12" t="n">
        <f aca="false">IF($A260,VLOOKUP($A260,posting!$A:$N,11,0),"")</f>
        <v>0</v>
      </c>
      <c r="N260" s="12" t="str">
        <f aca="false">IF($A260,IF(VLOOKUP($A260,posting!$A:$N,13,0)&gt;0,VLOOKUP($A260,posting!$A:$N,13,0),""),"")</f>
        <v/>
      </c>
      <c r="O260" s="12" t="str">
        <f aca="false">IF($A260,VLOOKUP($A260,posting!$A:$N,12,0),"")</f>
        <v>TXT</v>
      </c>
      <c r="P260" s="12" t="str">
        <f aca="false">IF($A260,IF(VLOOKUP($A260,posting!$A:$N,14,0)&gt;0,VLOOKUP($A260,posting!$A:$N,14,0),""),"")</f>
        <v/>
      </c>
      <c r="Q260" s="12" t="str">
        <f aca="false">IF($N260="","",VLOOKUP($N260,image!$A:$N,3,0))</f>
        <v/>
      </c>
      <c r="R260" s="12" t="n">
        <v>0</v>
      </c>
      <c r="AMH260" s="0"/>
      <c r="AMI260" s="0"/>
      <c r="AMJ260" s="0"/>
    </row>
    <row r="261" s="12" customFormat="true" ht="14.9" hidden="false" customHeight="false" outlineLevel="0" collapsed="false">
      <c r="A261" s="11" t="n">
        <v>117</v>
      </c>
      <c r="B261" s="12" t="n">
        <f aca="false">IF($A261,VLOOKUP($A261,posting!$A:$N,2,0),"")</f>
        <v>6</v>
      </c>
      <c r="C261" s="12" t="n">
        <f aca="false">IF($A261,VLOOKUP($A261,posting!$A:$N,3,0),"")</f>
        <v>9</v>
      </c>
      <c r="D261" s="13" t="str">
        <f aca="false">IF($A261,VLOOKUP($A261,posting!$A:$N,4,0),"")</f>
        <v>Sensitivität: Def.: Wahr pos. / Kranke</v>
      </c>
      <c r="E261" s="12" t="n">
        <f aca="false">IF($A261,IF(VLOOKUP($A261,posting!$A:$N,5,0)&gt;0,VLOOKUP($A261,posting!$A:$N,5,0),""),"")</f>
        <v>19</v>
      </c>
      <c r="F261" s="14" t="n">
        <f aca="false">IF($A261,VLOOKUP($A261,posting!$A:$N,6,0),"")</f>
        <v>41397.4743518519</v>
      </c>
      <c r="G261" s="14" t="n">
        <f aca="false">IF($A261,VLOOKUP($A261,posting!$A:$N,7,0),"")</f>
        <v>41397.4751388889</v>
      </c>
      <c r="H261" s="14" t="n">
        <f aca="false">IF($A261,VLOOKUP($A261,posting!$A:$N,8,0),"")</f>
        <v>41397.4751851852</v>
      </c>
      <c r="I261" s="14" t="n">
        <f aca="false">IF($A261,VLOOKUP($A261,posting!$A:$N,9,0),"")</f>
        <v>41397.4758912037</v>
      </c>
      <c r="J261" s="14"/>
      <c r="K261" s="14"/>
      <c r="L261" s="12" t="n">
        <f aca="false">IF($A261,VLOOKUP($A261,posting!$A:$N,10,0),"")</f>
        <v>-0.0769230769230769</v>
      </c>
      <c r="M261" s="12" t="n">
        <f aca="false">IF($A261,VLOOKUP($A261,posting!$A:$N,11,0),"")</f>
        <v>0</v>
      </c>
      <c r="N261" s="12" t="str">
        <f aca="false">IF($A261,IF(VLOOKUP($A261,posting!$A:$N,13,0)&gt;0,VLOOKUP($A261,posting!$A:$N,13,0),""),"")</f>
        <v/>
      </c>
      <c r="O261" s="12" t="str">
        <f aca="false">IF($A261,VLOOKUP($A261,posting!$A:$N,12,0),"")</f>
        <v>TXT</v>
      </c>
      <c r="P261" s="12" t="str">
        <f aca="false">IF($A261,IF(VLOOKUP($A261,posting!$A:$N,14,0)&gt;0,VLOOKUP($A261,posting!$A:$N,14,0),""),"")</f>
        <v/>
      </c>
      <c r="Q261" s="12" t="str">
        <f aca="false">IF($N261="","",VLOOKUP($N261,image!$A:$N,3,0))</f>
        <v/>
      </c>
      <c r="R261" s="12" t="n">
        <v>1</v>
      </c>
      <c r="AMH261" s="0"/>
      <c r="AMI261" s="0"/>
      <c r="AMJ261" s="0"/>
    </row>
    <row r="262" s="12" customFormat="true" ht="14.9" hidden="false" customHeight="false" outlineLevel="0" collapsed="false">
      <c r="A262" s="11" t="n">
        <v>118</v>
      </c>
      <c r="B262" s="12" t="n">
        <f aca="false">IF($A262,VLOOKUP($A262,posting!$A:$N,2,0),"")</f>
        <v>6</v>
      </c>
      <c r="C262" s="12" t="n">
        <f aca="false">IF($A262,VLOOKUP($A262,posting!$A:$N,3,0),"")</f>
        <v>3</v>
      </c>
      <c r="D262" s="13" t="str">
        <f aca="false">IF($A262,VLOOKUP($A262,posting!$A:$N,4,0),"")</f>
        <v>Sensitivität ist Wahr positive durch die Menge aller wirklich kranken bzw. Wahr pos./(Wahr pos + Falsch Negativ)</v>
      </c>
      <c r="E262" s="12" t="n">
        <f aca="false">IF($A262,IF(VLOOKUP($A262,posting!$A:$N,5,0)&gt;0,VLOOKUP($A262,posting!$A:$N,5,0),""),"")</f>
        <v>19</v>
      </c>
      <c r="F262" s="14" t="n">
        <f aca="false">IF($A262,VLOOKUP($A262,posting!$A:$N,6,0),"")</f>
        <v>41397.4759375</v>
      </c>
      <c r="G262" s="14" t="n">
        <f aca="false">IF($A262,VLOOKUP($A262,posting!$A:$N,7,0),"")</f>
        <v>41397.4752314815</v>
      </c>
      <c r="H262" s="14" t="n">
        <f aca="false">IF($A262,VLOOKUP($A262,posting!$A:$N,8,0),"")</f>
        <v>41397.4752314815</v>
      </c>
      <c r="I262" s="14" t="n">
        <f aca="false">IF($A262,VLOOKUP($A262,posting!$A:$N,9,0),"")</f>
        <v>41397.4759375</v>
      </c>
      <c r="J262" s="14"/>
      <c r="K262" s="14"/>
      <c r="L262" s="12" t="n">
        <f aca="false">IF($A262,VLOOKUP($A262,posting!$A:$N,10,0),"")</f>
        <v>0.5</v>
      </c>
      <c r="M262" s="12" t="n">
        <f aca="false">IF($A262,VLOOKUP($A262,posting!$A:$N,11,0),"")</f>
        <v>0</v>
      </c>
      <c r="N262" s="12" t="str">
        <f aca="false">IF($A262,IF(VLOOKUP($A262,posting!$A:$N,13,0)&gt;0,VLOOKUP($A262,posting!$A:$N,13,0),""),"")</f>
        <v/>
      </c>
      <c r="O262" s="12" t="str">
        <f aca="false">IF($A262,VLOOKUP($A262,posting!$A:$N,12,0),"")</f>
        <v>TXT</v>
      </c>
      <c r="P262" s="12" t="str">
        <f aca="false">IF($A262,IF(VLOOKUP($A262,posting!$A:$N,14,0)&gt;0,VLOOKUP($A262,posting!$A:$N,14,0),""),"")</f>
        <v/>
      </c>
      <c r="Q262" s="12" t="str">
        <f aca="false">IF($N262="","",VLOOKUP($N262,image!$A:$N,3,0))</f>
        <v/>
      </c>
      <c r="R262" s="12" t="n">
        <v>1</v>
      </c>
      <c r="AMH262" s="0"/>
      <c r="AMI262" s="0"/>
      <c r="AMJ262" s="0"/>
    </row>
    <row r="263" s="12" customFormat="true" ht="14.9" hidden="false" customHeight="false" outlineLevel="0" collapsed="false">
      <c r="A263" s="11" t="n">
        <v>119</v>
      </c>
      <c r="B263" s="12" t="n">
        <f aca="false">IF($A263,VLOOKUP($A263,posting!$A:$N,2,0),"")</f>
        <v>6</v>
      </c>
      <c r="C263" s="12" t="n">
        <f aca="false">IF($A263,VLOOKUP($A263,posting!$A:$N,3,0),"")</f>
        <v>9</v>
      </c>
      <c r="D263" s="13" t="str">
        <f aca="false">IF($A263,VLOOKUP($A263,posting!$A:$N,4,0),"")</f>
        <v>Spezifität: Def.: Wahr neg. / Gesund</v>
      </c>
      <c r="E263" s="12" t="n">
        <f aca="false">IF($A263,IF(VLOOKUP($A263,posting!$A:$N,5,0)&gt;0,VLOOKUP($A263,posting!$A:$N,5,0),""),"")</f>
        <v>19</v>
      </c>
      <c r="F263" s="14" t="n">
        <f aca="false">IF($A263,VLOOKUP($A263,posting!$A:$N,6,0),"")</f>
        <v>41397.4752083333</v>
      </c>
      <c r="G263" s="14" t="n">
        <f aca="false">IF($A263,VLOOKUP($A263,posting!$A:$N,7,0),"")</f>
        <v>41397.475462963</v>
      </c>
      <c r="H263" s="14" t="n">
        <f aca="false">IF($A263,VLOOKUP($A263,posting!$A:$N,8,0),"")</f>
        <v>41397.4754861111</v>
      </c>
      <c r="I263" s="14" t="n">
        <f aca="false">IF($A263,VLOOKUP($A263,posting!$A:$N,9,0),"")</f>
        <v>41397.4761921296</v>
      </c>
      <c r="J263" s="14"/>
      <c r="K263" s="14"/>
      <c r="L263" s="12" t="n">
        <f aca="false">IF($A263,VLOOKUP($A263,posting!$A:$N,10,0),"")</f>
        <v>0.192307692307692</v>
      </c>
      <c r="M263" s="12" t="n">
        <f aca="false">IF($A263,VLOOKUP($A263,posting!$A:$N,11,0),"")</f>
        <v>0</v>
      </c>
      <c r="N263" s="12" t="str">
        <f aca="false">IF($A263,IF(VLOOKUP($A263,posting!$A:$N,13,0)&gt;0,VLOOKUP($A263,posting!$A:$N,13,0),""),"")</f>
        <v/>
      </c>
      <c r="O263" s="12" t="str">
        <f aca="false">IF($A263,VLOOKUP($A263,posting!$A:$N,12,0),"")</f>
        <v>TXT</v>
      </c>
      <c r="P263" s="12" t="str">
        <f aca="false">IF($A263,IF(VLOOKUP($A263,posting!$A:$N,14,0)&gt;0,VLOOKUP($A263,posting!$A:$N,14,0),""),"")</f>
        <v/>
      </c>
      <c r="Q263" s="12" t="str">
        <f aca="false">IF($N263="","",VLOOKUP($N263,image!$A:$N,3,0))</f>
        <v/>
      </c>
      <c r="R263" s="12" t="n">
        <v>1</v>
      </c>
      <c r="AMH263" s="0"/>
      <c r="AMI263" s="0"/>
      <c r="AMJ263" s="0"/>
    </row>
    <row r="264" s="12" customFormat="true" ht="14.9" hidden="false" customHeight="false" outlineLevel="0" collapsed="false">
      <c r="A264" s="11" t="n">
        <v>120</v>
      </c>
      <c r="B264" s="12" t="n">
        <f aca="false">IF($A264,VLOOKUP($A264,posting!$A:$N,2,0),"")</f>
        <v>6</v>
      </c>
      <c r="C264" s="12" t="n">
        <f aca="false">IF($A264,VLOOKUP($A264,posting!$A:$N,3,0),"")</f>
        <v>9</v>
      </c>
      <c r="D264" s="13" t="str">
        <f aca="false">IF($A264,VLOOKUP($A264,posting!$A:$N,4,0),"")</f>
        <v>Prädiktive Werte: Def.: Wahr pos./ Test: Krank ---&gt; Also wo der Test zu recht sagt, dass jemand krank ist</v>
      </c>
      <c r="E264" s="12" t="n">
        <f aca="false">IF($A264,IF(VLOOKUP($A264,posting!$A:$N,5,0)&gt;0,VLOOKUP($A264,posting!$A:$N,5,0),""),"")</f>
        <v>20</v>
      </c>
      <c r="F264" s="14" t="n">
        <f aca="false">IF($A264,VLOOKUP($A264,posting!$A:$N,6,0),"")</f>
        <v>41397.4755555556</v>
      </c>
      <c r="G264" s="14" t="n">
        <f aca="false">IF($A264,VLOOKUP($A264,posting!$A:$N,7,0),"")</f>
        <v>41397.4760532407</v>
      </c>
      <c r="H264" s="14" t="n">
        <f aca="false">IF($A264,VLOOKUP($A264,posting!$A:$N,8,0),"")</f>
        <v>41397.476087963</v>
      </c>
      <c r="I264" s="14" t="n">
        <f aca="false">IF($A264,VLOOKUP($A264,posting!$A:$N,9,0),"")</f>
        <v>41397.4767939815</v>
      </c>
      <c r="J264" s="14"/>
      <c r="K264" s="14"/>
      <c r="L264" s="12" t="n">
        <f aca="false">IF($A264,VLOOKUP($A264,posting!$A:$N,10,0),"")</f>
        <v>0.269230769230769</v>
      </c>
      <c r="M264" s="12" t="n">
        <f aca="false">IF($A264,VLOOKUP($A264,posting!$A:$N,11,0),"")</f>
        <v>0</v>
      </c>
      <c r="N264" s="12" t="str">
        <f aca="false">IF($A264,IF(VLOOKUP($A264,posting!$A:$N,13,0)&gt;0,VLOOKUP($A264,posting!$A:$N,13,0),""),"")</f>
        <v/>
      </c>
      <c r="O264" s="12" t="str">
        <f aca="false">IF($A264,VLOOKUP($A264,posting!$A:$N,12,0),"")</f>
        <v>TXT</v>
      </c>
      <c r="P264" s="12" t="str">
        <f aca="false">IF($A264,IF(VLOOKUP($A264,posting!$A:$N,14,0)&gt;0,VLOOKUP($A264,posting!$A:$N,14,0),""),"")</f>
        <v/>
      </c>
      <c r="Q264" s="12" t="str">
        <f aca="false">IF($N264="","",VLOOKUP($N264,image!$A:$N,3,0))</f>
        <v/>
      </c>
      <c r="R264" s="12" t="n">
        <v>1</v>
      </c>
      <c r="AMH264" s="0"/>
      <c r="AMI264" s="0"/>
      <c r="AMJ264" s="0"/>
    </row>
    <row r="265" s="12" customFormat="true" ht="14.9" hidden="false" customHeight="false" outlineLevel="0" collapsed="false">
      <c r="A265" s="11" t="n">
        <v>121</v>
      </c>
      <c r="B265" s="12" t="n">
        <f aca="false">IF($A265,VLOOKUP($A265,posting!$A:$N,2,0),"")</f>
        <v>6</v>
      </c>
      <c r="C265" s="12" t="n">
        <f aca="false">IF($A265,VLOOKUP($A265,posting!$A:$N,3,0),"")</f>
        <v>9</v>
      </c>
      <c r="D265" s="13" t="str">
        <f aca="false">IF($A265,VLOOKUP($A265,posting!$A:$N,4,0),"")</f>
        <v>Formeln nicht auswendig lernen, aber: Werte interpretieren können</v>
      </c>
      <c r="E265" s="12" t="n">
        <f aca="false">IF($A265,IF(VLOOKUP($A265,posting!$A:$N,5,0)&gt;0,VLOOKUP($A265,posting!$A:$N,5,0),""),"")</f>
        <v>20</v>
      </c>
      <c r="F265" s="14" t="n">
        <f aca="false">IF($A265,VLOOKUP($A265,posting!$A:$N,6,0),"")</f>
        <v>41397.4763888889</v>
      </c>
      <c r="G265" s="14" t="n">
        <f aca="false">IF($A265,VLOOKUP($A265,posting!$A:$N,7,0),"")</f>
        <v>41397.4766782407</v>
      </c>
      <c r="H265" s="14" t="n">
        <f aca="false">IF($A265,VLOOKUP($A265,posting!$A:$N,8,0),"")</f>
        <v>41397.4766898148</v>
      </c>
      <c r="I265" s="14" t="n">
        <f aca="false">IF($A265,VLOOKUP($A265,posting!$A:$N,9,0),"")</f>
        <v>41397.4773958333</v>
      </c>
      <c r="J265" s="14"/>
      <c r="K265" s="14"/>
      <c r="L265" s="12" t="n">
        <f aca="false">IF($A265,VLOOKUP($A265,posting!$A:$N,10,0),"")</f>
        <v>0.0384615384615385</v>
      </c>
      <c r="M265" s="12" t="n">
        <f aca="false">IF($A265,VLOOKUP($A265,posting!$A:$N,11,0),"")</f>
        <v>0</v>
      </c>
      <c r="N265" s="12" t="str">
        <f aca="false">IF($A265,IF(VLOOKUP($A265,posting!$A:$N,13,0)&gt;0,VLOOKUP($A265,posting!$A:$N,13,0),""),"")</f>
        <v/>
      </c>
      <c r="O265" s="12" t="str">
        <f aca="false">IF($A265,VLOOKUP($A265,posting!$A:$N,12,0),"")</f>
        <v>TXT</v>
      </c>
      <c r="P265" s="12" t="str">
        <f aca="false">IF($A265,IF(VLOOKUP($A265,posting!$A:$N,14,0)&gt;0,VLOOKUP($A265,posting!$A:$N,14,0),""),"")</f>
        <v/>
      </c>
      <c r="Q265" s="12" t="str">
        <f aca="false">IF($N265="","",VLOOKUP($N265,image!$A:$N,3,0))</f>
        <v/>
      </c>
      <c r="R265" s="12" t="n">
        <v>0</v>
      </c>
      <c r="AMH265" s="0"/>
      <c r="AMI265" s="0"/>
      <c r="AMJ265" s="0"/>
    </row>
    <row r="266" s="12" customFormat="true" ht="14.9" hidden="false" customHeight="false" outlineLevel="0" collapsed="false">
      <c r="A266" s="11" t="n">
        <v>122</v>
      </c>
      <c r="B266" s="12" t="n">
        <f aca="false">IF($A266,VLOOKUP($A266,posting!$A:$N,2,0),"")</f>
        <v>6</v>
      </c>
      <c r="C266" s="12" t="n">
        <f aca="false">IF($A266,VLOOKUP($A266,posting!$A:$N,3,0),"")</f>
        <v>10</v>
      </c>
      <c r="D266" s="13" t="str">
        <f aca="false">IF($A266,VLOOKUP($A266,posting!$A:$N,4,0),"")</f>
        <v>Klausur: Formeln nicht auswendig lernen, aber Interpretation der Formeln GANZ, GANZ wichtig</v>
      </c>
      <c r="E266" s="12" t="n">
        <f aca="false">IF($A266,IF(VLOOKUP($A266,posting!$A:$N,5,0)&gt;0,VLOOKUP($A266,posting!$A:$N,5,0),""),"")</f>
        <v>16</v>
      </c>
      <c r="F266" s="14" t="n">
        <f aca="false">IF($A266,VLOOKUP($A266,posting!$A:$N,6,0),"")</f>
        <v>41397.4768402778</v>
      </c>
      <c r="G266" s="14" t="n">
        <f aca="false">IF($A266,VLOOKUP($A266,posting!$A:$N,7,0),"")</f>
        <v>41397.4771759259</v>
      </c>
      <c r="H266" s="14" t="n">
        <f aca="false">IF($A266,VLOOKUP($A266,posting!$A:$N,8,0),"")</f>
        <v>41397.4771875</v>
      </c>
      <c r="I266" s="14" t="n">
        <f aca="false">IF($A266,VLOOKUP($A266,posting!$A:$N,9,0),"")</f>
        <v>41397.4774537037</v>
      </c>
      <c r="J266" s="14"/>
      <c r="K266" s="14"/>
      <c r="L266" s="12" t="n">
        <f aca="false">IF($A266,VLOOKUP($A266,posting!$A:$N,10,0),"")</f>
        <v>0.346153846153846</v>
      </c>
      <c r="M266" s="12" t="n">
        <f aca="false">IF($A266,VLOOKUP($A266,posting!$A:$N,11,0),"")</f>
        <v>0</v>
      </c>
      <c r="N266" s="12" t="str">
        <f aca="false">IF($A266,IF(VLOOKUP($A266,posting!$A:$N,13,0)&gt;0,VLOOKUP($A266,posting!$A:$N,13,0),""),"")</f>
        <v/>
      </c>
      <c r="O266" s="12" t="str">
        <f aca="false">IF($A266,VLOOKUP($A266,posting!$A:$N,12,0),"")</f>
        <v>TXT</v>
      </c>
      <c r="P266" s="12" t="str">
        <f aca="false">IF($A266,IF(VLOOKUP($A266,posting!$A:$N,14,0)&gt;0,VLOOKUP($A266,posting!$A:$N,14,0),""),"")</f>
        <v/>
      </c>
      <c r="Q266" s="12" t="str">
        <f aca="false">IF($N266="","",VLOOKUP($N266,image!$A:$N,3,0))</f>
        <v/>
      </c>
      <c r="R266" s="12" t="n">
        <v>1</v>
      </c>
      <c r="AMH266" s="0"/>
      <c r="AMI266" s="0"/>
      <c r="AMJ266" s="0"/>
    </row>
    <row r="267" s="12" customFormat="true" ht="14.9" hidden="false" customHeight="false" outlineLevel="0" collapsed="false">
      <c r="A267" s="11" t="n">
        <v>123</v>
      </c>
      <c r="B267" s="12" t="n">
        <f aca="false">IF($A267,VLOOKUP($A267,posting!$A:$N,2,0),"")</f>
        <v>6</v>
      </c>
      <c r="C267" s="12" t="n">
        <f aca="false">IF($A267,VLOOKUP($A267,posting!$A:$N,3,0),"")</f>
        <v>3</v>
      </c>
      <c r="D267" s="13" t="str">
        <f aca="false">IF($A267,VLOOKUP($A267,posting!$A:$N,4,0),"")</f>
        <v>Prävalenz ist Wahrscheinlichkeit krank zu sein</v>
      </c>
      <c r="E267" s="12" t="n">
        <f aca="false">IF($A267,IF(VLOOKUP($A267,posting!$A:$N,5,0)&gt;0,VLOOKUP($A267,posting!$A:$N,5,0),""),"")</f>
        <v>20</v>
      </c>
      <c r="F267" s="14" t="n">
        <f aca="false">IF($A267,VLOOKUP($A267,posting!$A:$N,6,0),"")</f>
        <v>41397.4768518519</v>
      </c>
      <c r="G267" s="14" t="n">
        <f aca="false">IF($A267,VLOOKUP($A267,posting!$A:$N,7,0),"")</f>
        <v>41397.477037037</v>
      </c>
      <c r="H267" s="14" t="n">
        <f aca="false">IF($A267,VLOOKUP($A267,posting!$A:$N,8,0),"")</f>
        <v>41397.477037037</v>
      </c>
      <c r="I267" s="14" t="n">
        <f aca="false">IF($A267,VLOOKUP($A267,posting!$A:$N,9,0),"")</f>
        <v>41397.4777430556</v>
      </c>
      <c r="J267" s="14"/>
      <c r="K267" s="14"/>
      <c r="L267" s="12" t="n">
        <f aca="false">IF($A267,VLOOKUP($A267,posting!$A:$N,10,0),"")</f>
        <v>0.115384615384615</v>
      </c>
      <c r="M267" s="12" t="n">
        <f aca="false">IF($A267,VLOOKUP($A267,posting!$A:$N,11,0),"")</f>
        <v>0</v>
      </c>
      <c r="N267" s="12" t="str">
        <f aca="false">IF($A267,IF(VLOOKUP($A267,posting!$A:$N,13,0)&gt;0,VLOOKUP($A267,posting!$A:$N,13,0),""),"")</f>
        <v/>
      </c>
      <c r="O267" s="12" t="str">
        <f aca="false">IF($A267,VLOOKUP($A267,posting!$A:$N,12,0),"")</f>
        <v>TXT</v>
      </c>
      <c r="P267" s="12" t="str">
        <f aca="false">IF($A267,IF(VLOOKUP($A267,posting!$A:$N,14,0)&gt;0,VLOOKUP($A267,posting!$A:$N,14,0),""),"")</f>
        <v/>
      </c>
      <c r="Q267" s="12" t="str">
        <f aca="false">IF($N267="","",VLOOKUP($N267,image!$A:$N,3,0))</f>
        <v/>
      </c>
      <c r="R267" s="12" t="n">
        <v>0</v>
      </c>
      <c r="AMH267" s="0"/>
      <c r="AMI267" s="0"/>
      <c r="AMJ267" s="0"/>
    </row>
    <row r="268" s="12" customFormat="true" ht="14.9" hidden="false" customHeight="false" outlineLevel="0" collapsed="false">
      <c r="A268" s="11" t="n">
        <v>124</v>
      </c>
      <c r="B268" s="12" t="n">
        <f aca="false">IF($A268,VLOOKUP($A268,posting!$A:$N,2,0),"")</f>
        <v>6</v>
      </c>
      <c r="C268" s="12" t="n">
        <f aca="false">IF($A268,VLOOKUP($A268,posting!$A:$N,3,0),"")</f>
        <v>9</v>
      </c>
      <c r="D268" s="13" t="str">
        <f aca="false">IF($A268,VLOOKUP($A268,posting!$A:$N,4,0),"")</f>
        <v>Prävalenz: Auftreten einer Krankheit in der Gesamtpopulation</v>
      </c>
      <c r="E268" s="12" t="n">
        <f aca="false">IF($A268,IF(VLOOKUP($A268,posting!$A:$N,5,0)&gt;0,VLOOKUP($A268,posting!$A:$N,5,0),""),"")</f>
        <v>20</v>
      </c>
      <c r="F268" s="14" t="n">
        <f aca="false">IF($A268,VLOOKUP($A268,posting!$A:$N,6,0),"")</f>
        <v>41397.4771296296</v>
      </c>
      <c r="G268" s="14" t="n">
        <f aca="false">IF($A268,VLOOKUP($A268,posting!$A:$N,7,0),"")</f>
        <v>41397.4773726852</v>
      </c>
      <c r="H268" s="14" t="n">
        <f aca="false">IF($A268,VLOOKUP($A268,posting!$A:$N,8,0),"")</f>
        <v>41397.4773958333</v>
      </c>
      <c r="I268" s="14" t="n">
        <f aca="false">IF($A268,VLOOKUP($A268,posting!$A:$N,9,0),"")</f>
        <v>41397.4781018519</v>
      </c>
      <c r="J268" s="14"/>
      <c r="K268" s="14"/>
      <c r="L268" s="12" t="n">
        <f aca="false">IF($A268,VLOOKUP($A268,posting!$A:$N,10,0),"")</f>
        <v>0.153846153846154</v>
      </c>
      <c r="M268" s="12" t="n">
        <f aca="false">IF($A268,VLOOKUP($A268,posting!$A:$N,11,0),"")</f>
        <v>0</v>
      </c>
      <c r="N268" s="12" t="str">
        <f aca="false">IF($A268,IF(VLOOKUP($A268,posting!$A:$N,13,0)&gt;0,VLOOKUP($A268,posting!$A:$N,13,0),""),"")</f>
        <v/>
      </c>
      <c r="O268" s="12" t="str">
        <f aca="false">IF($A268,VLOOKUP($A268,posting!$A:$N,12,0),"")</f>
        <v>TXT</v>
      </c>
      <c r="P268" s="12" t="str">
        <f aca="false">IF($A268,IF(VLOOKUP($A268,posting!$A:$N,14,0)&gt;0,VLOOKUP($A268,posting!$A:$N,14,0),""),"")</f>
        <v/>
      </c>
      <c r="Q268" s="12" t="str">
        <f aca="false">IF($N268="","",VLOOKUP($N268,image!$A:$N,3,0))</f>
        <v/>
      </c>
      <c r="R268" s="12" t="n">
        <v>1</v>
      </c>
      <c r="AMH268" s="0"/>
      <c r="AMI268" s="0"/>
      <c r="AMJ268" s="0"/>
    </row>
    <row r="269" s="12" customFormat="true" ht="14.9" hidden="false" customHeight="false" outlineLevel="0" collapsed="false">
      <c r="A269" s="11" t="n">
        <v>125</v>
      </c>
      <c r="B269" s="12" t="n">
        <f aca="false">IF($A269,VLOOKUP($A269,posting!$A:$N,2,0),"")</f>
        <v>6</v>
      </c>
      <c r="C269" s="12" t="n">
        <f aca="false">IF($A269,VLOOKUP($A269,posting!$A:$N,3,0),"")</f>
        <v>10</v>
      </c>
      <c r="D269" s="13" t="str">
        <f aca="false">IF($A269,VLOOKUP($A269,posting!$A:$N,4,0),"")</f>
        <v>Was ist Prävalenz nicht? krank im Testkollektiv</v>
      </c>
      <c r="E269" s="12" t="n">
        <f aca="false">IF($A269,IF(VLOOKUP($A269,posting!$A:$N,5,0)&gt;0,VLOOKUP($A269,posting!$A:$N,5,0),""),"")</f>
        <v>16</v>
      </c>
      <c r="F269" s="14" t="n">
        <f aca="false">IF($A269,VLOOKUP($A269,posting!$A:$N,6,0),"")</f>
        <v>41397.4776388889</v>
      </c>
      <c r="G269" s="14" t="n">
        <f aca="false">IF($A269,VLOOKUP($A269,posting!$A:$N,7,0),"")</f>
        <v>41397.4779398148</v>
      </c>
      <c r="H269" s="14" t="n">
        <f aca="false">IF($A269,VLOOKUP($A269,posting!$A:$N,8,0),"")</f>
        <v>41397.4779398148</v>
      </c>
      <c r="I269" s="14" t="n">
        <f aca="false">IF($A269,VLOOKUP($A269,posting!$A:$N,9,0),"")</f>
        <v>41397.4782060185</v>
      </c>
      <c r="J269" s="14"/>
      <c r="K269" s="14"/>
      <c r="L269" s="12" t="n">
        <f aca="false">IF($A269,VLOOKUP($A269,posting!$A:$N,10,0),"")</f>
        <v>0.115384615384615</v>
      </c>
      <c r="M269" s="12" t="n">
        <f aca="false">IF($A269,VLOOKUP($A269,posting!$A:$N,11,0),"")</f>
        <v>0</v>
      </c>
      <c r="N269" s="12" t="str">
        <f aca="false">IF($A269,IF(VLOOKUP($A269,posting!$A:$N,13,0)&gt;0,VLOOKUP($A269,posting!$A:$N,13,0),""),"")</f>
        <v/>
      </c>
      <c r="O269" s="12" t="str">
        <f aca="false">IF($A269,VLOOKUP($A269,posting!$A:$N,12,0),"")</f>
        <v>TXT</v>
      </c>
      <c r="P269" s="12" t="str">
        <f aca="false">IF($A269,IF(VLOOKUP($A269,posting!$A:$N,14,0)&gt;0,VLOOKUP($A269,posting!$A:$N,14,0),""),"")</f>
        <v/>
      </c>
      <c r="Q269" s="12" t="str">
        <f aca="false">IF($N269="","",VLOOKUP($N269,image!$A:$N,3,0))</f>
        <v/>
      </c>
      <c r="R269" s="12" t="n">
        <v>1</v>
      </c>
      <c r="AMH269" s="0"/>
      <c r="AMI269" s="0"/>
      <c r="AMJ269" s="0"/>
    </row>
    <row r="270" s="12" customFormat="true" ht="14.9" hidden="false" customHeight="false" outlineLevel="0" collapsed="false">
      <c r="A270" s="11" t="n">
        <v>126</v>
      </c>
      <c r="B270" s="12" t="n">
        <f aca="false">IF($A270,VLOOKUP($A270,posting!$A:$N,2,0),"")</f>
        <v>6</v>
      </c>
      <c r="C270" s="12" t="n">
        <f aca="false">IF($A270,VLOOKUP($A270,posting!$A:$N,3,0),"")</f>
        <v>3</v>
      </c>
      <c r="D270" s="13" t="str">
        <f aca="false">IF($A270,VLOOKUP($A270,posting!$A:$N,4,0),"")</f>
        <v>Bedingte Wahrscheinlichkeit dass y, wenn x = Fälle mit x und y / Fälle mit x</v>
      </c>
      <c r="E270" s="12" t="n">
        <f aca="false">IF($A270,IF(VLOOKUP($A270,posting!$A:$N,5,0)&gt;0,VLOOKUP($A270,posting!$A:$N,5,0),""),"")</f>
        <v>20</v>
      </c>
      <c r="F270" s="14" t="n">
        <f aca="false">IF($A270,VLOOKUP($A270,posting!$A:$N,6,0),"")</f>
        <v>41397.4799189815</v>
      </c>
      <c r="G270" s="14" t="n">
        <f aca="false">IF($A270,VLOOKUP($A270,posting!$A:$N,7,0),"")</f>
        <v>41397.4792013889</v>
      </c>
      <c r="H270" s="14" t="n">
        <f aca="false">IF($A270,VLOOKUP($A270,posting!$A:$N,8,0),"")</f>
        <v>41397.479224537</v>
      </c>
      <c r="I270" s="14" t="n">
        <f aca="false">IF($A270,VLOOKUP($A270,posting!$A:$N,9,0),"")</f>
        <v>41397.4799189815</v>
      </c>
      <c r="J270" s="14"/>
      <c r="K270" s="14"/>
      <c r="L270" s="12" t="n">
        <f aca="false">IF($A270,VLOOKUP($A270,posting!$A:$N,10,0),"")</f>
        <v>0.384615384615385</v>
      </c>
      <c r="M270" s="12" t="n">
        <f aca="false">IF($A270,VLOOKUP($A270,posting!$A:$N,11,0),"")</f>
        <v>0</v>
      </c>
      <c r="N270" s="12" t="str">
        <f aca="false">IF($A270,IF(VLOOKUP($A270,posting!$A:$N,13,0)&gt;0,VLOOKUP($A270,posting!$A:$N,13,0),""),"")</f>
        <v/>
      </c>
      <c r="O270" s="12" t="str">
        <f aca="false">IF($A270,VLOOKUP($A270,posting!$A:$N,12,0),"")</f>
        <v>TXT</v>
      </c>
      <c r="P270" s="12" t="str">
        <f aca="false">IF($A270,IF(VLOOKUP($A270,posting!$A:$N,14,0)&gt;0,VLOOKUP($A270,posting!$A:$N,14,0),""),"")</f>
        <v/>
      </c>
      <c r="Q270" s="12" t="str">
        <f aca="false">IF($N270="","",VLOOKUP($N270,image!$A:$N,3,0))</f>
        <v/>
      </c>
      <c r="R270" s="12" t="n">
        <v>1</v>
      </c>
      <c r="AMH270" s="0"/>
      <c r="AMI270" s="0"/>
      <c r="AMJ270" s="0"/>
    </row>
    <row r="271" s="12" customFormat="true" ht="14.9" hidden="false" customHeight="false" outlineLevel="0" collapsed="false">
      <c r="A271" s="11" t="n">
        <v>127</v>
      </c>
      <c r="B271" s="12" t="n">
        <f aca="false">IF($A271,VLOOKUP($A271,posting!$A:$N,2,0),"")</f>
        <v>6</v>
      </c>
      <c r="C271" s="12" t="n">
        <f aca="false">IF($A271,VLOOKUP($A271,posting!$A:$N,3,0),"")</f>
        <v>10</v>
      </c>
      <c r="D271" s="13" t="str">
        <f aca="false">IF($A271,VLOOKUP($A271,posting!$A:$N,4,0),"")</f>
        <v>=&gt; hier: sagt Test krank, wenn man wirklich krank ist?</v>
      </c>
      <c r="E271" s="12" t="n">
        <f aca="false">IF($A271,IF(VLOOKUP($A271,posting!$A:$N,5,0)&gt;0,VLOOKUP($A271,posting!$A:$N,5,0),""),"")</f>
        <v>16</v>
      </c>
      <c r="F271" s="14" t="n">
        <f aca="false">IF($A271,VLOOKUP($A271,posting!$A:$N,6,0),"")</f>
        <v>41397.4811226852</v>
      </c>
      <c r="G271" s="14" t="n">
        <f aca="false">IF($A271,VLOOKUP($A271,posting!$A:$N,7,0),"")</f>
        <v>41397.4812731482</v>
      </c>
      <c r="H271" s="14" t="n">
        <f aca="false">IF($A271,VLOOKUP($A271,posting!$A:$N,8,0),"")</f>
        <v>41397.4812731482</v>
      </c>
      <c r="I271" s="14" t="n">
        <f aca="false">IF($A271,VLOOKUP($A271,posting!$A:$N,9,0),"")</f>
        <v>41397.4815393519</v>
      </c>
      <c r="J271" s="14"/>
      <c r="K271" s="14"/>
      <c r="L271" s="12" t="n">
        <f aca="false">IF($A271,VLOOKUP($A271,posting!$A:$N,10,0),"")</f>
        <v>0.192307692307692</v>
      </c>
      <c r="M271" s="12" t="n">
        <f aca="false">IF($A271,VLOOKUP($A271,posting!$A:$N,11,0),"")</f>
        <v>0</v>
      </c>
      <c r="N271" s="12" t="str">
        <f aca="false">IF($A271,IF(VLOOKUP($A271,posting!$A:$N,13,0)&gt;0,VLOOKUP($A271,posting!$A:$N,13,0),""),"")</f>
        <v/>
      </c>
      <c r="O271" s="12" t="str">
        <f aca="false">IF($A271,VLOOKUP($A271,posting!$A:$N,12,0),"")</f>
        <v>TXT</v>
      </c>
      <c r="P271" s="12" t="str">
        <f aca="false">IF($A271,IF(VLOOKUP($A271,posting!$A:$N,14,0)&gt;0,VLOOKUP($A271,posting!$A:$N,14,0),""),"")</f>
        <v/>
      </c>
      <c r="Q271" s="12" t="str">
        <f aca="false">IF($N271="","",VLOOKUP($N271,image!$A:$N,3,0))</f>
        <v/>
      </c>
      <c r="R271" s="12" t="n">
        <v>0</v>
      </c>
      <c r="AMH271" s="0"/>
      <c r="AMI271" s="0"/>
      <c r="AMJ271" s="0"/>
    </row>
    <row r="272" s="12" customFormat="true" ht="14.9" hidden="false" customHeight="false" outlineLevel="0" collapsed="false">
      <c r="A272" s="11" t="n">
        <v>128</v>
      </c>
      <c r="B272" s="12" t="n">
        <f aca="false">IF($A272,VLOOKUP($A272,posting!$A:$N,2,0),"")</f>
        <v>6</v>
      </c>
      <c r="C272" s="12" t="n">
        <f aca="false">IF($A272,VLOOKUP($A272,posting!$A:$N,3,0),"")</f>
        <v>3</v>
      </c>
      <c r="D272" s="13" t="str">
        <f aca="false">IF($A272,VLOOKUP($A272,posting!$A:$N,4,0),"")</f>
        <v>sensitivität = bedingte wahrscheinlichkeit dass test meint krank wenn tatsächlich krank</v>
      </c>
      <c r="E272" s="12" t="n">
        <f aca="false">IF($A272,IF(VLOOKUP($A272,posting!$A:$N,5,0)&gt;0,VLOOKUP($A272,posting!$A:$N,5,0),""),"")</f>
        <v>20</v>
      </c>
      <c r="F272" s="14" t="n">
        <f aca="false">IF($A272,VLOOKUP($A272,posting!$A:$N,6,0),"")</f>
        <v>41397.4806365741</v>
      </c>
      <c r="G272" s="14" t="n">
        <f aca="false">IF($A272,VLOOKUP($A272,posting!$A:$N,7,0),"")</f>
        <v>41397.4808796296</v>
      </c>
      <c r="H272" s="14" t="n">
        <f aca="false">IF($A272,VLOOKUP($A272,posting!$A:$N,8,0),"")</f>
        <v>41397.4809027778</v>
      </c>
      <c r="I272" s="14" t="n">
        <f aca="false">IF($A272,VLOOKUP($A272,posting!$A:$N,9,0),"")</f>
        <v>41397.4815972222</v>
      </c>
      <c r="J272" s="14"/>
      <c r="K272" s="14"/>
      <c r="L272" s="12" t="n">
        <f aca="false">IF($A272,VLOOKUP($A272,posting!$A:$N,10,0),"")</f>
        <v>0.0769230769230769</v>
      </c>
      <c r="M272" s="12" t="n">
        <f aca="false">IF($A272,VLOOKUP($A272,posting!$A:$N,11,0),"")</f>
        <v>0</v>
      </c>
      <c r="N272" s="12" t="str">
        <f aca="false">IF($A272,IF(VLOOKUP($A272,posting!$A:$N,13,0)&gt;0,VLOOKUP($A272,posting!$A:$N,13,0),""),"")</f>
        <v/>
      </c>
      <c r="O272" s="12" t="str">
        <f aca="false">IF($A272,VLOOKUP($A272,posting!$A:$N,12,0),"")</f>
        <v>TXT</v>
      </c>
      <c r="P272" s="12" t="str">
        <f aca="false">IF($A272,IF(VLOOKUP($A272,posting!$A:$N,14,0)&gt;0,VLOOKUP($A272,posting!$A:$N,14,0),""),"")</f>
        <v/>
      </c>
      <c r="Q272" s="12" t="str">
        <f aca="false">IF($N272="","",VLOOKUP($N272,image!$A:$N,3,0))</f>
        <v/>
      </c>
      <c r="R272" s="12" t="n">
        <v>1</v>
      </c>
      <c r="AMH272" s="0"/>
      <c r="AMI272" s="0"/>
      <c r="AMJ272" s="0"/>
    </row>
    <row r="273" s="12" customFormat="true" ht="14.9" hidden="false" customHeight="false" outlineLevel="0" collapsed="false">
      <c r="A273" s="11" t="n">
        <v>129</v>
      </c>
      <c r="B273" s="12" t="n">
        <f aca="false">IF($A273,VLOOKUP($A273,posting!$A:$N,2,0),"")</f>
        <v>6</v>
      </c>
      <c r="C273" s="12" t="n">
        <f aca="false">IF($A273,VLOOKUP($A273,posting!$A:$N,3,0),"")</f>
        <v>3</v>
      </c>
      <c r="D273" s="13" t="str">
        <f aca="false">IF($A273,VLOOKUP($A273,posting!$A:$N,4,0),"")</f>
        <v>spezifität = bedingte wahrscheinlichkeit dass test meint gesund wenn tatsächlich gesund</v>
      </c>
      <c r="E273" s="12" t="n">
        <f aca="false">IF($A273,IF(VLOOKUP($A273,posting!$A:$N,5,0)&gt;0,VLOOKUP($A273,posting!$A:$N,5,0),""),"")</f>
        <v>20</v>
      </c>
      <c r="F273" s="14" t="n">
        <f aca="false">IF($A273,VLOOKUP($A273,posting!$A:$N,6,0),"")</f>
        <v>41397.4809143519</v>
      </c>
      <c r="G273" s="14" t="n">
        <f aca="false">IF($A273,VLOOKUP($A273,posting!$A:$N,7,0),"")</f>
        <v>41397.4810648148</v>
      </c>
      <c r="H273" s="14" t="n">
        <f aca="false">IF($A273,VLOOKUP($A273,posting!$A:$N,8,0),"")</f>
        <v>41397.4811111111</v>
      </c>
      <c r="I273" s="14" t="n">
        <f aca="false">IF($A273,VLOOKUP($A273,posting!$A:$N,9,0),"")</f>
        <v>41397.4818055556</v>
      </c>
      <c r="J273" s="14"/>
      <c r="K273" s="14"/>
      <c r="L273" s="12" t="n">
        <f aca="false">IF($A273,VLOOKUP($A273,posting!$A:$N,10,0),"")</f>
        <v>0.0769230769230769</v>
      </c>
      <c r="M273" s="12" t="n">
        <f aca="false">IF($A273,VLOOKUP($A273,posting!$A:$N,11,0),"")</f>
        <v>0</v>
      </c>
      <c r="N273" s="12" t="str">
        <f aca="false">IF($A273,IF(VLOOKUP($A273,posting!$A:$N,13,0)&gt;0,VLOOKUP($A273,posting!$A:$N,13,0),""),"")</f>
        <v/>
      </c>
      <c r="O273" s="12" t="str">
        <f aca="false">IF($A273,VLOOKUP($A273,posting!$A:$N,12,0),"")</f>
        <v>TXT</v>
      </c>
      <c r="P273" s="12" t="str">
        <f aca="false">IF($A273,IF(VLOOKUP($A273,posting!$A:$N,14,0)&gt;0,VLOOKUP($A273,posting!$A:$N,14,0),""),"")</f>
        <v/>
      </c>
      <c r="Q273" s="12" t="str">
        <f aca="false">IF($N273="","",VLOOKUP($N273,image!$A:$N,3,0))</f>
        <v/>
      </c>
      <c r="R273" s="12" t="n">
        <v>1</v>
      </c>
      <c r="AMH273" s="0"/>
      <c r="AMI273" s="0"/>
      <c r="AMJ273" s="0"/>
    </row>
    <row r="274" s="12" customFormat="true" ht="14.9" hidden="false" customHeight="false" outlineLevel="0" collapsed="false">
      <c r="A274" s="11" t="n">
        <v>130</v>
      </c>
      <c r="B274" s="12" t="n">
        <f aca="false">IF($A274,VLOOKUP($A274,posting!$A:$N,2,0),"")</f>
        <v>6</v>
      </c>
      <c r="C274" s="12" t="n">
        <f aca="false">IF($A274,VLOOKUP($A274,posting!$A:$N,3,0),"")</f>
        <v>3</v>
      </c>
      <c r="D274" s="13" t="str">
        <f aca="false">IF($A274,VLOOKUP($A274,posting!$A:$N,4,0),"")</f>
        <v>pos präd wert = bedingte wahrscheinlichkeit dass man krank ist, wenn test meint krank</v>
      </c>
      <c r="E274" s="12" t="n">
        <f aca="false">IF($A274,IF(VLOOKUP($A274,posting!$A:$N,5,0)&gt;0,VLOOKUP($A274,posting!$A:$N,5,0),""),"")</f>
        <v>20</v>
      </c>
      <c r="F274" s="14" t="n">
        <f aca="false">IF($A274,VLOOKUP($A274,posting!$A:$N,6,0),"")</f>
        <v>41397.4814467593</v>
      </c>
      <c r="G274" s="14" t="n">
        <f aca="false">IF($A274,VLOOKUP($A274,posting!$A:$N,7,0),"")</f>
        <v>41397.4819675926</v>
      </c>
      <c r="H274" s="14" t="n">
        <f aca="false">IF($A274,VLOOKUP($A274,posting!$A:$N,8,0),"")</f>
        <v>41397.4819907407</v>
      </c>
      <c r="I274" s="14" t="n">
        <f aca="false">IF($A274,VLOOKUP($A274,posting!$A:$N,9,0),"")</f>
        <v>41397.4826851852</v>
      </c>
      <c r="J274" s="14"/>
      <c r="K274" s="14"/>
      <c r="L274" s="12" t="n">
        <f aca="false">IF($A274,VLOOKUP($A274,posting!$A:$N,10,0),"")</f>
        <v>0.384615384615385</v>
      </c>
      <c r="M274" s="12" t="n">
        <f aca="false">IF($A274,VLOOKUP($A274,posting!$A:$N,11,0),"")</f>
        <v>0</v>
      </c>
      <c r="N274" s="12" t="str">
        <f aca="false">IF($A274,IF(VLOOKUP($A274,posting!$A:$N,13,0)&gt;0,VLOOKUP($A274,posting!$A:$N,13,0),""),"")</f>
        <v/>
      </c>
      <c r="O274" s="12" t="str">
        <f aca="false">IF($A274,VLOOKUP($A274,posting!$A:$N,12,0),"")</f>
        <v>TXT</v>
      </c>
      <c r="P274" s="12" t="str">
        <f aca="false">IF($A274,IF(VLOOKUP($A274,posting!$A:$N,14,0)&gt;0,VLOOKUP($A274,posting!$A:$N,14,0),""),"")</f>
        <v/>
      </c>
      <c r="Q274" s="12" t="str">
        <f aca="false">IF($N274="","",VLOOKUP($N274,image!$A:$N,3,0))</f>
        <v/>
      </c>
      <c r="R274" s="12" t="n">
        <v>1</v>
      </c>
      <c r="AMH274" s="0"/>
      <c r="AMI274" s="0"/>
      <c r="AMJ274" s="0"/>
    </row>
    <row r="275" s="12" customFormat="true" ht="14.9" hidden="false" customHeight="false" outlineLevel="0" collapsed="false">
      <c r="A275" s="11" t="n">
        <v>131</v>
      </c>
      <c r="B275" s="12" t="n">
        <f aca="false">IF($A275,VLOOKUP($A275,posting!$A:$N,2,0),"")</f>
        <v>6</v>
      </c>
      <c r="C275" s="12" t="n">
        <f aca="false">IF($A275,VLOOKUP($A275,posting!$A:$N,3,0),"")</f>
        <v>3</v>
      </c>
      <c r="D275" s="13" t="str">
        <f aca="false">IF($A275,VLOOKUP($A275,posting!$A:$N,4,0),"")</f>
        <v>neg präd wert = bedingte wahrscheinlichkeit dass man gesund ist, wenn test meint gesund</v>
      </c>
      <c r="E275" s="12" t="n">
        <f aca="false">IF($A275,IF(VLOOKUP($A275,posting!$A:$N,5,0)&gt;0,VLOOKUP($A275,posting!$A:$N,5,0),""),"")</f>
        <v>20</v>
      </c>
      <c r="F275" s="14" t="n">
        <f aca="false">IF($A275,VLOOKUP($A275,posting!$A:$N,6,0),"")</f>
        <v>41397.4819907407</v>
      </c>
      <c r="G275" s="14" t="n">
        <f aca="false">IF($A275,VLOOKUP($A275,posting!$A:$N,7,0),"")</f>
        <v>41397.4821527778</v>
      </c>
      <c r="H275" s="14" t="n">
        <f aca="false">IF($A275,VLOOKUP($A275,posting!$A:$N,8,0),"")</f>
        <v>41397.482349537</v>
      </c>
      <c r="I275" s="14" t="n">
        <f aca="false">IF($A275,VLOOKUP($A275,posting!$A:$N,9,0),"")</f>
        <v>41397.4830555556</v>
      </c>
      <c r="J275" s="14"/>
      <c r="K275" s="14"/>
      <c r="L275" s="12" t="n">
        <f aca="false">IF($A275,VLOOKUP($A275,posting!$A:$N,10,0),"")</f>
        <v>0.384615384615385</v>
      </c>
      <c r="M275" s="12" t="n">
        <f aca="false">IF($A275,VLOOKUP($A275,posting!$A:$N,11,0),"")</f>
        <v>0</v>
      </c>
      <c r="N275" s="12" t="str">
        <f aca="false">IF($A275,IF(VLOOKUP($A275,posting!$A:$N,13,0)&gt;0,VLOOKUP($A275,posting!$A:$N,13,0),""),"")</f>
        <v/>
      </c>
      <c r="O275" s="12" t="str">
        <f aca="false">IF($A275,VLOOKUP($A275,posting!$A:$N,12,0),"")</f>
        <v>TXT</v>
      </c>
      <c r="P275" s="12" t="str">
        <f aca="false">IF($A275,IF(VLOOKUP($A275,posting!$A:$N,14,0)&gt;0,VLOOKUP($A275,posting!$A:$N,14,0),""),"")</f>
        <v/>
      </c>
      <c r="Q275" s="12" t="str">
        <f aca="false">IF($N275="","",VLOOKUP($N275,image!$A:$N,3,0))</f>
        <v/>
      </c>
      <c r="R275" s="12" t="n">
        <v>1</v>
      </c>
      <c r="AMH275" s="0"/>
      <c r="AMI275" s="0"/>
      <c r="AMJ275" s="0"/>
    </row>
    <row r="276" s="12" customFormat="true" ht="28.35" hidden="false" customHeight="false" outlineLevel="0" collapsed="false">
      <c r="A276" s="11" t="n">
        <v>132</v>
      </c>
      <c r="B276" s="12" t="n">
        <f aca="false">IF($A276,VLOOKUP($A276,posting!$A:$N,2,0),"")</f>
        <v>6</v>
      </c>
      <c r="C276" s="12" t="n">
        <f aca="false">IF($A276,VLOOKUP($A276,posting!$A:$N,3,0),"")</f>
        <v>10</v>
      </c>
      <c r="D276" s="13" t="str">
        <f aca="false">IF($A276,VLOOKUP($A276,posting!$A:$N,4,0),"")</f>
        <v>welche Zahlen sind für meinen Patienten überhaupt von Interesse? Beratungssituation (mit Sensitivität und Spezifität): passiert so häufig, ist aber schädlich für Patienten</v>
      </c>
      <c r="E276" s="12" t="n">
        <f aca="false">IF($A276,IF(VLOOKUP($A276,posting!$A:$N,5,0)&gt;0,VLOOKUP($A276,posting!$A:$N,5,0),""),"")</f>
        <v>16</v>
      </c>
      <c r="F276" s="14" t="n">
        <f aca="false">IF($A276,VLOOKUP($A276,posting!$A:$N,6,0),"")</f>
        <v>41397.483275463</v>
      </c>
      <c r="G276" s="14" t="n">
        <f aca="false">IF($A276,VLOOKUP($A276,posting!$A:$N,7,0),"")</f>
        <v>41397.4842708333</v>
      </c>
      <c r="H276" s="14" t="n">
        <f aca="false">IF($A276,VLOOKUP($A276,posting!$A:$N,8,0),"")</f>
        <v>41397.4843402778</v>
      </c>
      <c r="I276" s="14" t="n">
        <f aca="false">IF($A276,VLOOKUP($A276,posting!$A:$N,9,0),"")</f>
        <v>41397.4846064815</v>
      </c>
      <c r="J276" s="14"/>
      <c r="K276" s="14"/>
      <c r="L276" s="12" t="n">
        <f aca="false">IF($A276,VLOOKUP($A276,posting!$A:$N,10,0),"")</f>
        <v>0.423076923076923</v>
      </c>
      <c r="M276" s="12" t="n">
        <f aca="false">IF($A276,VLOOKUP($A276,posting!$A:$N,11,0),"")</f>
        <v>0</v>
      </c>
      <c r="N276" s="12" t="str">
        <f aca="false">IF($A276,IF(VLOOKUP($A276,posting!$A:$N,13,0)&gt;0,VLOOKUP($A276,posting!$A:$N,13,0),""),"")</f>
        <v/>
      </c>
      <c r="O276" s="12" t="str">
        <f aca="false">IF($A276,VLOOKUP($A276,posting!$A:$N,12,0),"")</f>
        <v>TXT</v>
      </c>
      <c r="P276" s="12" t="str">
        <f aca="false">IF($A276,IF(VLOOKUP($A276,posting!$A:$N,14,0)&gt;0,VLOOKUP($A276,posting!$A:$N,14,0),""),"")</f>
        <v/>
      </c>
      <c r="Q276" s="12" t="str">
        <f aca="false">IF($N276="","",VLOOKUP($N276,image!$A:$N,3,0))</f>
        <v/>
      </c>
      <c r="R276" s="12" t="n">
        <v>0</v>
      </c>
      <c r="AMH276" s="0"/>
      <c r="AMI276" s="0"/>
      <c r="AMJ276" s="0"/>
    </row>
    <row r="277" s="12" customFormat="true" ht="14.9" hidden="false" customHeight="false" outlineLevel="0" collapsed="false">
      <c r="A277" s="11" t="n">
        <v>133</v>
      </c>
      <c r="B277" s="12" t="n">
        <f aca="false">IF($A277,VLOOKUP($A277,posting!$A:$N,2,0),"")</f>
        <v>6</v>
      </c>
      <c r="C277" s="12" t="n">
        <f aca="false">IF($A277,VLOOKUP($A277,posting!$A:$N,3,0),"")</f>
        <v>9</v>
      </c>
      <c r="D277" s="13" t="str">
        <f aca="false">IF($A277,VLOOKUP($A277,posting!$A:$N,4,0),"")</f>
        <v>Prädiktive WErte für Patienten das iteressante: Der Pat. will wissen, ob er krank ist</v>
      </c>
      <c r="E277" s="12" t="n">
        <f aca="false">IF($A277,IF(VLOOKUP($A277,posting!$A:$N,5,0)&gt;0,VLOOKUP($A277,posting!$A:$N,5,0),""),"")</f>
        <v>20</v>
      </c>
      <c r="F277" s="14" t="n">
        <f aca="false">IF($A277,VLOOKUP($A277,posting!$A:$N,6,0),"")</f>
        <v>41397.4836805556</v>
      </c>
      <c r="G277" s="14" t="n">
        <f aca="false">IF($A277,VLOOKUP($A277,posting!$A:$N,7,0),"")</f>
        <v>41397.4838773148</v>
      </c>
      <c r="H277" s="14" t="n">
        <f aca="false">IF($A277,VLOOKUP($A277,posting!$A:$N,8,0),"")</f>
        <v>41397.4839699074</v>
      </c>
      <c r="I277" s="14" t="n">
        <f aca="false">IF($A277,VLOOKUP($A277,posting!$A:$N,9,0),"")</f>
        <v>41397.4846759259</v>
      </c>
      <c r="J277" s="14"/>
      <c r="K277" s="14"/>
      <c r="L277" s="12" t="n">
        <f aca="false">IF($A277,VLOOKUP($A277,posting!$A:$N,10,0),"")</f>
        <v>0.269230769230769</v>
      </c>
      <c r="M277" s="12" t="n">
        <f aca="false">IF($A277,VLOOKUP($A277,posting!$A:$N,11,0),"")</f>
        <v>0</v>
      </c>
      <c r="N277" s="12" t="str">
        <f aca="false">IF($A277,IF(VLOOKUP($A277,posting!$A:$N,13,0)&gt;0,VLOOKUP($A277,posting!$A:$N,13,0),""),"")</f>
        <v/>
      </c>
      <c r="O277" s="12" t="str">
        <f aca="false">IF($A277,VLOOKUP($A277,posting!$A:$N,12,0),"")</f>
        <v>TXT</v>
      </c>
      <c r="P277" s="12" t="str">
        <f aca="false">IF($A277,IF(VLOOKUP($A277,posting!$A:$N,14,0)&gt;0,VLOOKUP($A277,posting!$A:$N,14,0),""),"")</f>
        <v/>
      </c>
      <c r="Q277" s="12" t="str">
        <f aca="false">IF($N277="","",VLOOKUP($N277,image!$A:$N,3,0))</f>
        <v/>
      </c>
      <c r="R277" s="12" t="n">
        <v>1</v>
      </c>
      <c r="AMH277" s="0"/>
      <c r="AMI277" s="0"/>
      <c r="AMJ277" s="0"/>
    </row>
    <row r="278" s="12" customFormat="true" ht="14.9" hidden="false" customHeight="false" outlineLevel="0" collapsed="false">
      <c r="A278" s="11" t="n">
        <v>134</v>
      </c>
      <c r="B278" s="12" t="n">
        <f aca="false">IF($A278,VLOOKUP($A278,posting!$A:$N,2,0),"")</f>
        <v>6</v>
      </c>
      <c r="C278" s="12" t="n">
        <f aca="false">IF($A278,VLOOKUP($A278,posting!$A:$N,3,0),"")</f>
        <v>10</v>
      </c>
      <c r="D278" s="13" t="str">
        <f aca="false">IF($A278,VLOOKUP($A278,posting!$A:$N,4,0),"")</f>
        <v>Patienten interessiert den positiven prädikativer Wert</v>
      </c>
      <c r="E278" s="12" t="n">
        <f aca="false">IF($A278,IF(VLOOKUP($A278,posting!$A:$N,5,0)&gt;0,VLOOKUP($A278,posting!$A:$N,5,0),""),"")</f>
        <v>16</v>
      </c>
      <c r="F278" s="14" t="n">
        <f aca="false">IF($A278,VLOOKUP($A278,posting!$A:$N,6,0),"")</f>
        <v>41397.4843518519</v>
      </c>
      <c r="G278" s="14" t="n">
        <f aca="false">IF($A278,VLOOKUP($A278,posting!$A:$N,7,0),"")</f>
        <v>41397.4844907407</v>
      </c>
      <c r="H278" s="14" t="n">
        <f aca="false">IF($A278,VLOOKUP($A278,posting!$A:$N,8,0),"")</f>
        <v>41397.4845023148</v>
      </c>
      <c r="I278" s="14" t="n">
        <f aca="false">IF($A278,VLOOKUP($A278,posting!$A:$N,9,0),"")</f>
        <v>41397.4847685185</v>
      </c>
      <c r="J278" s="14"/>
      <c r="K278" s="14"/>
      <c r="L278" s="12" t="n">
        <f aca="false">IF($A278,VLOOKUP($A278,posting!$A:$N,10,0),"")</f>
        <v>0.192307692307692</v>
      </c>
      <c r="M278" s="12" t="n">
        <f aca="false">IF($A278,VLOOKUP($A278,posting!$A:$N,11,0),"")</f>
        <v>0</v>
      </c>
      <c r="N278" s="12" t="str">
        <f aca="false">IF($A278,IF(VLOOKUP($A278,posting!$A:$N,13,0)&gt;0,VLOOKUP($A278,posting!$A:$N,13,0),""),"")</f>
        <v/>
      </c>
      <c r="O278" s="12" t="str">
        <f aca="false">IF($A278,VLOOKUP($A278,posting!$A:$N,12,0),"")</f>
        <v>TXT</v>
      </c>
      <c r="P278" s="12" t="str">
        <f aca="false">IF($A278,IF(VLOOKUP($A278,posting!$A:$N,14,0)&gt;0,VLOOKUP($A278,posting!$A:$N,14,0),""),"")</f>
        <v/>
      </c>
      <c r="Q278" s="12" t="str">
        <f aca="false">IF($N278="","",VLOOKUP($N278,image!$A:$N,3,0))</f>
        <v/>
      </c>
      <c r="R278" s="12" t="n">
        <v>1</v>
      </c>
      <c r="AMH278" s="0"/>
      <c r="AMI278" s="0"/>
      <c r="AMJ278" s="0"/>
    </row>
    <row r="279" s="12" customFormat="true" ht="14.9" hidden="false" customHeight="false" outlineLevel="0" collapsed="false">
      <c r="A279" s="11" t="n">
        <v>135</v>
      </c>
      <c r="B279" s="12" t="n">
        <f aca="false">IF($A279,VLOOKUP($A279,posting!$A:$N,2,0),"")</f>
        <v>6</v>
      </c>
      <c r="C279" s="12" t="n">
        <f aca="false">IF($A279,VLOOKUP($A279,posting!$A:$N,3,0),"")</f>
        <v>3</v>
      </c>
      <c r="D279" s="13" t="str">
        <f aca="false">IF($A279,VLOOKUP($A279,posting!$A:$N,4,0),"")</f>
        <v>das heisst: wie wahrscheinlich es ist, dass er krank ist.</v>
      </c>
      <c r="E279" s="12" t="n">
        <f aca="false">IF($A279,IF(VLOOKUP($A279,posting!$A:$N,5,0)&gt;0,VLOOKUP($A279,posting!$A:$N,5,0),""),"")</f>
        <v>20</v>
      </c>
      <c r="F279" s="14" t="n">
        <f aca="false">IF($A279,VLOOKUP($A279,posting!$A:$N,6,0),"")</f>
        <v>41397.4841319445</v>
      </c>
      <c r="G279" s="14" t="n">
        <f aca="false">IF($A279,VLOOKUP($A279,posting!$A:$N,7,0),"")</f>
        <v>41397.4842476852</v>
      </c>
      <c r="H279" s="14" t="n">
        <f aca="false">IF($A279,VLOOKUP($A279,posting!$A:$N,8,0),"")</f>
        <v>41397.4842592593</v>
      </c>
      <c r="I279" s="14" t="n">
        <f aca="false">IF($A279,VLOOKUP($A279,posting!$A:$N,9,0),"")</f>
        <v>41397.4849652778</v>
      </c>
      <c r="J279" s="14"/>
      <c r="K279" s="14"/>
      <c r="L279" s="12" t="n">
        <f aca="false">IF($A279,VLOOKUP($A279,posting!$A:$N,10,0),"")</f>
        <v>0.153846153846154</v>
      </c>
      <c r="M279" s="12" t="n">
        <f aca="false">IF($A279,VLOOKUP($A279,posting!$A:$N,11,0),"")</f>
        <v>0</v>
      </c>
      <c r="N279" s="12" t="str">
        <f aca="false">IF($A279,IF(VLOOKUP($A279,posting!$A:$N,13,0)&gt;0,VLOOKUP($A279,posting!$A:$N,13,0),""),"")</f>
        <v/>
      </c>
      <c r="O279" s="12" t="str">
        <f aca="false">IF($A279,VLOOKUP($A279,posting!$A:$N,12,0),"")</f>
        <v>TXT</v>
      </c>
      <c r="P279" s="12" t="str">
        <f aca="false">IF($A279,IF(VLOOKUP($A279,posting!$A:$N,14,0)&gt;0,VLOOKUP($A279,posting!$A:$N,14,0),""),"")</f>
        <v/>
      </c>
      <c r="Q279" s="12" t="str">
        <f aca="false">IF($N279="","",VLOOKUP($N279,image!$A:$N,3,0))</f>
        <v/>
      </c>
      <c r="R279" s="12" t="n">
        <v>0</v>
      </c>
      <c r="AMH279" s="0"/>
      <c r="AMI279" s="0"/>
      <c r="AMJ279" s="0"/>
    </row>
    <row r="280" s="12" customFormat="true" ht="14.9" hidden="false" customHeight="false" outlineLevel="0" collapsed="false">
      <c r="A280" s="11" t="n">
        <v>136</v>
      </c>
      <c r="B280" s="12" t="n">
        <f aca="false">IF($A280,VLOOKUP($A280,posting!$A:$N,2,0),"")</f>
        <v>6</v>
      </c>
      <c r="C280" s="12" t="n">
        <f aca="false">IF($A280,VLOOKUP($A280,posting!$A:$N,3,0),"")</f>
        <v>10</v>
      </c>
      <c r="D280" s="13" t="str">
        <f aca="false">IF($A280,VLOOKUP($A280,posting!$A:$N,4,0),"")</f>
        <v>CAVE: Bei Krankheiten mit niedriger Prävalenz sind Tests nicht zuverlässig</v>
      </c>
      <c r="E280" s="12" t="n">
        <f aca="false">IF($A280,IF(VLOOKUP($A280,posting!$A:$N,5,0)&gt;0,VLOOKUP($A280,posting!$A:$N,5,0),""),"")</f>
        <v>16</v>
      </c>
      <c r="F280" s="14" t="n">
        <f aca="false">IF($A280,VLOOKUP($A280,posting!$A:$N,6,0),"")</f>
        <v>41397.4846875</v>
      </c>
      <c r="G280" s="14" t="n">
        <f aca="false">IF($A280,VLOOKUP($A280,posting!$A:$N,7,0),"")</f>
        <v>41397.485</v>
      </c>
      <c r="H280" s="14" t="n">
        <f aca="false">IF($A280,VLOOKUP($A280,posting!$A:$N,8,0),"")</f>
        <v>41397.4850115741</v>
      </c>
      <c r="I280" s="14" t="n">
        <f aca="false">IF($A280,VLOOKUP($A280,posting!$A:$N,9,0),"")</f>
        <v>41397.4852777778</v>
      </c>
      <c r="J280" s="14"/>
      <c r="K280" s="14"/>
      <c r="L280" s="12" t="n">
        <f aca="false">IF($A280,VLOOKUP($A280,posting!$A:$N,10,0),"")</f>
        <v>0.230769230769231</v>
      </c>
      <c r="M280" s="12" t="n">
        <f aca="false">IF($A280,VLOOKUP($A280,posting!$A:$N,11,0),"")</f>
        <v>0</v>
      </c>
      <c r="N280" s="12" t="str">
        <f aca="false">IF($A280,IF(VLOOKUP($A280,posting!$A:$N,13,0)&gt;0,VLOOKUP($A280,posting!$A:$N,13,0),""),"")</f>
        <v/>
      </c>
      <c r="O280" s="12" t="str">
        <f aca="false">IF($A280,VLOOKUP($A280,posting!$A:$N,12,0),"")</f>
        <v>TXT</v>
      </c>
      <c r="P280" s="12" t="str">
        <f aca="false">IF($A280,IF(VLOOKUP($A280,posting!$A:$N,14,0)&gt;0,VLOOKUP($A280,posting!$A:$N,14,0),""),"")</f>
        <v/>
      </c>
      <c r="Q280" s="12" t="str">
        <f aca="false">IF($N280="","",VLOOKUP($N280,image!$A:$N,3,0))</f>
        <v/>
      </c>
      <c r="R280" s="12" t="n">
        <v>1</v>
      </c>
      <c r="AMH280" s="0"/>
      <c r="AMI280" s="0"/>
      <c r="AMJ280" s="0"/>
    </row>
    <row r="281" s="12" customFormat="true" ht="14.9" hidden="false" customHeight="false" outlineLevel="0" collapsed="false">
      <c r="A281" s="11" t="n">
        <v>137</v>
      </c>
      <c r="B281" s="12" t="n">
        <f aca="false">IF($A281,VLOOKUP($A281,posting!$A:$N,2,0),"")</f>
        <v>6</v>
      </c>
      <c r="C281" s="12" t="n">
        <f aca="false">IF($A281,VLOOKUP($A281,posting!$A:$N,3,0),"")</f>
        <v>10</v>
      </c>
      <c r="D281" s="13" t="str">
        <f aca="false">IF($A281,VLOOKUP($A281,posting!$A:$N,4,0),"")</f>
        <v>CAVE: Leitlinie gibt Sensitivität und Spezifität an, weil Test Test bleibt</v>
      </c>
      <c r="E281" s="12" t="n">
        <f aca="false">IF($A281,IF(VLOOKUP($A281,posting!$A:$N,5,0)&gt;0,VLOOKUP($A281,posting!$A:$N,5,0),""),"")</f>
        <v>16</v>
      </c>
      <c r="F281" s="14" t="n">
        <f aca="false">IF($A281,VLOOKUP($A281,posting!$A:$N,6,0),"")</f>
        <v>41397.4851157407</v>
      </c>
      <c r="G281" s="14" t="n">
        <f aca="false">IF($A281,VLOOKUP($A281,posting!$A:$N,7,0),"")</f>
        <v>41397.4861342593</v>
      </c>
      <c r="H281" s="14" t="n">
        <f aca="false">IF($A281,VLOOKUP($A281,posting!$A:$N,8,0),"")</f>
        <v>41397.4861458333</v>
      </c>
      <c r="I281" s="14" t="n">
        <f aca="false">IF($A281,VLOOKUP($A281,posting!$A:$N,9,0),"")</f>
        <v>41397.486412037</v>
      </c>
      <c r="J281" s="14"/>
      <c r="K281" s="14"/>
      <c r="L281" s="12" t="n">
        <f aca="false">IF($A281,VLOOKUP($A281,posting!$A:$N,10,0),"")</f>
        <v>0.307692307692308</v>
      </c>
      <c r="M281" s="12" t="n">
        <f aca="false">IF($A281,VLOOKUP($A281,posting!$A:$N,11,0),"")</f>
        <v>0</v>
      </c>
      <c r="N281" s="12" t="str">
        <f aca="false">IF($A281,IF(VLOOKUP($A281,posting!$A:$N,13,0)&gt;0,VLOOKUP($A281,posting!$A:$N,13,0),""),"")</f>
        <v/>
      </c>
      <c r="O281" s="12" t="str">
        <f aca="false">IF($A281,VLOOKUP($A281,posting!$A:$N,12,0),"")</f>
        <v>TXT</v>
      </c>
      <c r="P281" s="12" t="str">
        <f aca="false">IF($A281,IF(VLOOKUP($A281,posting!$A:$N,14,0)&gt;0,VLOOKUP($A281,posting!$A:$N,14,0),""),"")</f>
        <v/>
      </c>
      <c r="Q281" s="12" t="str">
        <f aca="false">IF($N281="","",VLOOKUP($N281,image!$A:$N,3,0))</f>
        <v/>
      </c>
      <c r="R281" s="12" t="n">
        <v>1</v>
      </c>
      <c r="AMH281" s="0"/>
      <c r="AMI281" s="0"/>
      <c r="AMJ281" s="0"/>
    </row>
    <row r="282" s="12" customFormat="true" ht="14.9" hidden="false" customHeight="false" outlineLevel="0" collapsed="false">
      <c r="A282" s="11" t="n">
        <v>138</v>
      </c>
      <c r="B282" s="12" t="n">
        <f aca="false">IF($A282,VLOOKUP($A282,posting!$A:$N,2,0),"")</f>
        <v>6</v>
      </c>
      <c r="C282" s="12" t="n">
        <f aca="false">IF($A282,VLOOKUP($A282,posting!$A:$N,3,0),"")</f>
        <v>10</v>
      </c>
      <c r="D282" s="13" t="str">
        <f aca="false">IF($A282,VLOOKUP($A282,posting!$A:$N,4,0),"")</f>
        <v>aber was sich ändert ist die Einschätzung der Prävalenz des Patienten</v>
      </c>
      <c r="E282" s="12" t="n">
        <f aca="false">IF($A282,IF(VLOOKUP($A282,posting!$A:$N,5,0)&gt;0,VLOOKUP($A282,posting!$A:$N,5,0),""),"")</f>
        <v>16</v>
      </c>
      <c r="F282" s="14" t="n">
        <f aca="false">IF($A282,VLOOKUP($A282,posting!$A:$N,6,0),"")</f>
        <v>41397.4861458333</v>
      </c>
      <c r="G282" s="14" t="n">
        <f aca="false">IF($A282,VLOOKUP($A282,posting!$A:$N,7,0),"")</f>
        <v>41397.4863310185</v>
      </c>
      <c r="H282" s="14" t="n">
        <f aca="false">IF($A282,VLOOKUP($A282,posting!$A:$N,8,0),"")</f>
        <v>41397.4863425926</v>
      </c>
      <c r="I282" s="14" t="n">
        <f aca="false">IF($A282,VLOOKUP($A282,posting!$A:$N,9,0),"")</f>
        <v>41397.4866087963</v>
      </c>
      <c r="J282" s="14"/>
      <c r="K282" s="14"/>
      <c r="L282" s="12" t="n">
        <f aca="false">IF($A282,VLOOKUP($A282,posting!$A:$N,10,0),"")</f>
        <v>0.153846153846154</v>
      </c>
      <c r="M282" s="12" t="n">
        <f aca="false">IF($A282,VLOOKUP($A282,posting!$A:$N,11,0),"")</f>
        <v>0</v>
      </c>
      <c r="N282" s="12" t="str">
        <f aca="false">IF($A282,IF(VLOOKUP($A282,posting!$A:$N,13,0)&gt;0,VLOOKUP($A282,posting!$A:$N,13,0),""),"")</f>
        <v/>
      </c>
      <c r="O282" s="12" t="str">
        <f aca="false">IF($A282,VLOOKUP($A282,posting!$A:$N,12,0),"")</f>
        <v>TXT</v>
      </c>
      <c r="P282" s="12" t="str">
        <f aca="false">IF($A282,IF(VLOOKUP($A282,posting!$A:$N,14,0)&gt;0,VLOOKUP($A282,posting!$A:$N,14,0),""),"")</f>
        <v/>
      </c>
      <c r="Q282" s="12" t="str">
        <f aca="false">IF($N282="","",VLOOKUP($N282,image!$A:$N,3,0))</f>
        <v/>
      </c>
      <c r="R282" s="12" t="n">
        <v>1</v>
      </c>
      <c r="AMH282" s="0"/>
      <c r="AMI282" s="0"/>
      <c r="AMJ282" s="0"/>
    </row>
    <row r="283" s="12" customFormat="true" ht="14.9" hidden="false" customHeight="false" outlineLevel="0" collapsed="false">
      <c r="A283" s="11" t="n">
        <v>139</v>
      </c>
      <c r="B283" s="12" t="n">
        <f aca="false">IF($A283,VLOOKUP($A283,posting!$A:$N,2,0),"")</f>
        <v>6</v>
      </c>
      <c r="C283" s="12" t="n">
        <f aca="false">IF($A283,VLOOKUP($A283,posting!$A:$N,3,0),"")</f>
        <v>10</v>
      </c>
      <c r="D283" s="13" t="str">
        <f aca="false">IF($A283,VLOOKUP($A283,posting!$A:$N,4,0),"")</f>
        <v>=&gt; Patienten dem richtigen Kollektiv zuordnen</v>
      </c>
      <c r="E283" s="12" t="n">
        <f aca="false">IF($A283,IF(VLOOKUP($A283,posting!$A:$N,5,0)&gt;0,VLOOKUP($A283,posting!$A:$N,5,0),""),"")</f>
        <v>16</v>
      </c>
      <c r="F283" s="14" t="n">
        <f aca="false">IF($A283,VLOOKUP($A283,posting!$A:$N,6,0),"")</f>
        <v>41397.4866203704</v>
      </c>
      <c r="G283" s="14" t="n">
        <f aca="false">IF($A283,VLOOKUP($A283,posting!$A:$N,7,0),"")</f>
        <v>41397.4867476852</v>
      </c>
      <c r="H283" s="14" t="n">
        <f aca="false">IF($A283,VLOOKUP($A283,posting!$A:$N,8,0),"")</f>
        <v>41397.4867592593</v>
      </c>
      <c r="I283" s="14" t="n">
        <f aca="false">IF($A283,VLOOKUP($A283,posting!$A:$N,9,0),"")</f>
        <v>41397.487025463</v>
      </c>
      <c r="J283" s="14"/>
      <c r="K283" s="14"/>
      <c r="L283" s="12" t="n">
        <f aca="false">IF($A283,VLOOKUP($A283,posting!$A:$N,10,0),"")</f>
        <v>0.153846153846154</v>
      </c>
      <c r="M283" s="12" t="n">
        <f aca="false">IF($A283,VLOOKUP($A283,posting!$A:$N,11,0),"")</f>
        <v>0</v>
      </c>
      <c r="N283" s="12" t="str">
        <f aca="false">IF($A283,IF(VLOOKUP($A283,posting!$A:$N,13,0)&gt;0,VLOOKUP($A283,posting!$A:$N,13,0),""),"")</f>
        <v/>
      </c>
      <c r="O283" s="12" t="str">
        <f aca="false">IF($A283,VLOOKUP($A283,posting!$A:$N,12,0),"")</f>
        <v>TXT</v>
      </c>
      <c r="P283" s="12" t="str">
        <f aca="false">IF($A283,IF(VLOOKUP($A283,posting!$A:$N,14,0)&gt;0,VLOOKUP($A283,posting!$A:$N,14,0),""),"")</f>
        <v/>
      </c>
      <c r="Q283" s="12" t="str">
        <f aca="false">IF($N283="","",VLOOKUP($N283,image!$A:$N,3,0))</f>
        <v/>
      </c>
      <c r="R283" s="12" t="n">
        <v>1</v>
      </c>
      <c r="AMH283" s="0"/>
      <c r="AMI283" s="0"/>
      <c r="AMJ283" s="0"/>
    </row>
    <row r="284" s="12" customFormat="true" ht="14.9" hidden="false" customHeight="false" outlineLevel="0" collapsed="false">
      <c r="A284" s="11" t="n">
        <v>140</v>
      </c>
      <c r="B284" s="12" t="n">
        <f aca="false">IF($A284,VLOOKUP($A284,posting!$A:$N,2,0),"")</f>
        <v>6</v>
      </c>
      <c r="C284" s="12" t="n">
        <f aca="false">IF($A284,VLOOKUP($A284,posting!$A:$N,3,0),"")</f>
        <v>3</v>
      </c>
      <c r="D284" s="13" t="str">
        <f aca="false">IF($A284,VLOOKUP($A284,posting!$A:$N,4,0),"")</f>
        <v>Zitat: Ist das klar? Klar! Muss man sich nur klar machen.</v>
      </c>
      <c r="E284" s="12" t="n">
        <f aca="false">IF($A284,IF(VLOOKUP($A284,posting!$A:$N,5,0)&gt;0,VLOOKUP($A284,posting!$A:$N,5,0),""),"")</f>
        <v>20</v>
      </c>
      <c r="F284" s="14" t="n">
        <f aca="false">IF($A284,VLOOKUP($A284,posting!$A:$N,6,0),"")</f>
        <v>41397.4877777778</v>
      </c>
      <c r="G284" s="14" t="n">
        <f aca="false">IF($A284,VLOOKUP($A284,posting!$A:$N,7,0),"")</f>
        <v>41397.4878703704</v>
      </c>
      <c r="H284" s="14" t="n">
        <f aca="false">IF($A284,VLOOKUP($A284,posting!$A:$N,8,0),"")</f>
        <v>41397.4878935185</v>
      </c>
      <c r="I284" s="14" t="n">
        <f aca="false">IF($A284,VLOOKUP($A284,posting!$A:$N,9,0),"")</f>
        <v>41397.488587963</v>
      </c>
      <c r="J284" s="14"/>
      <c r="K284" s="14"/>
      <c r="L284" s="12" t="n">
        <f aca="false">IF($A284,VLOOKUP($A284,posting!$A:$N,10,0),"")</f>
        <v>0.153846153846154</v>
      </c>
      <c r="M284" s="12" t="n">
        <f aca="false">IF($A284,VLOOKUP($A284,posting!$A:$N,11,0),"")</f>
        <v>0</v>
      </c>
      <c r="N284" s="12" t="str">
        <f aca="false">IF($A284,IF(VLOOKUP($A284,posting!$A:$N,13,0)&gt;0,VLOOKUP($A284,posting!$A:$N,13,0),""),"")</f>
        <v/>
      </c>
      <c r="O284" s="12" t="str">
        <f aca="false">IF($A284,VLOOKUP($A284,posting!$A:$N,12,0),"")</f>
        <v>TXT</v>
      </c>
      <c r="P284" s="12" t="str">
        <f aca="false">IF($A284,IF(VLOOKUP($A284,posting!$A:$N,14,0)&gt;0,VLOOKUP($A284,posting!$A:$N,14,0),""),"")</f>
        <v/>
      </c>
      <c r="Q284" s="12" t="str">
        <f aca="false">IF($N284="","",VLOOKUP($N284,image!$A:$N,3,0))</f>
        <v/>
      </c>
      <c r="R284" s="12" t="n">
        <v>-1</v>
      </c>
      <c r="AMH284" s="0"/>
      <c r="AMI284" s="0"/>
      <c r="AMJ284" s="0"/>
    </row>
    <row r="285" s="12" customFormat="true" ht="28.35" hidden="false" customHeight="false" outlineLevel="0" collapsed="false">
      <c r="A285" s="11" t="n">
        <v>141</v>
      </c>
      <c r="B285" s="12" t="n">
        <f aca="false">IF($A285,VLOOKUP($A285,posting!$A:$N,2,0),"")</f>
        <v>6</v>
      </c>
      <c r="C285" s="12" t="n">
        <f aca="false">IF($A285,VLOOKUP($A285,posting!$A:$N,3,0),"")</f>
        <v>10</v>
      </c>
      <c r="D285" s="13" t="str">
        <f aca="false">IF($A285,VLOOKUP($A285,posting!$A:$N,4,0),"")</f>
        <v>bei einer Prävalenz von 0 ist der positive Präd. Wert 0, weil wenn es die Krankheit nicht gibt, dann ist P, dass der Patient sie bekommt auch 0</v>
      </c>
      <c r="E285" s="12" t="n">
        <f aca="false">IF($A285,IF(VLOOKUP($A285,posting!$A:$N,5,0)&gt;0,VLOOKUP($A285,posting!$A:$N,5,0),""),"")</f>
        <v>16</v>
      </c>
      <c r="F285" s="14" t="n">
        <f aca="false">IF($A285,VLOOKUP($A285,posting!$A:$N,6,0),"")</f>
        <v>41397.4878356482</v>
      </c>
      <c r="G285" s="14" t="n">
        <f aca="false">IF($A285,VLOOKUP($A285,posting!$A:$N,7,0),"")</f>
        <v>41397.4884027778</v>
      </c>
      <c r="H285" s="14" t="n">
        <f aca="false">IF($A285,VLOOKUP($A285,posting!$A:$N,8,0),"")</f>
        <v>41397.4884490741</v>
      </c>
      <c r="I285" s="14" t="n">
        <f aca="false">IF($A285,VLOOKUP($A285,posting!$A:$N,9,0),"")</f>
        <v>41397.4887152778</v>
      </c>
      <c r="J285" s="14"/>
      <c r="K285" s="14"/>
      <c r="L285" s="12" t="n">
        <f aca="false">IF($A285,VLOOKUP($A285,posting!$A:$N,10,0),"")</f>
        <v>0.5</v>
      </c>
      <c r="M285" s="12" t="n">
        <f aca="false">IF($A285,VLOOKUP($A285,posting!$A:$N,11,0),"")</f>
        <v>0</v>
      </c>
      <c r="N285" s="12" t="str">
        <f aca="false">IF($A285,IF(VLOOKUP($A285,posting!$A:$N,13,0)&gt;0,VLOOKUP($A285,posting!$A:$N,13,0),""),"")</f>
        <v/>
      </c>
      <c r="O285" s="12" t="str">
        <f aca="false">IF($A285,VLOOKUP($A285,posting!$A:$N,12,0),"")</f>
        <v>TXT</v>
      </c>
      <c r="P285" s="12" t="str">
        <f aca="false">IF($A285,IF(VLOOKUP($A285,posting!$A:$N,14,0)&gt;0,VLOOKUP($A285,posting!$A:$N,14,0),""),"")</f>
        <v/>
      </c>
      <c r="Q285" s="12" t="str">
        <f aca="false">IF($N285="","",VLOOKUP($N285,image!$A:$N,3,0))</f>
        <v/>
      </c>
      <c r="R285" s="12" t="n">
        <v>1</v>
      </c>
      <c r="AMH285" s="0"/>
      <c r="AMI285" s="0"/>
      <c r="AMJ285" s="0"/>
    </row>
    <row r="286" s="12" customFormat="true" ht="14.9" hidden="false" customHeight="false" outlineLevel="0" collapsed="false">
      <c r="A286" s="11" t="n">
        <v>142</v>
      </c>
      <c r="B286" s="12" t="n">
        <f aca="false">IF($A286,VLOOKUP($A286,posting!$A:$N,2,0),"")</f>
        <v>6</v>
      </c>
      <c r="C286" s="12" t="n">
        <f aca="false">IF($A286,VLOOKUP($A286,posting!$A:$N,3,0),"")</f>
        <v>10</v>
      </c>
      <c r="D286" s="13" t="str">
        <f aca="false">IF($A286,VLOOKUP($A286,posting!$A:$N,4,0),"")</f>
        <v>HPV=0,3 als Prävalenz</v>
      </c>
      <c r="E286" s="12" t="n">
        <f aca="false">IF($A286,IF(VLOOKUP($A286,posting!$A:$N,5,0)&gt;0,VLOOKUP($A286,posting!$A:$N,5,0),""),"")</f>
        <v>16</v>
      </c>
      <c r="F286" s="14" t="n">
        <f aca="false">IF($A286,VLOOKUP($A286,posting!$A:$N,6,0),"")</f>
        <v>41397.4895486111</v>
      </c>
      <c r="G286" s="14" t="n">
        <f aca="false">IF($A286,VLOOKUP($A286,posting!$A:$N,7,0),"")</f>
        <v>41397.4896643519</v>
      </c>
      <c r="H286" s="14" t="n">
        <f aca="false">IF($A286,VLOOKUP($A286,posting!$A:$N,8,0),"")</f>
        <v>41397.4896875</v>
      </c>
      <c r="I286" s="14" t="n">
        <f aca="false">IF($A286,VLOOKUP($A286,posting!$A:$N,9,0),"")</f>
        <v>41397.4899537037</v>
      </c>
      <c r="J286" s="14"/>
      <c r="K286" s="14"/>
      <c r="L286" s="12" t="n">
        <f aca="false">IF($A286,VLOOKUP($A286,posting!$A:$N,10,0),"")</f>
        <v>0.115384615384615</v>
      </c>
      <c r="M286" s="12" t="n">
        <f aca="false">IF($A286,VLOOKUP($A286,posting!$A:$N,11,0),"")</f>
        <v>0</v>
      </c>
      <c r="N286" s="12" t="str">
        <f aca="false">IF($A286,IF(VLOOKUP($A286,posting!$A:$N,13,0)&gt;0,VLOOKUP($A286,posting!$A:$N,13,0),""),"")</f>
        <v/>
      </c>
      <c r="O286" s="12" t="str">
        <f aca="false">IF($A286,VLOOKUP($A286,posting!$A:$N,12,0),"")</f>
        <v>TXT</v>
      </c>
      <c r="P286" s="12" t="str">
        <f aca="false">IF($A286,IF(VLOOKUP($A286,posting!$A:$N,14,0)&gt;0,VLOOKUP($A286,posting!$A:$N,14,0),""),"")</f>
        <v/>
      </c>
      <c r="Q286" s="12" t="str">
        <f aca="false">IF($N286="","",VLOOKUP($N286,image!$A:$N,3,0))</f>
        <v/>
      </c>
      <c r="R286" s="12" t="n">
        <v>1</v>
      </c>
      <c r="AMH286" s="0"/>
      <c r="AMI286" s="0"/>
      <c r="AMJ286" s="0"/>
    </row>
    <row r="287" s="12" customFormat="true" ht="28.35" hidden="false" customHeight="false" outlineLevel="0" collapsed="false">
      <c r="A287" s="11" t="n">
        <v>143</v>
      </c>
      <c r="B287" s="12" t="n">
        <f aca="false">IF($A287,VLOOKUP($A287,posting!$A:$N,2,0),"")</f>
        <v>6</v>
      </c>
      <c r="C287" s="12" t="n">
        <f aca="false">IF($A287,VLOOKUP($A287,posting!$A:$N,3,0),"")</f>
        <v>10</v>
      </c>
      <c r="D287" s="13" t="str">
        <f aca="false">IF($A287,VLOOKUP($A287,posting!$A:$N,4,0),"")</f>
        <v>5-10% Prävalenz hat nur einen positiver prädiktiver Wert von 30% =&gt; wenn Test krank sagt, ist der Patient dennoch zu 70% gesund</v>
      </c>
      <c r="E287" s="12" t="n">
        <f aca="false">IF($A287,IF(VLOOKUP($A287,posting!$A:$N,5,0)&gt;0,VLOOKUP($A287,posting!$A:$N,5,0),""),"")</f>
        <v>16</v>
      </c>
      <c r="F287" s="14" t="n">
        <f aca="false">IF($A287,VLOOKUP($A287,posting!$A:$N,6,0),"")</f>
        <v>41397.4900347222</v>
      </c>
      <c r="G287" s="14" t="n">
        <f aca="false">IF($A287,VLOOKUP($A287,posting!$A:$N,7,0),"")</f>
        <v>41397.4907638889</v>
      </c>
      <c r="H287" s="14" t="n">
        <f aca="false">IF($A287,VLOOKUP($A287,posting!$A:$N,8,0),"")</f>
        <v>41397.490775463</v>
      </c>
      <c r="I287" s="14" t="n">
        <f aca="false">IF($A287,VLOOKUP($A287,posting!$A:$N,9,0),"")</f>
        <v>41397.4910416667</v>
      </c>
      <c r="J287" s="14"/>
      <c r="K287" s="14"/>
      <c r="L287" s="12" t="n">
        <f aca="false">IF($A287,VLOOKUP($A287,posting!$A:$N,10,0),"")</f>
        <v>0.538461538461539</v>
      </c>
      <c r="M287" s="12" t="n">
        <f aca="false">IF($A287,VLOOKUP($A287,posting!$A:$N,11,0),"")</f>
        <v>0</v>
      </c>
      <c r="N287" s="12" t="str">
        <f aca="false">IF($A287,IF(VLOOKUP($A287,posting!$A:$N,13,0)&gt;0,VLOOKUP($A287,posting!$A:$N,13,0),""),"")</f>
        <v/>
      </c>
      <c r="O287" s="12" t="str">
        <f aca="false">IF($A287,VLOOKUP($A287,posting!$A:$N,12,0),"")</f>
        <v>TXT</v>
      </c>
      <c r="P287" s="12" t="str">
        <f aca="false">IF($A287,IF(VLOOKUP($A287,posting!$A:$N,14,0)&gt;0,VLOOKUP($A287,posting!$A:$N,14,0),""),"")</f>
        <v/>
      </c>
      <c r="Q287" s="12" t="str">
        <f aca="false">IF($N287="","",VLOOKUP($N287,image!$A:$N,3,0))</f>
        <v/>
      </c>
      <c r="R287" s="12" t="n">
        <v>1</v>
      </c>
      <c r="AMH287" s="0"/>
      <c r="AMI287" s="0"/>
      <c r="AMJ287" s="0"/>
    </row>
    <row r="288" s="15" customFormat="true" ht="14.9" hidden="false" customHeight="false" outlineLevel="0" collapsed="false">
      <c r="A288" s="15" t="n">
        <v>448</v>
      </c>
      <c r="B288" s="15" t="n">
        <f aca="false">IF($A288,VLOOKUP($A288,posting!$A:$N,2,0),"")</f>
        <v>36</v>
      </c>
      <c r="C288" s="15" t="n">
        <f aca="false">IF($A288,VLOOKUP($A288,posting!$A:$N,3,0),"")</f>
        <v>113</v>
      </c>
      <c r="D288" s="16" t="str">
        <f aca="false">IF($A288,VLOOKUP($A288,posting!$A:$N,4,0),"")</f>
        <v>Hallo</v>
      </c>
      <c r="E288" s="15" t="str">
        <f aca="false">IF($A288,IF(VLOOKUP($A288,posting!$A:$N,5,0)&gt;0,VLOOKUP($A288,posting!$A:$N,5,0),""),"")</f>
        <v/>
      </c>
      <c r="F288" s="17" t="n">
        <f aca="false">IF($A288,VLOOKUP($A288,posting!$A:$N,6,0),"")</f>
        <v>41618.345462963</v>
      </c>
      <c r="G288" s="17" t="n">
        <f aca="false">IF($A288,VLOOKUP($A288,posting!$A:$N,7,0),"")</f>
        <v>41618.345474537</v>
      </c>
      <c r="H288" s="17" t="n">
        <f aca="false">IF($A288,VLOOKUP($A288,posting!$A:$N,8,0),"")</f>
        <v>41618.3454976852</v>
      </c>
      <c r="I288" s="17" t="n">
        <f aca="false">IF($A288,VLOOKUP($A288,posting!$A:$N,9,0),"")</f>
        <v>41618.3467708333</v>
      </c>
      <c r="J288" s="17"/>
      <c r="K288" s="17"/>
      <c r="L288" s="15" t="n">
        <f aca="false">IF($A288,VLOOKUP($A288,posting!$A:$N,10,0),"")</f>
        <v>0.369077306733167</v>
      </c>
      <c r="M288" s="15" t="n">
        <f aca="false">IF($A288,VLOOKUP($A288,posting!$A:$N,11,0),"")</f>
        <v>0</v>
      </c>
      <c r="N288" s="15" t="str">
        <f aca="false">IF($A288,IF(VLOOKUP($A288,posting!$A:$N,13,0)&gt;0,VLOOKUP($A288,posting!$A:$N,13,0),""),"")</f>
        <v/>
      </c>
      <c r="O288" s="15" t="str">
        <f aca="false">IF($A288,VLOOKUP($A288,posting!$A:$N,12,0),"")</f>
        <v>TXT</v>
      </c>
      <c r="P288" s="15" t="str">
        <f aca="false">IF($A288,IF(VLOOKUP($A288,posting!$A:$N,14,0)&gt;0,VLOOKUP($A288,posting!$A:$N,14,0),""),"")</f>
        <v/>
      </c>
      <c r="Q288" s="15" t="str">
        <f aca="false">IF($N288="","",VLOOKUP($N288,image!$A:$N,3,0))</f>
        <v/>
      </c>
      <c r="R288" s="15" t="n">
        <v>-1</v>
      </c>
      <c r="AMH288" s="0"/>
      <c r="AMI288" s="0"/>
      <c r="AMJ288" s="0"/>
    </row>
    <row r="289" s="15" customFormat="true" ht="14.9" hidden="false" customHeight="false" outlineLevel="0" collapsed="false">
      <c r="A289" s="15" t="n">
        <v>449</v>
      </c>
      <c r="B289" s="15" t="n">
        <f aca="false">IF($A289,VLOOKUP($A289,posting!$A:$N,2,0),"")</f>
        <v>36</v>
      </c>
      <c r="C289" s="15" t="n">
        <f aca="false">IF($A289,VLOOKUP($A289,posting!$A:$N,3,0),"")</f>
        <v>113</v>
      </c>
      <c r="D289" s="16" t="str">
        <f aca="false">IF($A289,VLOOKUP($A289,posting!$A:$N,4,0),"")</f>
        <v>testbild</v>
      </c>
      <c r="E289" s="15" t="str">
        <f aca="false">IF($A289,IF(VLOOKUP($A289,posting!$A:$N,5,0)&gt;0,VLOOKUP($A289,posting!$A:$N,5,0),""),"")</f>
        <v/>
      </c>
      <c r="F289" s="17" t="n">
        <f aca="false">IF($A289,VLOOKUP($A289,posting!$A:$N,6,0),"")</f>
        <v>41618.3457638889</v>
      </c>
      <c r="G289" s="17" t="n">
        <f aca="false">IF($A289,VLOOKUP($A289,posting!$A:$N,7,0),"")</f>
        <v>41618.3465972222</v>
      </c>
      <c r="H289" s="17" t="n">
        <f aca="false">IF($A289,VLOOKUP($A289,posting!$A:$N,8,0),"")</f>
        <v>41618.3466666667</v>
      </c>
      <c r="I289" s="17" t="n">
        <f aca="false">IF($A289,VLOOKUP($A289,posting!$A:$N,9,0),"")</f>
        <v>41618.3479398148</v>
      </c>
      <c r="J289" s="17"/>
      <c r="K289" s="17"/>
      <c r="L289" s="15" t="n">
        <f aca="false">IF($A289,VLOOKUP($A289,posting!$A:$N,10,0),"")</f>
        <v>0.369077306733167</v>
      </c>
      <c r="M289" s="15" t="n">
        <f aca="false">IF($A289,VLOOKUP($A289,posting!$A:$N,11,0),"")</f>
        <v>0</v>
      </c>
      <c r="N289" s="15" t="n">
        <f aca="false">IF($A289,IF(VLOOKUP($A289,posting!$A:$N,13,0)&gt;0,VLOOKUP($A289,posting!$A:$N,13,0),""),"")</f>
        <v>40</v>
      </c>
      <c r="O289" s="15" t="str">
        <f aca="false">IF($A289,VLOOKUP($A289,posting!$A:$N,12,0),"")</f>
        <v>IMG</v>
      </c>
      <c r="P289" s="15" t="str">
        <f aca="false">IF($A289,IF(VLOOKUP($A289,posting!$A:$N,14,0)&gt;0,VLOOKUP($A289,posting!$A:$N,14,0),""),"")</f>
        <v/>
      </c>
      <c r="Q289" s="15" t="n">
        <f aca="false">IF($N289="","",VLOOKUP($N289,image!$A:$N,3,0))</f>
        <v>1</v>
      </c>
      <c r="R289" s="15" t="n">
        <v>-1</v>
      </c>
      <c r="AMH289" s="0"/>
      <c r="AMI289" s="0"/>
      <c r="AMJ289" s="0"/>
    </row>
    <row r="290" s="15" customFormat="true" ht="14.9" hidden="false" customHeight="false" outlineLevel="0" collapsed="false">
      <c r="A290" s="15" t="n">
        <v>450</v>
      </c>
      <c r="B290" s="15" t="n">
        <f aca="false">IF($A290,VLOOKUP($A290,posting!$A:$N,2,0),"")</f>
        <v>36</v>
      </c>
      <c r="C290" s="15" t="n">
        <f aca="false">IF($A290,VLOOKUP($A290,posting!$A:$N,3,0),"")</f>
        <v>136</v>
      </c>
      <c r="D290" s="16" t="str">
        <f aca="false">IF($A290,VLOOKUP($A290,posting!$A:$N,4,0),"")</f>
        <v>hallo</v>
      </c>
      <c r="E290" s="15" t="str">
        <f aca="false">IF($A290,IF(VLOOKUP($A290,posting!$A:$N,5,0)&gt;0,VLOOKUP($A290,posting!$A:$N,5,0),""),"")</f>
        <v/>
      </c>
      <c r="F290" s="17" t="n">
        <f aca="false">IF($A290,VLOOKUP($A290,posting!$A:$N,6,0),"")</f>
        <v>41618.3481944444</v>
      </c>
      <c r="G290" s="17" t="n">
        <f aca="false">IF($A290,VLOOKUP($A290,posting!$A:$N,7,0),"")</f>
        <v>41618.3482060185</v>
      </c>
      <c r="H290" s="17" t="n">
        <f aca="false">IF($A290,VLOOKUP($A290,posting!$A:$N,8,0),"")</f>
        <v>41618.3482407407</v>
      </c>
      <c r="I290" s="17" t="n">
        <f aca="false">IF($A290,VLOOKUP($A290,posting!$A:$N,9,0),"")</f>
        <v>41618.3492361111</v>
      </c>
      <c r="J290" s="17"/>
      <c r="K290" s="17"/>
      <c r="L290" s="15" t="n">
        <f aca="false">IF($A290,VLOOKUP($A290,posting!$A:$N,10,0),"")</f>
        <v>0</v>
      </c>
      <c r="M290" s="15" t="n">
        <f aca="false">IF($A290,VLOOKUP($A290,posting!$A:$N,11,0),"")</f>
        <v>0</v>
      </c>
      <c r="N290" s="15" t="str">
        <f aca="false">IF($A290,IF(VLOOKUP($A290,posting!$A:$N,13,0)&gt;0,VLOOKUP($A290,posting!$A:$N,13,0),""),"")</f>
        <v/>
      </c>
      <c r="O290" s="15" t="str">
        <f aca="false">IF($A290,VLOOKUP($A290,posting!$A:$N,12,0),"")</f>
        <v>TXT</v>
      </c>
      <c r="P290" s="15" t="str">
        <f aca="false">IF($A290,IF(VLOOKUP($A290,posting!$A:$N,14,0)&gt;0,VLOOKUP($A290,posting!$A:$N,14,0),""),"")</f>
        <v/>
      </c>
      <c r="Q290" s="15" t="str">
        <f aca="false">IF($N290="","",VLOOKUP($N290,image!$A:$N,3,0))</f>
        <v/>
      </c>
      <c r="R290" s="15" t="n">
        <v>-1</v>
      </c>
      <c r="AMH290" s="0"/>
      <c r="AMI290" s="0"/>
      <c r="AMJ290" s="0"/>
    </row>
    <row r="291" s="15" customFormat="true" ht="14.9" hidden="false" customHeight="false" outlineLevel="0" collapsed="false">
      <c r="A291" s="15" t="n">
        <v>451</v>
      </c>
      <c r="B291" s="15" t="n">
        <f aca="false">IF($A291,VLOOKUP($A291,posting!$A:$N,2,0),"")</f>
        <v>36</v>
      </c>
      <c r="C291" s="15" t="n">
        <f aca="false">IF($A291,VLOOKUP($A291,posting!$A:$N,3,0),"")</f>
        <v>135</v>
      </c>
      <c r="D291" s="16" t="str">
        <f aca="false">IF($A291,VLOOKUP($A291,posting!$A:$N,4,0),"")</f>
        <v>Geschwindigkeitsbestimmender Schritt: Diffusion</v>
      </c>
      <c r="E291" s="15" t="str">
        <f aca="false">IF($A291,IF(VLOOKUP($A291,posting!$A:$N,5,0)&gt;0,VLOOKUP($A291,posting!$A:$N,5,0),""),"")</f>
        <v/>
      </c>
      <c r="F291" s="17" t="n">
        <f aca="false">IF($A291,VLOOKUP($A291,posting!$A:$N,6,0),"")</f>
        <v>41618.3510069445</v>
      </c>
      <c r="G291" s="17" t="n">
        <f aca="false">IF($A291,VLOOKUP($A291,posting!$A:$N,7,0),"")</f>
        <v>41618.3511342593</v>
      </c>
      <c r="H291" s="17" t="n">
        <f aca="false">IF($A291,VLOOKUP($A291,posting!$A:$N,8,0),"")</f>
        <v>41618.3511689815</v>
      </c>
      <c r="I291" s="17" t="n">
        <f aca="false">IF($A291,VLOOKUP($A291,posting!$A:$N,9,0),"")</f>
        <v>41618.3521296296</v>
      </c>
      <c r="J291" s="17"/>
      <c r="K291" s="17"/>
      <c r="L291" s="15" t="n">
        <f aca="false">IF($A291,VLOOKUP($A291,posting!$A:$N,10,0),"")</f>
        <v>0.496259351620948</v>
      </c>
      <c r="M291" s="15" t="n">
        <f aca="false">IF($A291,VLOOKUP($A291,posting!$A:$N,11,0),"")</f>
        <v>0</v>
      </c>
      <c r="N291" s="15" t="str">
        <f aca="false">IF($A291,IF(VLOOKUP($A291,posting!$A:$N,13,0)&gt;0,VLOOKUP($A291,posting!$A:$N,13,0),""),"")</f>
        <v/>
      </c>
      <c r="O291" s="15" t="str">
        <f aca="false">IF($A291,VLOOKUP($A291,posting!$A:$N,12,0),"")</f>
        <v>TXT</v>
      </c>
      <c r="P291" s="15" t="str">
        <f aca="false">IF($A291,IF(VLOOKUP($A291,posting!$A:$N,14,0)&gt;0,VLOOKUP($A291,posting!$A:$N,14,0),""),"")</f>
        <v/>
      </c>
      <c r="Q291" s="15" t="str">
        <f aca="false">IF($N291="","",VLOOKUP($N291,image!$A:$N,3,0))</f>
        <v/>
      </c>
      <c r="R291" s="15" t="n">
        <v>1</v>
      </c>
      <c r="AMH291" s="0"/>
      <c r="AMI291" s="0"/>
      <c r="AMJ291" s="0"/>
    </row>
    <row r="292" s="15" customFormat="true" ht="14.9" hidden="false" customHeight="false" outlineLevel="0" collapsed="false">
      <c r="A292" s="15" t="n">
        <v>452</v>
      </c>
      <c r="B292" s="15" t="n">
        <f aca="false">IF($A292,VLOOKUP($A292,posting!$A:$N,2,0),"")</f>
        <v>36</v>
      </c>
      <c r="C292" s="15" t="n">
        <f aca="false">IF($A292,VLOOKUP($A292,posting!$A:$N,3,0),"")</f>
        <v>135</v>
      </c>
      <c r="D292" s="16" t="str">
        <f aca="false">IF($A292,VLOOKUP($A292,posting!$A:$N,4,0),"")</f>
        <v>Kolloide &lt; normales Molekül(1nm-1müm groß)</v>
      </c>
      <c r="E292" s="15" t="str">
        <f aca="false">IF($A292,IF(VLOOKUP($A292,posting!$A:$N,5,0)&gt;0,VLOOKUP($A292,posting!$A:$N,5,0),""),"")</f>
        <v/>
      </c>
      <c r="F292" s="17" t="n">
        <f aca="false">IF($A292,VLOOKUP($A292,posting!$A:$N,6,0),"")</f>
        <v>41618.3534490741</v>
      </c>
      <c r="G292" s="17" t="n">
        <f aca="false">IF($A292,VLOOKUP($A292,posting!$A:$N,7,0),"")</f>
        <v>41618.3569444444</v>
      </c>
      <c r="H292" s="17" t="n">
        <f aca="false">IF($A292,VLOOKUP($A292,posting!$A:$N,8,0),"")</f>
        <v>41618.357037037</v>
      </c>
      <c r="I292" s="17" t="n">
        <f aca="false">IF($A292,VLOOKUP($A292,posting!$A:$N,9,0),"")</f>
        <v>41618.3579976852</v>
      </c>
      <c r="J292" s="17"/>
      <c r="K292" s="17"/>
      <c r="L292" s="15" t="n">
        <f aca="false">IF($A292,VLOOKUP($A292,posting!$A:$N,10,0),"")</f>
        <v>0.5</v>
      </c>
      <c r="M292" s="15" t="n">
        <f aca="false">IF($A292,VLOOKUP($A292,posting!$A:$N,11,0),"")</f>
        <v>0</v>
      </c>
      <c r="N292" s="15" t="str">
        <f aca="false">IF($A292,IF(VLOOKUP($A292,posting!$A:$N,13,0)&gt;0,VLOOKUP($A292,posting!$A:$N,13,0),""),"")</f>
        <v/>
      </c>
      <c r="O292" s="15" t="str">
        <f aca="false">IF($A292,VLOOKUP($A292,posting!$A:$N,12,0),"")</f>
        <v>TXT</v>
      </c>
      <c r="P292" s="15" t="str">
        <f aca="false">IF($A292,IF(VLOOKUP($A292,posting!$A:$N,14,0)&gt;0,VLOOKUP($A292,posting!$A:$N,14,0),""),"")</f>
        <v/>
      </c>
      <c r="Q292" s="15" t="str">
        <f aca="false">IF($N292="","",VLOOKUP($N292,image!$A:$N,3,0))</f>
        <v/>
      </c>
      <c r="R292" s="15" t="n">
        <v>1</v>
      </c>
      <c r="AMH292" s="0"/>
      <c r="AMI292" s="0"/>
      <c r="AMJ292" s="0"/>
    </row>
    <row r="293" s="15" customFormat="true" ht="14.9" hidden="false" customHeight="false" outlineLevel="0" collapsed="false">
      <c r="A293" s="15" t="n">
        <v>453</v>
      </c>
      <c r="B293" s="15" t="n">
        <f aca="false">IF($A293,VLOOKUP($A293,posting!$A:$N,2,0),"")</f>
        <v>36</v>
      </c>
      <c r="C293" s="15" t="n">
        <f aca="false">IF($A293,VLOOKUP($A293,posting!$A:$N,3,0),"")</f>
        <v>135</v>
      </c>
      <c r="D293" s="16" t="str">
        <f aca="false">IF($A293,VLOOKUP($A293,posting!$A:$N,4,0),"")</f>
        <v>Reaktionsmechanimus kennen: es lohnt sich den langsamsten Schritt zu beschleunigen</v>
      </c>
      <c r="E293" s="15" t="str">
        <f aca="false">IF($A293,IF(VLOOKUP($A293,posting!$A:$N,5,0)&gt;0,VLOOKUP($A293,posting!$A:$N,5,0),""),"")</f>
        <v/>
      </c>
      <c r="F293" s="17" t="n">
        <f aca="false">IF($A293,VLOOKUP($A293,posting!$A:$N,6,0),"")</f>
        <v>41618.3571064815</v>
      </c>
      <c r="G293" s="17" t="n">
        <f aca="false">IF($A293,VLOOKUP($A293,posting!$A:$N,7,0),"")</f>
        <v>41618.3575115741</v>
      </c>
      <c r="H293" s="17" t="n">
        <f aca="false">IF($A293,VLOOKUP($A293,posting!$A:$N,8,0),"")</f>
        <v>41618.3575462963</v>
      </c>
      <c r="I293" s="17" t="n">
        <f aca="false">IF($A293,VLOOKUP($A293,posting!$A:$N,9,0),"")</f>
        <v>41618.3585069444</v>
      </c>
      <c r="J293" s="17"/>
      <c r="K293" s="17"/>
      <c r="L293" s="15" t="n">
        <f aca="false">IF($A293,VLOOKUP($A293,posting!$A:$N,10,0),"")</f>
        <v>0.5</v>
      </c>
      <c r="M293" s="15" t="n">
        <f aca="false">IF($A293,VLOOKUP($A293,posting!$A:$N,11,0),"")</f>
        <v>0</v>
      </c>
      <c r="N293" s="15" t="str">
        <f aca="false">IF($A293,IF(VLOOKUP($A293,posting!$A:$N,13,0)&gt;0,VLOOKUP($A293,posting!$A:$N,13,0),""),"")</f>
        <v/>
      </c>
      <c r="O293" s="15" t="str">
        <f aca="false">IF($A293,VLOOKUP($A293,posting!$A:$N,12,0),"")</f>
        <v>TXT</v>
      </c>
      <c r="P293" s="15" t="str">
        <f aca="false">IF($A293,IF(VLOOKUP($A293,posting!$A:$N,14,0)&gt;0,VLOOKUP($A293,posting!$A:$N,14,0),""),"")</f>
        <v/>
      </c>
      <c r="Q293" s="15" t="str">
        <f aca="false">IF($N293="","",VLOOKUP($N293,image!$A:$N,3,0))</f>
        <v/>
      </c>
      <c r="R293" s="15" t="n">
        <v>1</v>
      </c>
      <c r="AMH293" s="0"/>
      <c r="AMI293" s="0"/>
      <c r="AMJ293" s="0"/>
    </row>
    <row r="294" s="15" customFormat="true" ht="14.9" hidden="false" customHeight="false" outlineLevel="0" collapsed="false">
      <c r="A294" s="15" t="n">
        <v>454</v>
      </c>
      <c r="B294" s="15" t="n">
        <f aca="false">IF($A294,VLOOKUP($A294,posting!$A:$N,2,0),"")</f>
        <v>36</v>
      </c>
      <c r="C294" s="15" t="n">
        <f aca="false">IF($A294,VLOOKUP($A294,posting!$A:$N,3,0),"")</f>
        <v>136</v>
      </c>
      <c r="D294" s="16" t="str">
        <f aca="false">IF($A294,VLOOKUP($A294,posting!$A:$N,4,0),"")</f>
        <v>ende der kinetik</v>
      </c>
      <c r="E294" s="15" t="str">
        <f aca="false">IF($A294,IF(VLOOKUP($A294,posting!$A:$N,5,0)&gt;0,VLOOKUP($A294,posting!$A:$N,5,0),""),"")</f>
        <v/>
      </c>
      <c r="F294" s="17" t="n">
        <f aca="false">IF($A294,VLOOKUP($A294,posting!$A:$N,6,0),"")</f>
        <v>41618.3662731481</v>
      </c>
      <c r="G294" s="17" t="n">
        <f aca="false">IF($A294,VLOOKUP($A294,posting!$A:$N,7,0),"")</f>
        <v>41618.3663194444</v>
      </c>
      <c r="H294" s="17" t="n">
        <f aca="false">IF($A294,VLOOKUP($A294,posting!$A:$N,8,0),"")</f>
        <v>41618.3663425926</v>
      </c>
      <c r="I294" s="17" t="n">
        <f aca="false">IF($A294,VLOOKUP($A294,posting!$A:$N,9,0),"")</f>
        <v>41618.367349537</v>
      </c>
      <c r="J294" s="17"/>
      <c r="K294" s="17"/>
      <c r="L294" s="15" t="n">
        <f aca="false">IF($A294,VLOOKUP($A294,posting!$A:$N,10,0),"")</f>
        <v>0.619700748129676</v>
      </c>
      <c r="M294" s="15" t="n">
        <f aca="false">IF($A294,VLOOKUP($A294,posting!$A:$N,11,0),"")</f>
        <v>0</v>
      </c>
      <c r="N294" s="15" t="str">
        <f aca="false">IF($A294,IF(VLOOKUP($A294,posting!$A:$N,13,0)&gt;0,VLOOKUP($A294,posting!$A:$N,13,0),""),"")</f>
        <v/>
      </c>
      <c r="O294" s="15" t="str">
        <f aca="false">IF($A294,VLOOKUP($A294,posting!$A:$N,12,0),"")</f>
        <v>TXT</v>
      </c>
      <c r="P294" s="15" t="str">
        <f aca="false">IF($A294,IF(VLOOKUP($A294,posting!$A:$N,14,0)&gt;0,VLOOKUP($A294,posting!$A:$N,14,0),""),"")</f>
        <v/>
      </c>
      <c r="Q294" s="15" t="str">
        <f aca="false">IF($N294="","",VLOOKUP($N294,image!$A:$N,3,0))</f>
        <v/>
      </c>
      <c r="R294" s="15" t="n">
        <v>1</v>
      </c>
      <c r="AMH294" s="0"/>
      <c r="AMI294" s="0"/>
      <c r="AMJ294" s="0"/>
    </row>
    <row r="295" s="15" customFormat="true" ht="14.9" hidden="false" customHeight="false" outlineLevel="0" collapsed="false">
      <c r="A295" s="15" t="n">
        <v>455</v>
      </c>
      <c r="B295" s="15" t="n">
        <f aca="false">IF($A295,VLOOKUP($A295,posting!$A:$N,2,0),"")</f>
        <v>36</v>
      </c>
      <c r="C295" s="15" t="n">
        <f aca="false">IF($A295,VLOOKUP($A295,posting!$A:$N,3,0),"")</f>
        <v>113</v>
      </c>
      <c r="D295" s="16" t="str">
        <f aca="false">IF($A295,VLOOKUP($A295,posting!$A:$N,4,0),"")</f>
        <v>Formeln zu Wellen: Wellenlänge, Wellenzahl, Energie</v>
      </c>
      <c r="E295" s="15" t="str">
        <f aca="false">IF($A295,IF(VLOOKUP($A295,posting!$A:$N,5,0)&gt;0,VLOOKUP($A295,posting!$A:$N,5,0),""),"")</f>
        <v/>
      </c>
      <c r="F295" s="17" t="n">
        <f aca="false">IF($A295,VLOOKUP($A295,posting!$A:$N,6,0),"")</f>
        <v>41618.3673611111</v>
      </c>
      <c r="G295" s="17" t="n">
        <f aca="false">IF($A295,VLOOKUP($A295,posting!$A:$N,7,0),"")</f>
        <v>41618.3675694445</v>
      </c>
      <c r="H295" s="17" t="n">
        <f aca="false">IF($A295,VLOOKUP($A295,posting!$A:$N,8,0),"")</f>
        <v>41618.367962963</v>
      </c>
      <c r="I295" s="17" t="n">
        <f aca="false">IF($A295,VLOOKUP($A295,posting!$A:$N,9,0),"")</f>
        <v>41618.3692476852</v>
      </c>
      <c r="J295" s="17"/>
      <c r="K295" s="17"/>
      <c r="L295" s="15" t="n">
        <f aca="false">IF($A295,VLOOKUP($A295,posting!$A:$N,10,0),"")</f>
        <v>0.498753117206983</v>
      </c>
      <c r="M295" s="15" t="n">
        <f aca="false">IF($A295,VLOOKUP($A295,posting!$A:$N,11,0),"")</f>
        <v>0</v>
      </c>
      <c r="N295" s="15" t="n">
        <f aca="false">IF($A295,IF(VLOOKUP($A295,posting!$A:$N,13,0)&gt;0,VLOOKUP($A295,posting!$A:$N,13,0),""),"")</f>
        <v>41</v>
      </c>
      <c r="O295" s="15" t="str">
        <f aca="false">IF($A295,VLOOKUP($A295,posting!$A:$N,12,0),"")</f>
        <v>IMG</v>
      </c>
      <c r="P295" s="15" t="str">
        <f aca="false">IF($A295,IF(VLOOKUP($A295,posting!$A:$N,14,0)&gt;0,VLOOKUP($A295,posting!$A:$N,14,0),""),"")</f>
        <v/>
      </c>
      <c r="Q295" s="15" t="n">
        <f aca="false">IF($N295="","",VLOOKUP($N295,image!$A:$N,3,0))</f>
        <v>1</v>
      </c>
      <c r="R295" s="15" t="n">
        <v>1</v>
      </c>
      <c r="AMH295" s="0"/>
      <c r="AMI295" s="0"/>
      <c r="AMJ295" s="0"/>
    </row>
    <row r="296" s="15" customFormat="true" ht="14.9" hidden="false" customHeight="false" outlineLevel="0" collapsed="false">
      <c r="A296" s="15" t="n">
        <v>456</v>
      </c>
      <c r="B296" s="15" t="n">
        <f aca="false">IF($A296,VLOOKUP($A296,posting!$A:$N,2,0),"")</f>
        <v>36</v>
      </c>
      <c r="C296" s="15" t="n">
        <f aca="false">IF($A296,VLOOKUP($A296,posting!$A:$N,3,0),"")</f>
        <v>138</v>
      </c>
      <c r="D296" s="16" t="str">
        <f aca="false">IF($A296,VLOOKUP($A296,posting!$A:$N,4,0),"")</f>
        <v>Kann ich auch Sachen direkt in das Dokument schreiben?</v>
      </c>
      <c r="E296" s="15" t="str">
        <f aca="false">IF($A296,IF(VLOOKUP($A296,posting!$A:$N,5,0)&gt;0,VLOOKUP($A296,posting!$A:$N,5,0),""),"")</f>
        <v/>
      </c>
      <c r="F296" s="17" t="n">
        <f aca="false">IF($A296,VLOOKUP($A296,posting!$A:$N,6,0),"")</f>
        <v>41618.3703009259</v>
      </c>
      <c r="G296" s="17" t="n">
        <f aca="false">IF($A296,VLOOKUP($A296,posting!$A:$N,7,0),"")</f>
        <v>41618.3704513889</v>
      </c>
      <c r="H296" s="17" t="n">
        <f aca="false">IF($A296,VLOOKUP($A296,posting!$A:$N,8,0),"")</f>
        <v>41618.370474537</v>
      </c>
      <c r="I296" s="17" t="n">
        <f aca="false">IF($A296,VLOOKUP($A296,posting!$A:$N,9,0),"")</f>
        <v>41618.3714467593</v>
      </c>
      <c r="J296" s="17"/>
      <c r="K296" s="17"/>
      <c r="L296" s="15" t="n">
        <f aca="false">IF($A296,VLOOKUP($A296,posting!$A:$N,10,0),"")</f>
        <v>0.123441396508728</v>
      </c>
      <c r="M296" s="15" t="n">
        <f aca="false">IF($A296,VLOOKUP($A296,posting!$A:$N,11,0),"")</f>
        <v>0</v>
      </c>
      <c r="N296" s="15" t="str">
        <f aca="false">IF($A296,IF(VLOOKUP($A296,posting!$A:$N,13,0)&gt;0,VLOOKUP($A296,posting!$A:$N,13,0),""),"")</f>
        <v/>
      </c>
      <c r="O296" s="15" t="str">
        <f aca="false">IF($A296,VLOOKUP($A296,posting!$A:$N,12,0),"")</f>
        <v>TXT</v>
      </c>
      <c r="P296" s="15" t="str">
        <f aca="false">IF($A296,IF(VLOOKUP($A296,posting!$A:$N,14,0)&gt;0,VLOOKUP($A296,posting!$A:$N,14,0),""),"")</f>
        <v/>
      </c>
      <c r="Q296" s="15" t="str">
        <f aca="false">IF($N296="","",VLOOKUP($N296,image!$A:$N,3,0))</f>
        <v/>
      </c>
      <c r="R296" s="15" t="n">
        <v>-1</v>
      </c>
      <c r="AMH296" s="0"/>
      <c r="AMI296" s="0"/>
      <c r="AMJ296" s="0"/>
    </row>
    <row r="297" s="15" customFormat="true" ht="14.9" hidden="false" customHeight="false" outlineLevel="0" collapsed="false">
      <c r="A297" s="15" t="n">
        <v>457</v>
      </c>
      <c r="B297" s="15" t="n">
        <f aca="false">IF($A297,VLOOKUP($A297,posting!$A:$N,2,0),"")</f>
        <v>36</v>
      </c>
      <c r="C297" s="15" t="n">
        <f aca="false">IF($A297,VLOOKUP($A297,posting!$A:$N,3,0),"")</f>
        <v>113</v>
      </c>
      <c r="D297" s="16" t="str">
        <f aca="false">IF($A297,VLOOKUP($A297,posting!$A:$N,4,0),"")</f>
        <v>Nach der Vorlesung ja. Jetzt erstmal hier rein.</v>
      </c>
      <c r="E297" s="15" t="str">
        <f aca="false">IF($A297,IF(VLOOKUP($A297,posting!$A:$N,5,0)&gt;0,VLOOKUP($A297,posting!$A:$N,5,0),""),"")</f>
        <v/>
      </c>
      <c r="F297" s="17" t="n">
        <f aca="false">IF($A297,VLOOKUP($A297,posting!$A:$N,6,0),"")</f>
        <v>41618.3704976852</v>
      </c>
      <c r="G297" s="17" t="n">
        <f aca="false">IF($A297,VLOOKUP($A297,posting!$A:$N,7,0),"")</f>
        <v>41618.3705671296</v>
      </c>
      <c r="H297" s="17" t="n">
        <f aca="false">IF($A297,VLOOKUP($A297,posting!$A:$N,8,0),"")</f>
        <v>41618.3706018519</v>
      </c>
      <c r="I297" s="17" t="n">
        <f aca="false">IF($A297,VLOOKUP($A297,posting!$A:$N,9,0),"")</f>
        <v>41618.3718865741</v>
      </c>
      <c r="J297" s="17"/>
      <c r="K297" s="17"/>
      <c r="L297" s="15" t="n">
        <f aca="false">IF($A297,VLOOKUP($A297,posting!$A:$N,10,0),"")</f>
        <v>0.248129675810474</v>
      </c>
      <c r="M297" s="15" t="n">
        <f aca="false">IF($A297,VLOOKUP($A297,posting!$A:$N,11,0),"")</f>
        <v>0</v>
      </c>
      <c r="N297" s="15" t="str">
        <f aca="false">IF($A297,IF(VLOOKUP($A297,posting!$A:$N,13,0)&gt;0,VLOOKUP($A297,posting!$A:$N,13,0),""),"")</f>
        <v/>
      </c>
      <c r="O297" s="15" t="str">
        <f aca="false">IF($A297,VLOOKUP($A297,posting!$A:$N,12,0),"")</f>
        <v>TXT</v>
      </c>
      <c r="P297" s="15" t="str">
        <f aca="false">IF($A297,IF(VLOOKUP($A297,posting!$A:$N,14,0)&gt;0,VLOOKUP($A297,posting!$A:$N,14,0),""),"")</f>
        <v/>
      </c>
      <c r="Q297" s="15" t="str">
        <f aca="false">IF($N297="","",VLOOKUP($N297,image!$A:$N,3,0))</f>
        <v/>
      </c>
      <c r="R297" s="15" t="n">
        <v>-1</v>
      </c>
      <c r="AMH297" s="0"/>
      <c r="AMI297" s="0"/>
      <c r="AMJ297" s="0"/>
    </row>
    <row r="298" s="15" customFormat="true" ht="14.9" hidden="false" customHeight="false" outlineLevel="0" collapsed="false">
      <c r="A298" s="15" t="n">
        <v>458</v>
      </c>
      <c r="B298" s="15" t="n">
        <f aca="false">IF($A298,VLOOKUP($A298,posting!$A:$N,2,0),"")</f>
        <v>36</v>
      </c>
      <c r="C298" s="15" t="n">
        <f aca="false">IF($A298,VLOOKUP($A298,posting!$A:$N,3,0),"")</f>
        <v>113</v>
      </c>
      <c r="D298" s="16" t="str">
        <f aca="false">IF($A298,VLOOKUP($A298,posting!$A:$N,4,0),"")</f>
        <v>Die sachen hier drin tauchen dann im dokument wieder auf.</v>
      </c>
      <c r="E298" s="15" t="str">
        <f aca="false">IF($A298,IF(VLOOKUP($A298,posting!$A:$N,5,0)&gt;0,VLOOKUP($A298,posting!$A:$N,5,0),""),"")</f>
        <v/>
      </c>
      <c r="F298" s="17" t="n">
        <f aca="false">IF($A298,VLOOKUP($A298,posting!$A:$N,6,0),"")</f>
        <v>41618.3708912037</v>
      </c>
      <c r="G298" s="17" t="n">
        <f aca="false">IF($A298,VLOOKUP($A298,posting!$A:$N,7,0),"")</f>
        <v>41618.3709953704</v>
      </c>
      <c r="H298" s="17" t="n">
        <f aca="false">IF($A298,VLOOKUP($A298,posting!$A:$N,8,0),"")</f>
        <v>41618.3710069444</v>
      </c>
      <c r="I298" s="17" t="n">
        <f aca="false">IF($A298,VLOOKUP($A298,posting!$A:$N,9,0),"")</f>
        <v>41618.3722916667</v>
      </c>
      <c r="J298" s="17"/>
      <c r="K298" s="17"/>
      <c r="L298" s="15" t="n">
        <f aca="false">IF($A298,VLOOKUP($A298,posting!$A:$N,10,0),"")</f>
        <v>0.248129675810474</v>
      </c>
      <c r="M298" s="15" t="n">
        <f aca="false">IF($A298,VLOOKUP($A298,posting!$A:$N,11,0),"")</f>
        <v>0</v>
      </c>
      <c r="N298" s="15" t="str">
        <f aca="false">IF($A298,IF(VLOOKUP($A298,posting!$A:$N,13,0)&gt;0,VLOOKUP($A298,posting!$A:$N,13,0),""),"")</f>
        <v/>
      </c>
      <c r="O298" s="15" t="str">
        <f aca="false">IF($A298,VLOOKUP($A298,posting!$A:$N,12,0),"")</f>
        <v>TXT</v>
      </c>
      <c r="P298" s="15" t="str">
        <f aca="false">IF($A298,IF(VLOOKUP($A298,posting!$A:$N,14,0)&gt;0,VLOOKUP($A298,posting!$A:$N,14,0),""),"")</f>
        <v/>
      </c>
      <c r="Q298" s="15" t="str">
        <f aca="false">IF($N298="","",VLOOKUP($N298,image!$A:$N,3,0))</f>
        <v/>
      </c>
      <c r="R298" s="15" t="n">
        <v>-1</v>
      </c>
      <c r="AMH298" s="0"/>
      <c r="AMI298" s="0"/>
      <c r="AMJ298" s="0"/>
    </row>
    <row r="299" s="15" customFormat="true" ht="14.9" hidden="false" customHeight="false" outlineLevel="0" collapsed="false">
      <c r="A299" s="15" t="n">
        <v>459</v>
      </c>
      <c r="B299" s="15" t="n">
        <f aca="false">IF($A299,VLOOKUP($A299,posting!$A:$N,2,0),"")</f>
        <v>36</v>
      </c>
      <c r="C299" s="15" t="n">
        <f aca="false">IF($A299,VLOOKUP($A299,posting!$A:$N,3,0),"")</f>
        <v>133</v>
      </c>
      <c r="D299" s="16" t="str">
        <f aca="false">IF($A299,VLOOKUP($A299,posting!$A:$N,4,0),"")</f>
        <v>Lambert-Beer</v>
      </c>
      <c r="E299" s="15" t="str">
        <f aca="false">IF($A299,IF(VLOOKUP($A299,posting!$A:$N,5,0)&gt;0,VLOOKUP($A299,posting!$A:$N,5,0),""),"")</f>
        <v/>
      </c>
      <c r="F299" s="17" t="n">
        <f aca="false">IF($A299,VLOOKUP($A299,posting!$A:$N,6,0),"")</f>
        <v>41618.3691898148</v>
      </c>
      <c r="G299" s="17" t="n">
        <f aca="false">IF($A299,VLOOKUP($A299,posting!$A:$N,7,0),"")</f>
        <v>41618.3722800926</v>
      </c>
      <c r="H299" s="17" t="n">
        <f aca="false">IF($A299,VLOOKUP($A299,posting!$A:$N,8,0),"")</f>
        <v>41618.3723958333</v>
      </c>
      <c r="I299" s="17" t="n">
        <f aca="false">IF($A299,VLOOKUP($A299,posting!$A:$N,9,0),"")</f>
        <v>41618.3733564815</v>
      </c>
      <c r="J299" s="17"/>
      <c r="K299" s="17"/>
      <c r="L299" s="15" t="n">
        <f aca="false">IF($A299,VLOOKUP($A299,posting!$A:$N,10,0),"")</f>
        <v>0.619700748129676</v>
      </c>
      <c r="M299" s="15" t="n">
        <f aca="false">IF($A299,VLOOKUP($A299,posting!$A:$N,11,0),"")</f>
        <v>0</v>
      </c>
      <c r="N299" s="15" t="n">
        <f aca="false">IF($A299,IF(VLOOKUP($A299,posting!$A:$N,13,0)&gt;0,VLOOKUP($A299,posting!$A:$N,13,0),""),"")</f>
        <v>42</v>
      </c>
      <c r="O299" s="15" t="str">
        <f aca="false">IF($A299,VLOOKUP($A299,posting!$A:$N,12,0),"")</f>
        <v>IMG</v>
      </c>
      <c r="P299" s="15" t="str">
        <f aca="false">IF($A299,IF(VLOOKUP($A299,posting!$A:$N,14,0)&gt;0,VLOOKUP($A299,posting!$A:$N,14,0),""),"")</f>
        <v/>
      </c>
      <c r="Q299" s="15" t="n">
        <f aca="false">IF($N299="","",VLOOKUP($N299,image!$A:$N,3,0))</f>
        <v>1</v>
      </c>
      <c r="R299" s="15" t="n">
        <v>1</v>
      </c>
      <c r="AMH299" s="0"/>
      <c r="AMI299" s="0"/>
      <c r="AMJ299" s="0"/>
    </row>
    <row r="300" s="15" customFormat="true" ht="14.9" hidden="false" customHeight="false" outlineLevel="0" collapsed="false">
      <c r="A300" s="15" t="n">
        <v>460</v>
      </c>
      <c r="B300" s="15" t="n">
        <f aca="false">IF($A300,VLOOKUP($A300,posting!$A:$N,2,0),"")</f>
        <v>36</v>
      </c>
      <c r="C300" s="15" t="n">
        <f aca="false">IF($A300,VLOOKUP($A300,posting!$A:$N,3,0),"")</f>
        <v>113</v>
      </c>
      <c r="D300" s="16" t="str">
        <f aca="false">IF($A300,VLOOKUP($A300,posting!$A:$N,4,0),"")</f>
        <v>Rotationsspektroskopie</v>
      </c>
      <c r="E300" s="15" t="str">
        <f aca="false">IF($A300,IF(VLOOKUP($A300,posting!$A:$N,5,0)&gt;0,VLOOKUP($A300,posting!$A:$N,5,0),""),"")</f>
        <v/>
      </c>
      <c r="F300" s="17" t="n">
        <f aca="false">IF($A300,VLOOKUP($A300,posting!$A:$N,6,0),"")</f>
        <v>41618.3720601852</v>
      </c>
      <c r="G300" s="17" t="n">
        <f aca="false">IF($A300,VLOOKUP($A300,posting!$A:$N,7,0),"")</f>
        <v>41618.3721643519</v>
      </c>
      <c r="H300" s="17" t="n">
        <f aca="false">IF($A300,VLOOKUP($A300,posting!$A:$N,8,0),"")</f>
        <v>41618.3722685185</v>
      </c>
      <c r="I300" s="17" t="n">
        <f aca="false">IF($A300,VLOOKUP($A300,posting!$A:$N,9,0),"")</f>
        <v>41618.3735416667</v>
      </c>
      <c r="J300" s="17"/>
      <c r="K300" s="17"/>
      <c r="L300" s="15" t="n">
        <f aca="false">IF($A300,VLOOKUP($A300,posting!$A:$N,10,0),"")</f>
        <v>0.493765586034913</v>
      </c>
      <c r="M300" s="15" t="n">
        <f aca="false">IF($A300,VLOOKUP($A300,posting!$A:$N,11,0),"")</f>
        <v>0</v>
      </c>
      <c r="N300" s="15" t="n">
        <f aca="false">IF($A300,IF(VLOOKUP($A300,posting!$A:$N,13,0)&gt;0,VLOOKUP($A300,posting!$A:$N,13,0),""),"")</f>
        <v>43</v>
      </c>
      <c r="O300" s="15" t="str">
        <f aca="false">IF($A300,VLOOKUP($A300,posting!$A:$N,12,0),"")</f>
        <v>IMG</v>
      </c>
      <c r="P300" s="15" t="str">
        <f aca="false">IF($A300,IF(VLOOKUP($A300,posting!$A:$N,14,0)&gt;0,VLOOKUP($A300,posting!$A:$N,14,0),""),"")</f>
        <v/>
      </c>
      <c r="Q300" s="15" t="n">
        <f aca="false">IF($N300="","",VLOOKUP($N300,image!$A:$N,3,0))</f>
        <v>1</v>
      </c>
      <c r="R300" s="15" t="n">
        <v>1</v>
      </c>
      <c r="AMH300" s="0"/>
      <c r="AMI300" s="0"/>
      <c r="AMJ300" s="0"/>
    </row>
    <row r="301" s="15" customFormat="true" ht="28.35" hidden="false" customHeight="false" outlineLevel="0" collapsed="false">
      <c r="A301" s="15" t="n">
        <v>461</v>
      </c>
      <c r="B301" s="15" t="n">
        <f aca="false">IF($A301,VLOOKUP($A301,posting!$A:$N,2,0),"")</f>
        <v>36</v>
      </c>
      <c r="C301" s="15" t="n">
        <f aca="false">IF($A301,VLOOKUP($A301,posting!$A:$N,3,0),"")</f>
        <v>113</v>
      </c>
      <c r="D301" s="16" t="str">
        <f aca="false">IF($A301,VLOOKUP($A301,posting!$A:$N,4,0),"")</f>
        <v>Schwingungsspektroskopie beschreibt die Schwingung von Molekülen: Für jedes Atom werden 3 Koordinaten benötigt N atomiges Molekül -&gt; 3n-6 (bzw. 3n-5) = Gesamtzahl der Schwingungen</v>
      </c>
      <c r="E301" s="15" t="str">
        <f aca="false">IF($A301,IF(VLOOKUP($A301,posting!$A:$N,5,0)&gt;0,VLOOKUP($A301,posting!$A:$N,5,0),""),"")</f>
        <v/>
      </c>
      <c r="F301" s="17" t="n">
        <f aca="false">IF($A301,VLOOKUP($A301,posting!$A:$N,6,0),"")</f>
        <v>41618.3739351852</v>
      </c>
      <c r="G301" s="17" t="n">
        <f aca="false">IF($A301,VLOOKUP($A301,posting!$A:$N,7,0),"")</f>
        <v>41618.3746990741</v>
      </c>
      <c r="H301" s="17" t="n">
        <f aca="false">IF($A301,VLOOKUP($A301,posting!$A:$N,8,0),"")</f>
        <v>41618.3747222222</v>
      </c>
      <c r="I301" s="17" t="n">
        <f aca="false">IF($A301,VLOOKUP($A301,posting!$A:$N,9,0),"")</f>
        <v>41618.3760069444</v>
      </c>
      <c r="J301" s="17"/>
      <c r="K301" s="17"/>
      <c r="L301" s="15" t="n">
        <f aca="false">IF($A301,VLOOKUP($A301,posting!$A:$N,10,0),"")</f>
        <v>0.390274314214464</v>
      </c>
      <c r="M301" s="15" t="n">
        <f aca="false">IF($A301,VLOOKUP($A301,posting!$A:$N,11,0),"")</f>
        <v>0</v>
      </c>
      <c r="N301" s="15" t="str">
        <f aca="false">IF($A301,IF(VLOOKUP($A301,posting!$A:$N,13,0)&gt;0,VLOOKUP($A301,posting!$A:$N,13,0),""),"")</f>
        <v/>
      </c>
      <c r="O301" s="15" t="str">
        <f aca="false">IF($A301,VLOOKUP($A301,posting!$A:$N,12,0),"")</f>
        <v>TXT</v>
      </c>
      <c r="P301" s="15" t="str">
        <f aca="false">IF($A301,IF(VLOOKUP($A301,posting!$A:$N,14,0)&gt;0,VLOOKUP($A301,posting!$A:$N,14,0),""),"")</f>
        <v/>
      </c>
      <c r="Q301" s="15" t="str">
        <f aca="false">IF($N301="","",VLOOKUP($N301,image!$A:$N,3,0))</f>
        <v/>
      </c>
      <c r="R301" s="15" t="n">
        <v>1</v>
      </c>
      <c r="AMH301" s="0"/>
      <c r="AMI301" s="0"/>
      <c r="AMJ301" s="0"/>
    </row>
    <row r="302" s="15" customFormat="true" ht="14.9" hidden="false" customHeight="false" outlineLevel="0" collapsed="false">
      <c r="A302" s="15" t="n">
        <v>462</v>
      </c>
      <c r="B302" s="15" t="n">
        <f aca="false">IF($A302,VLOOKUP($A302,posting!$A:$N,2,0),"")</f>
        <v>36</v>
      </c>
      <c r="C302" s="15" t="n">
        <f aca="false">IF($A302,VLOOKUP($A302,posting!$A:$N,3,0),"")</f>
        <v>135</v>
      </c>
      <c r="D302" s="16" t="str">
        <f aca="false">IF($A302,VLOOKUP($A302,posting!$A:$N,4,0),"")</f>
        <v>\frac{1}{\upmu}=\frac{1}{m_1}+\frac{1}{m_2}</v>
      </c>
      <c r="E302" s="15" t="str">
        <f aca="false">IF($A302,IF(VLOOKUP($A302,posting!$A:$N,5,0)&gt;0,VLOOKUP($A302,posting!$A:$N,5,0),""),"")</f>
        <v/>
      </c>
      <c r="F302" s="17" t="n">
        <f aca="false">IF($A302,VLOOKUP($A302,posting!$A:$N,6,0),"")</f>
        <v>41618.3704050926</v>
      </c>
      <c r="G302" s="17" t="n">
        <f aca="false">IF($A302,VLOOKUP($A302,posting!$A:$N,7,0),"")</f>
        <v>41618.3788541667</v>
      </c>
      <c r="H302" s="17" t="n">
        <f aca="false">IF($A302,VLOOKUP($A302,posting!$A:$N,8,0),"")</f>
        <v>41618.378912037</v>
      </c>
      <c r="I302" s="17" t="n">
        <f aca="false">IF($A302,VLOOKUP($A302,posting!$A:$N,9,0),"")</f>
        <v>41618.3798726852</v>
      </c>
      <c r="J302" s="17"/>
      <c r="K302" s="17"/>
      <c r="L302" s="15" t="n">
        <f aca="false">IF($A302,VLOOKUP($A302,posting!$A:$N,10,0),"")</f>
        <v>0.254364089775561</v>
      </c>
      <c r="M302" s="15" t="n">
        <f aca="false">IF($A302,VLOOKUP($A302,posting!$A:$N,11,0),"")</f>
        <v>0</v>
      </c>
      <c r="N302" s="15" t="str">
        <f aca="false">IF($A302,IF(VLOOKUP($A302,posting!$A:$N,13,0)&gt;0,VLOOKUP($A302,posting!$A:$N,13,0),""),"")</f>
        <v/>
      </c>
      <c r="O302" s="15" t="str">
        <f aca="false">IF($A302,VLOOKUP($A302,posting!$A:$N,12,0),"")</f>
        <v>TXT</v>
      </c>
      <c r="P302" s="15" t="str">
        <f aca="false">IF($A302,IF(VLOOKUP($A302,posting!$A:$N,14,0)&gt;0,VLOOKUP($A302,posting!$A:$N,14,0),""),"")</f>
        <v/>
      </c>
      <c r="Q302" s="15" t="str">
        <f aca="false">IF($N302="","",VLOOKUP($N302,image!$A:$N,3,0))</f>
        <v/>
      </c>
      <c r="R302" s="15" t="n">
        <v>-1</v>
      </c>
      <c r="AMH302" s="0"/>
      <c r="AMI302" s="0"/>
      <c r="AMJ302" s="0"/>
    </row>
    <row r="303" s="15" customFormat="true" ht="14.9" hidden="false" customHeight="false" outlineLevel="0" collapsed="false">
      <c r="A303" s="15" t="n">
        <v>463</v>
      </c>
      <c r="B303" s="15" t="n">
        <f aca="false">IF($A303,VLOOKUP($A303,posting!$A:$N,2,0),"")</f>
        <v>36</v>
      </c>
      <c r="C303" s="15" t="n">
        <f aca="false">IF($A303,VLOOKUP($A303,posting!$A:$N,3,0),"")</f>
        <v>136</v>
      </c>
      <c r="D303" s="16" t="str">
        <f aca="false">IF($A303,VLOOKUP($A303,posting!$A:$N,4,0),"")</f>
        <v>?</v>
      </c>
      <c r="E303" s="15" t="str">
        <f aca="false">IF($A303,IF(VLOOKUP($A303,posting!$A:$N,5,0)&gt;0,VLOOKUP($A303,posting!$A:$N,5,0),""),"")</f>
        <v/>
      </c>
      <c r="F303" s="17" t="n">
        <f aca="false">IF($A303,VLOOKUP($A303,posting!$A:$N,6,0),"")</f>
        <v>41618.379212963</v>
      </c>
      <c r="G303" s="17" t="n">
        <f aca="false">IF($A303,VLOOKUP($A303,posting!$A:$N,7,0),"")</f>
        <v>41618.379224537</v>
      </c>
      <c r="H303" s="17" t="n">
        <f aca="false">IF($A303,VLOOKUP($A303,posting!$A:$N,8,0),"")</f>
        <v>41618.3792592593</v>
      </c>
      <c r="I303" s="17" t="n">
        <f aca="false">IF($A303,VLOOKUP($A303,posting!$A:$N,9,0),"")</f>
        <v>41618.3802662037</v>
      </c>
      <c r="J303" s="17"/>
      <c r="K303" s="17"/>
      <c r="L303" s="15" t="n">
        <f aca="false">IF($A303,VLOOKUP($A303,posting!$A:$N,10,0),"")</f>
        <v>0.118453865336658</v>
      </c>
      <c r="M303" s="15" t="n">
        <f aca="false">IF($A303,VLOOKUP($A303,posting!$A:$N,11,0),"")</f>
        <v>0</v>
      </c>
      <c r="N303" s="15" t="str">
        <f aca="false">IF($A303,IF(VLOOKUP($A303,posting!$A:$N,13,0)&gt;0,VLOOKUP($A303,posting!$A:$N,13,0),""),"")</f>
        <v/>
      </c>
      <c r="O303" s="15" t="str">
        <f aca="false">IF($A303,VLOOKUP($A303,posting!$A:$N,12,0),"")</f>
        <v>TXT</v>
      </c>
      <c r="P303" s="15" t="str">
        <f aca="false">IF($A303,IF(VLOOKUP($A303,posting!$A:$N,14,0)&gt;0,VLOOKUP($A303,posting!$A:$N,14,0),""),"")</f>
        <v/>
      </c>
      <c r="Q303" s="15" t="str">
        <f aca="false">IF($N303="","",VLOOKUP($N303,image!$A:$N,3,0))</f>
        <v/>
      </c>
      <c r="R303" s="15" t="n">
        <v>-1</v>
      </c>
      <c r="AMH303" s="0"/>
      <c r="AMI303" s="0"/>
      <c r="AMJ303" s="0"/>
    </row>
    <row r="304" s="15" customFormat="true" ht="14.9" hidden="false" customHeight="false" outlineLevel="0" collapsed="false">
      <c r="A304" s="15" t="n">
        <v>464</v>
      </c>
      <c r="B304" s="15" t="n">
        <f aca="false">IF($A304,VLOOKUP($A304,posting!$A:$N,2,0),"")</f>
        <v>36</v>
      </c>
      <c r="C304" s="15" t="n">
        <f aca="false">IF($A304,VLOOKUP($A304,posting!$A:$N,3,0),"")</f>
        <v>113</v>
      </c>
      <c r="D304" s="16" t="str">
        <f aca="false">IF($A304,VLOOKUP($A304,posting!$A:$N,4,0),"")</f>
        <v>k: Federkonstante, $$\mu$$: reduzierte Masse</v>
      </c>
      <c r="E304" s="15" t="str">
        <f aca="false">IF($A304,IF(VLOOKUP($A304,posting!$A:$N,5,0)&gt;0,VLOOKUP($A304,posting!$A:$N,5,0),""),"")</f>
        <v/>
      </c>
      <c r="F304" s="17" t="n">
        <f aca="false">IF($A304,VLOOKUP($A304,posting!$A:$N,6,0),"")</f>
        <v>41618.3789351852</v>
      </c>
      <c r="G304" s="17" t="n">
        <f aca="false">IF($A304,VLOOKUP($A304,posting!$A:$N,7,0),"")</f>
        <v>41618.3793981481</v>
      </c>
      <c r="H304" s="17" t="n">
        <f aca="false">IF($A304,VLOOKUP($A304,posting!$A:$N,8,0),"")</f>
        <v>41618.3794212963</v>
      </c>
      <c r="I304" s="17" t="n">
        <f aca="false">IF($A304,VLOOKUP($A304,posting!$A:$N,9,0),"")</f>
        <v>41618.3806944444</v>
      </c>
      <c r="J304" s="17"/>
      <c r="K304" s="17"/>
      <c r="L304" s="15" t="n">
        <f aca="false">IF($A304,VLOOKUP($A304,posting!$A:$N,10,0),"")</f>
        <v>0.997506234413965</v>
      </c>
      <c r="M304" s="15" t="n">
        <f aca="false">IF($A304,VLOOKUP($A304,posting!$A:$N,11,0),"")</f>
        <v>0</v>
      </c>
      <c r="N304" s="15" t="str">
        <f aca="false">IF($A304,IF(VLOOKUP($A304,posting!$A:$N,13,0)&gt;0,VLOOKUP($A304,posting!$A:$N,13,0),""),"")</f>
        <v/>
      </c>
      <c r="O304" s="15" t="str">
        <f aca="false">IF($A304,VLOOKUP($A304,posting!$A:$N,12,0),"")</f>
        <v>EQU</v>
      </c>
      <c r="P304" s="15" t="str">
        <f aca="false">IF($A304,IF(VLOOKUP($A304,posting!$A:$N,14,0)&gt;0,VLOOKUP($A304,posting!$A:$N,14,0),""),"")</f>
        <v>\frac{1}{\mu}=\frac{1}{m_1}+\frac{1}{m_2}</v>
      </c>
      <c r="Q304" s="15" t="str">
        <f aca="false">IF($N304="","",VLOOKUP($N304,image!$A:$N,3,0))</f>
        <v/>
      </c>
      <c r="R304" s="15" t="n">
        <v>1</v>
      </c>
      <c r="AMH304" s="0"/>
      <c r="AMI304" s="0"/>
      <c r="AMJ304" s="0"/>
    </row>
    <row r="305" s="15" customFormat="true" ht="28.35" hidden="false" customHeight="false" outlineLevel="0" collapsed="false">
      <c r="A305" s="15" t="n">
        <v>465</v>
      </c>
      <c r="B305" s="15" t="n">
        <f aca="false">IF($A305,VLOOKUP($A305,posting!$A:$N,2,0),"")</f>
        <v>36</v>
      </c>
      <c r="C305" s="15" t="n">
        <f aca="false">IF($A305,VLOOKUP($A305,posting!$A:$N,3,0),"")</f>
        <v>113</v>
      </c>
      <c r="D305" s="16" t="str">
        <f aca="false">IF($A305,VLOOKUP($A305,posting!$A:$N,4,0),"")</f>
        <v>Formeln kann man nur direkt als Gleichung (das Wurzelsymbol links) eingeben. Da gibt es auch eine Vorschau, sodass man Fehler direkt sehen kann.</v>
      </c>
      <c r="E305" s="15" t="str">
        <f aca="false">IF($A305,IF(VLOOKUP($A305,posting!$A:$N,5,0)&gt;0,VLOOKUP($A305,posting!$A:$N,5,0),""),"")</f>
        <v/>
      </c>
      <c r="F305" s="17" t="n">
        <f aca="false">IF($A305,VLOOKUP($A305,posting!$A:$N,6,0),"")</f>
        <v>41618.3800578704</v>
      </c>
      <c r="G305" s="17" t="n">
        <f aca="false">IF($A305,VLOOKUP($A305,posting!$A:$N,7,0),"")</f>
        <v>41618.3806597222</v>
      </c>
      <c r="H305" s="17" t="n">
        <f aca="false">IF($A305,VLOOKUP($A305,posting!$A:$N,8,0),"")</f>
        <v>41618.3806828704</v>
      </c>
      <c r="I305" s="17" t="n">
        <f aca="false">IF($A305,VLOOKUP($A305,posting!$A:$N,9,0),"")</f>
        <v>41618.3819560185</v>
      </c>
      <c r="J305" s="17"/>
      <c r="K305" s="17"/>
      <c r="L305" s="15" t="n">
        <f aca="false">IF($A305,VLOOKUP($A305,posting!$A:$N,10,0),"")</f>
        <v>0.382793017456359</v>
      </c>
      <c r="M305" s="15" t="n">
        <f aca="false">IF($A305,VLOOKUP($A305,posting!$A:$N,11,0),"")</f>
        <v>0</v>
      </c>
      <c r="N305" s="15" t="str">
        <f aca="false">IF($A305,IF(VLOOKUP($A305,posting!$A:$N,13,0)&gt;0,VLOOKUP($A305,posting!$A:$N,13,0),""),"")</f>
        <v/>
      </c>
      <c r="O305" s="15" t="str">
        <f aca="false">IF($A305,VLOOKUP($A305,posting!$A:$N,12,0),"")</f>
        <v>TXT</v>
      </c>
      <c r="P305" s="15" t="str">
        <f aca="false">IF($A305,IF(VLOOKUP($A305,posting!$A:$N,14,0)&gt;0,VLOOKUP($A305,posting!$A:$N,14,0),""),"")</f>
        <v/>
      </c>
      <c r="Q305" s="15" t="str">
        <f aca="false">IF($N305="","",VLOOKUP($N305,image!$A:$N,3,0))</f>
        <v/>
      </c>
      <c r="R305" s="15" t="n">
        <v>-1</v>
      </c>
      <c r="AMH305" s="0"/>
      <c r="AMI305" s="0"/>
      <c r="AMJ305" s="0"/>
    </row>
    <row r="306" s="15" customFormat="true" ht="14.9" hidden="false" customHeight="false" outlineLevel="0" collapsed="false">
      <c r="A306" s="15" t="n">
        <v>466</v>
      </c>
      <c r="B306" s="15" t="n">
        <f aca="false">IF($A306,VLOOKUP($A306,posting!$A:$N,2,0),"")</f>
        <v>36</v>
      </c>
      <c r="C306" s="15" t="n">
        <f aca="false">IF($A306,VLOOKUP($A306,posting!$A:$N,3,0),"")</f>
        <v>138</v>
      </c>
      <c r="D306" s="16" t="str">
        <f aca="false">IF($A306,VLOOKUP($A306,posting!$A:$N,4,0),"")</f>
        <v>Ich habe jetzt einfach mal was auf die Folien geschrieben, wo findet man das wieder oder kann ich selbst das nicht lesen?</v>
      </c>
      <c r="E306" s="15" t="str">
        <f aca="false">IF($A306,IF(VLOOKUP($A306,posting!$A:$N,5,0)&gt;0,VLOOKUP($A306,posting!$A:$N,5,0),""),"")</f>
        <v/>
      </c>
      <c r="F306" s="17" t="n">
        <f aca="false">IF($A306,VLOOKUP($A306,posting!$A:$N,6,0),"")</f>
        <v>41618.3814236111</v>
      </c>
      <c r="G306" s="17" t="n">
        <f aca="false">IF($A306,VLOOKUP($A306,posting!$A:$N,7,0),"")</f>
        <v>41618.3818055556</v>
      </c>
      <c r="H306" s="17" t="n">
        <f aca="false">IF($A306,VLOOKUP($A306,posting!$A:$N,8,0),"")</f>
        <v>41618.3818171296</v>
      </c>
      <c r="I306" s="17" t="n">
        <f aca="false">IF($A306,VLOOKUP($A306,posting!$A:$N,9,0),"")</f>
        <v>41618.3827893519</v>
      </c>
      <c r="J306" s="17"/>
      <c r="K306" s="17"/>
      <c r="L306" s="15" t="n">
        <f aca="false">IF($A306,VLOOKUP($A306,posting!$A:$N,10,0),"")</f>
        <v>0.125935162094763</v>
      </c>
      <c r="M306" s="15" t="n">
        <f aca="false">IF($A306,VLOOKUP($A306,posting!$A:$N,11,0),"")</f>
        <v>0</v>
      </c>
      <c r="N306" s="15" t="str">
        <f aca="false">IF($A306,IF(VLOOKUP($A306,posting!$A:$N,13,0)&gt;0,VLOOKUP($A306,posting!$A:$N,13,0),""),"")</f>
        <v/>
      </c>
      <c r="O306" s="15" t="str">
        <f aca="false">IF($A306,VLOOKUP($A306,posting!$A:$N,12,0),"")</f>
        <v>TXT</v>
      </c>
      <c r="P306" s="15" t="str">
        <f aca="false">IF($A306,IF(VLOOKUP($A306,posting!$A:$N,14,0)&gt;0,VLOOKUP($A306,posting!$A:$N,14,0),""),"")</f>
        <v/>
      </c>
      <c r="Q306" s="15" t="str">
        <f aca="false">IF($N306="","",VLOOKUP($N306,image!$A:$N,3,0))</f>
        <v/>
      </c>
      <c r="R306" s="15" t="n">
        <v>-1</v>
      </c>
      <c r="AMH306" s="0"/>
      <c r="AMI306" s="0"/>
      <c r="AMJ306" s="0"/>
    </row>
    <row r="307" s="15" customFormat="true" ht="14.9" hidden="false" customHeight="false" outlineLevel="0" collapsed="false">
      <c r="A307" s="15" t="n">
        <v>467</v>
      </c>
      <c r="B307" s="15" t="n">
        <f aca="false">IF($A307,VLOOKUP($A307,posting!$A:$N,2,0),"")</f>
        <v>36</v>
      </c>
      <c r="C307" s="15" t="n">
        <f aca="false">IF($A307,VLOOKUP($A307,posting!$A:$N,3,0),"")</f>
        <v>113</v>
      </c>
      <c r="D307" s="16" t="str">
        <f aca="false">IF($A307,VLOOKUP($A307,posting!$A:$N,4,0),"")</f>
        <v>Du musst das in den Channel "Senden" - dann ist es gespeichert</v>
      </c>
      <c r="E307" s="15" t="str">
        <f aca="false">IF($A307,IF(VLOOKUP($A307,posting!$A:$N,5,0)&gt;0,VLOOKUP($A307,posting!$A:$N,5,0),""),"")</f>
        <v/>
      </c>
      <c r="F307" s="17" t="n">
        <f aca="false">IF($A307,VLOOKUP($A307,posting!$A:$N,6,0),"")</f>
        <v>41618.3818402778</v>
      </c>
      <c r="G307" s="17" t="n">
        <f aca="false">IF($A307,VLOOKUP($A307,posting!$A:$N,7,0),"")</f>
        <v>41618.3820023148</v>
      </c>
      <c r="H307" s="17" t="n">
        <f aca="false">IF($A307,VLOOKUP($A307,posting!$A:$N,8,0),"")</f>
        <v>41618.382025463</v>
      </c>
      <c r="I307" s="17" t="n">
        <f aca="false">IF($A307,VLOOKUP($A307,posting!$A:$N,9,0),"")</f>
        <v>41618.3833101852</v>
      </c>
      <c r="J307" s="17"/>
      <c r="K307" s="17"/>
      <c r="L307" s="15" t="n">
        <f aca="false">IF($A307,VLOOKUP($A307,posting!$A:$N,10,0),"")</f>
        <v>0.248129675810474</v>
      </c>
      <c r="M307" s="15" t="n">
        <f aca="false">IF($A307,VLOOKUP($A307,posting!$A:$N,11,0),"")</f>
        <v>0</v>
      </c>
      <c r="N307" s="15" t="str">
        <f aca="false">IF($A307,IF(VLOOKUP($A307,posting!$A:$N,13,0)&gt;0,VLOOKUP($A307,posting!$A:$N,13,0),""),"")</f>
        <v/>
      </c>
      <c r="O307" s="15" t="str">
        <f aca="false">IF($A307,VLOOKUP($A307,posting!$A:$N,12,0),"")</f>
        <v>TXT</v>
      </c>
      <c r="P307" s="15" t="str">
        <f aca="false">IF($A307,IF(VLOOKUP($A307,posting!$A:$N,14,0)&gt;0,VLOOKUP($A307,posting!$A:$N,14,0),""),"")</f>
        <v/>
      </c>
      <c r="Q307" s="15" t="str">
        <f aca="false">IF($N307="","",VLOOKUP($N307,image!$A:$N,3,0))</f>
        <v/>
      </c>
      <c r="R307" s="15" t="n">
        <v>-1</v>
      </c>
      <c r="AMH307" s="0"/>
      <c r="AMI307" s="0"/>
      <c r="AMJ307" s="0"/>
    </row>
    <row r="308" s="15" customFormat="true" ht="14.9" hidden="false" customHeight="false" outlineLevel="0" collapsed="false">
      <c r="A308" s="15" t="n">
        <v>468</v>
      </c>
      <c r="B308" s="15" t="n">
        <f aca="false">IF($A308,VLOOKUP($A308,posting!$A:$N,2,0),"")</f>
        <v>36</v>
      </c>
      <c r="C308" s="15" t="n">
        <f aca="false">IF($A308,VLOOKUP($A308,posting!$A:$N,3,0),"")</f>
        <v>135</v>
      </c>
      <c r="D308" s="16" t="str">
        <f aca="false">IF($A308,VLOOKUP($A308,posting!$A:$N,4,0),"")</f>
        <v>hier fließen Federkonstante und reduzierte Masse ein. Danke für die Vorschau :o)</v>
      </c>
      <c r="E308" s="15" t="str">
        <f aca="false">IF($A308,IF(VLOOKUP($A308,posting!$A:$N,5,0)&gt;0,VLOOKUP($A308,posting!$A:$N,5,0),""),"")</f>
        <v/>
      </c>
      <c r="F308" s="17" t="n">
        <f aca="false">IF($A308,VLOOKUP($A308,posting!$A:$N,6,0),"")</f>
        <v>41618.3803819444</v>
      </c>
      <c r="G308" s="17" t="n">
        <f aca="false">IF($A308,VLOOKUP($A308,posting!$A:$N,7,0),"")</f>
        <v>41618.3828472222</v>
      </c>
      <c r="H308" s="17" t="n">
        <f aca="false">IF($A308,VLOOKUP($A308,posting!$A:$N,8,0),"")</f>
        <v>41618.3828935185</v>
      </c>
      <c r="I308" s="17" t="n">
        <f aca="false">IF($A308,VLOOKUP($A308,posting!$A:$N,9,0),"")</f>
        <v>41618.3838425926</v>
      </c>
      <c r="J308" s="17"/>
      <c r="K308" s="17"/>
      <c r="L308" s="15" t="n">
        <f aca="false">IF($A308,VLOOKUP($A308,posting!$A:$N,10,0),"")</f>
        <v>1</v>
      </c>
      <c r="M308" s="15" t="n">
        <f aca="false">IF($A308,VLOOKUP($A308,posting!$A:$N,11,0),"")</f>
        <v>0</v>
      </c>
      <c r="N308" s="15" t="str">
        <f aca="false">IF($A308,IF(VLOOKUP($A308,posting!$A:$N,13,0)&gt;0,VLOOKUP($A308,posting!$A:$N,13,0),""),"")</f>
        <v/>
      </c>
      <c r="O308" s="15" t="str">
        <f aca="false">IF($A308,VLOOKUP($A308,posting!$A:$N,12,0),"")</f>
        <v>EQU</v>
      </c>
      <c r="P308" s="15" t="str">
        <f aca="false">IF($A308,IF(VLOOKUP($A308,posting!$A:$N,14,0)&gt;0,VLOOKUP($A308,posting!$A:$N,14,0),""),"")</f>
        <v>v_0=\frac{1}{2\pi}\sqrt{\frac{k}{\mu}}</v>
      </c>
      <c r="Q308" s="15" t="str">
        <f aca="false">IF($N308="","",VLOOKUP($N308,image!$A:$N,3,0))</f>
        <v/>
      </c>
      <c r="R308" s="15" t="n">
        <v>1</v>
      </c>
      <c r="AMH308" s="0"/>
      <c r="AMI308" s="0"/>
      <c r="AMJ308" s="0"/>
    </row>
    <row r="309" s="15" customFormat="true" ht="14.9" hidden="false" customHeight="false" outlineLevel="0" collapsed="false">
      <c r="A309" s="15" t="n">
        <v>469</v>
      </c>
      <c r="B309" s="15" t="n">
        <f aca="false">IF($A309,VLOOKUP($A309,posting!$A:$N,2,0),"")</f>
        <v>36</v>
      </c>
      <c r="C309" s="15" t="n">
        <f aca="false">IF($A309,VLOOKUP($A309,posting!$A:$N,3,0),"")</f>
        <v>134</v>
      </c>
      <c r="D309" s="16" t="str">
        <f aca="false">IF($A309,VLOOKUP($A309,posting!$A:$N,4,0),"")</f>
        <v>Morse-Potentail</v>
      </c>
      <c r="E309" s="15" t="str">
        <f aca="false">IF($A309,IF(VLOOKUP($A309,posting!$A:$N,5,0)&gt;0,VLOOKUP($A309,posting!$A:$N,5,0),""),"")</f>
        <v/>
      </c>
      <c r="F309" s="17" t="n">
        <f aca="false">IF($A309,VLOOKUP($A309,posting!$A:$N,6,0),"")</f>
        <v>41618.3842013889</v>
      </c>
      <c r="G309" s="17" t="n">
        <f aca="false">IF($A309,VLOOKUP($A309,posting!$A:$N,7,0),"")</f>
        <v>41618.387974537</v>
      </c>
      <c r="H309" s="17" t="n">
        <f aca="false">IF($A309,VLOOKUP($A309,posting!$A:$N,8,0),"")</f>
        <v>41618.387974537</v>
      </c>
      <c r="I309" s="17" t="n">
        <f aca="false">IF($A309,VLOOKUP($A309,posting!$A:$N,9,0),"")</f>
        <v>41618.3887731481</v>
      </c>
      <c r="J309" s="17"/>
      <c r="K309" s="17"/>
      <c r="L309" s="15" t="n">
        <f aca="false">IF($A309,VLOOKUP($A309,posting!$A:$N,10,0),"")</f>
        <v>0.993765586034913</v>
      </c>
      <c r="M309" s="15" t="n">
        <f aca="false">IF($A309,VLOOKUP($A309,posting!$A:$N,11,0),"")</f>
        <v>0</v>
      </c>
      <c r="N309" s="15" t="str">
        <f aca="false">IF($A309,IF(VLOOKUP($A309,posting!$A:$N,13,0)&gt;0,VLOOKUP($A309,posting!$A:$N,13,0),""),"")</f>
        <v/>
      </c>
      <c r="O309" s="15" t="str">
        <f aca="false">IF($A309,VLOOKUP($A309,posting!$A:$N,12,0),"")</f>
        <v>EQU</v>
      </c>
      <c r="P309" s="15" t="str">
        <f aca="false">IF($A309,IF(VLOOKUP($A309,posting!$A:$N,14,0)&gt;0,VLOOKUP($A309,posting!$A:$N,14,0),""),"")</f>
        <v>V(R)=D_e*(1-e^{-a*(R-R_aq})^2</v>
      </c>
      <c r="Q309" s="15" t="str">
        <f aca="false">IF($N309="","",VLOOKUP($N309,image!$A:$N,3,0))</f>
        <v/>
      </c>
      <c r="R309" s="15" t="n">
        <v>1</v>
      </c>
      <c r="AMH309" s="0"/>
      <c r="AMI309" s="0"/>
      <c r="AMJ309" s="0"/>
    </row>
    <row r="310" s="15" customFormat="true" ht="14.9" hidden="false" customHeight="false" outlineLevel="0" collapsed="false">
      <c r="A310" s="15" t="n">
        <v>470</v>
      </c>
      <c r="B310" s="15" t="n">
        <f aca="false">IF($A310,VLOOKUP($A310,posting!$A:$N,2,0),"")</f>
        <v>36</v>
      </c>
      <c r="C310" s="15" t="n">
        <f aca="false">IF($A310,VLOOKUP($A310,posting!$A:$N,3,0),"")</f>
        <v>135</v>
      </c>
      <c r="D310" s="16" t="str">
        <f aca="false">IF($A310,VLOOKUP($A310,posting!$A:$N,4,0),"")</f>
        <v>kann ich da in die Latex Fomel reinschauen? Muss das ja lernen...</v>
      </c>
      <c r="E310" s="15" t="str">
        <f aca="false">IF($A310,IF(VLOOKUP($A310,posting!$A:$N,5,0)&gt;0,VLOOKUP($A310,posting!$A:$N,5,0),""),"")</f>
        <v/>
      </c>
      <c r="F310" s="17" t="n">
        <f aca="false">IF($A310,VLOOKUP($A310,posting!$A:$N,6,0),"")</f>
        <v>41618.3889351852</v>
      </c>
      <c r="G310" s="17" t="n">
        <f aca="false">IF($A310,VLOOKUP($A310,posting!$A:$N,7,0),"")</f>
        <v>41618.3890625</v>
      </c>
      <c r="H310" s="17" t="n">
        <f aca="false">IF($A310,VLOOKUP($A310,posting!$A:$N,8,0),"")</f>
        <v>41618.3890856482</v>
      </c>
      <c r="I310" s="17" t="n">
        <f aca="false">IF($A310,VLOOKUP($A310,posting!$A:$N,9,0),"")</f>
        <v>41618.3900462963</v>
      </c>
      <c r="J310" s="17"/>
      <c r="K310" s="17"/>
      <c r="L310" s="15" t="n">
        <f aca="false">IF($A310,VLOOKUP($A310,posting!$A:$N,10,0),"")</f>
        <v>0</v>
      </c>
      <c r="M310" s="15" t="n">
        <f aca="false">IF($A310,VLOOKUP($A310,posting!$A:$N,11,0),"")</f>
        <v>0</v>
      </c>
      <c r="N310" s="15" t="str">
        <f aca="false">IF($A310,IF(VLOOKUP($A310,posting!$A:$N,13,0)&gt;0,VLOOKUP($A310,posting!$A:$N,13,0),""),"")</f>
        <v/>
      </c>
      <c r="O310" s="15" t="str">
        <f aca="false">IF($A310,VLOOKUP($A310,posting!$A:$N,12,0),"")</f>
        <v>TXT</v>
      </c>
      <c r="P310" s="15" t="str">
        <f aca="false">IF($A310,IF(VLOOKUP($A310,posting!$A:$N,14,0)&gt;0,VLOOKUP($A310,posting!$A:$N,14,0),""),"")</f>
        <v/>
      </c>
      <c r="Q310" s="15" t="str">
        <f aca="false">IF($N310="","",VLOOKUP($N310,image!$A:$N,3,0))</f>
        <v/>
      </c>
      <c r="R310" s="15" t="n">
        <v>-1</v>
      </c>
      <c r="AMH310" s="0"/>
      <c r="AMI310" s="0"/>
      <c r="AMJ310" s="0"/>
    </row>
    <row r="311" s="15" customFormat="true" ht="28.35" hidden="false" customHeight="false" outlineLevel="0" collapsed="false">
      <c r="A311" s="15" t="n">
        <v>471</v>
      </c>
      <c r="B311" s="15" t="n">
        <f aca="false">IF($A311,VLOOKUP($A311,posting!$A:$N,2,0),"")</f>
        <v>36</v>
      </c>
      <c r="C311" s="15" t="n">
        <f aca="false">IF($A311,VLOOKUP($A311,posting!$A:$N,3,0),"")</f>
        <v>113</v>
      </c>
      <c r="D311" s="16" t="str">
        <f aca="false">IF($A311,VLOOKUP($A311,posting!$A:$N,4,0),"")</f>
        <v>Die Latex Notation ist nicht so einfach. Es spricht nichts dagegen, wenn ihr die Formeln aus den Folien raus "ausschneidet" (das Editorfeld lässt sich verkleinern/vergrößern) oder abmalt</v>
      </c>
      <c r="E311" s="15" t="str">
        <f aca="false">IF($A311,IF(VLOOKUP($A311,posting!$A:$N,5,0)&gt;0,VLOOKUP($A311,posting!$A:$N,5,0),""),"")</f>
        <v/>
      </c>
      <c r="F311" s="17" t="n">
        <f aca="false">IF($A311,VLOOKUP($A311,posting!$A:$N,6,0),"")</f>
        <v>41618.3899768519</v>
      </c>
      <c r="G311" s="17" t="n">
        <f aca="false">IF($A311,VLOOKUP($A311,posting!$A:$N,7,0),"")</f>
        <v>41618.3910069444</v>
      </c>
      <c r="H311" s="17" t="n">
        <f aca="false">IF($A311,VLOOKUP($A311,posting!$A:$N,8,0),"")</f>
        <v>41618.3910300926</v>
      </c>
      <c r="I311" s="17" t="n">
        <f aca="false">IF($A311,VLOOKUP($A311,posting!$A:$N,9,0),"")</f>
        <v>41618.3923148148</v>
      </c>
      <c r="J311" s="17"/>
      <c r="K311" s="17"/>
      <c r="L311" s="15" t="n">
        <f aca="false">IF($A311,VLOOKUP($A311,posting!$A:$N,10,0),"")</f>
        <v>0.385286783042394</v>
      </c>
      <c r="M311" s="15" t="n">
        <f aca="false">IF($A311,VLOOKUP($A311,posting!$A:$N,11,0),"")</f>
        <v>0</v>
      </c>
      <c r="N311" s="15" t="str">
        <f aca="false">IF($A311,IF(VLOOKUP($A311,posting!$A:$N,13,0)&gt;0,VLOOKUP($A311,posting!$A:$N,13,0),""),"")</f>
        <v/>
      </c>
      <c r="O311" s="15" t="str">
        <f aca="false">IF($A311,VLOOKUP($A311,posting!$A:$N,12,0),"")</f>
        <v>TXT</v>
      </c>
      <c r="P311" s="15" t="str">
        <f aca="false">IF($A311,IF(VLOOKUP($A311,posting!$A:$N,14,0)&gt;0,VLOOKUP($A311,posting!$A:$N,14,0),""),"")</f>
        <v/>
      </c>
      <c r="Q311" s="15" t="str">
        <f aca="false">IF($N311="","",VLOOKUP($N311,image!$A:$N,3,0))</f>
        <v/>
      </c>
      <c r="R311" s="15" t="n">
        <v>-1</v>
      </c>
      <c r="AMH311" s="0"/>
      <c r="AMI311" s="0"/>
      <c r="AMJ311" s="0"/>
    </row>
    <row r="312" s="15" customFormat="true" ht="14.9" hidden="false" customHeight="false" outlineLevel="0" collapsed="false">
      <c r="A312" s="15" t="n">
        <v>472</v>
      </c>
      <c r="B312" s="15" t="n">
        <f aca="false">IF($A312,VLOOKUP($A312,posting!$A:$N,2,0),"")</f>
        <v>36</v>
      </c>
      <c r="C312" s="15" t="n">
        <f aca="false">IF($A312,VLOOKUP($A312,posting!$A:$N,3,0),"")</f>
        <v>133</v>
      </c>
      <c r="D312" s="16" t="str">
        <f aca="false">IF($A312,VLOOKUP($A312,posting!$A:$N,4,0),"")</f>
        <v>Boyle'sches Gesetz (Test)</v>
      </c>
      <c r="E312" s="15" t="str">
        <f aca="false">IF($A312,IF(VLOOKUP($A312,posting!$A:$N,5,0)&gt;0,VLOOKUP($A312,posting!$A:$N,5,0),""),"")</f>
        <v/>
      </c>
      <c r="F312" s="17" t="n">
        <f aca="false">IF($A312,VLOOKUP($A312,posting!$A:$N,6,0),"")</f>
        <v>41618.3901736111</v>
      </c>
      <c r="G312" s="17" t="n">
        <f aca="false">IF($A312,VLOOKUP($A312,posting!$A:$N,7,0),"")</f>
        <v>41618.3917476852</v>
      </c>
      <c r="H312" s="17" t="n">
        <f aca="false">IF($A312,VLOOKUP($A312,posting!$A:$N,8,0),"")</f>
        <v>41618.3917476852</v>
      </c>
      <c r="I312" s="17" t="n">
        <f aca="false">IF($A312,VLOOKUP($A312,posting!$A:$N,9,0),"")</f>
        <v>41618.3927083333</v>
      </c>
      <c r="J312" s="17"/>
      <c r="K312" s="17"/>
      <c r="L312" s="15" t="n">
        <f aca="false">IF($A312,VLOOKUP($A312,posting!$A:$N,10,0),"")</f>
        <v>0.99501246882793</v>
      </c>
      <c r="M312" s="15" t="n">
        <f aca="false">IF($A312,VLOOKUP($A312,posting!$A:$N,11,0),"")</f>
        <v>0</v>
      </c>
      <c r="N312" s="15" t="str">
        <f aca="false">IF($A312,IF(VLOOKUP($A312,posting!$A:$N,13,0)&gt;0,VLOOKUP($A312,posting!$A:$N,13,0),""),"")</f>
        <v/>
      </c>
      <c r="O312" s="15" t="str">
        <f aca="false">IF($A312,VLOOKUP($A312,posting!$A:$N,12,0),"")</f>
        <v>EQU</v>
      </c>
      <c r="P312" s="15" t="str">
        <f aca="false">IF($A312,IF(VLOOKUP($A312,posting!$A:$N,14,0)&gt;0,VLOOKUP($A312,posting!$A:$N,14,0),""),"")</f>
        <v>\frac{p_1*V_1}{T_1}=\frac{p_2*V_2}{T_2}</v>
      </c>
      <c r="Q312" s="15" t="str">
        <f aca="false">IF($N312="","",VLOOKUP($N312,image!$A:$N,3,0))</f>
        <v/>
      </c>
      <c r="R312" s="15" t="n">
        <v>1</v>
      </c>
      <c r="AMH312" s="0"/>
      <c r="AMI312" s="0"/>
      <c r="AMJ312" s="0"/>
    </row>
    <row r="313" s="15" customFormat="true" ht="14.9" hidden="false" customHeight="false" outlineLevel="0" collapsed="false">
      <c r="A313" s="15" t="n">
        <v>473</v>
      </c>
      <c r="B313" s="15" t="n">
        <f aca="false">IF($A313,VLOOKUP($A313,posting!$A:$N,2,0),"")</f>
        <v>36</v>
      </c>
      <c r="C313" s="15" t="n">
        <f aca="false">IF($A313,VLOOKUP($A313,posting!$A:$N,3,0),"")</f>
        <v>134</v>
      </c>
      <c r="D313" s="16" t="str">
        <f aca="false">IF($A313,VLOOKUP($A313,posting!$A:$N,4,0),"")</f>
        <v>die standardbefehle die wir brauchen, sind aber auch schnell zu erlernen...</v>
      </c>
      <c r="E313" s="15" t="str">
        <f aca="false">IF($A313,IF(VLOOKUP($A313,posting!$A:$N,5,0)&gt;0,VLOOKUP($A313,posting!$A:$N,5,0),""),"")</f>
        <v/>
      </c>
      <c r="F313" s="17" t="n">
        <f aca="false">IF($A313,VLOOKUP($A313,posting!$A:$N,6,0),"")</f>
        <v>41618.391875</v>
      </c>
      <c r="G313" s="17" t="n">
        <f aca="false">IF($A313,VLOOKUP($A313,posting!$A:$N,7,0),"")</f>
        <v>41618.3920023148</v>
      </c>
      <c r="H313" s="17" t="n">
        <f aca="false">IF($A313,VLOOKUP($A313,posting!$A:$N,8,0),"")</f>
        <v>41618.392025463</v>
      </c>
      <c r="I313" s="17" t="n">
        <f aca="false">IF($A313,VLOOKUP($A313,posting!$A:$N,9,0),"")</f>
        <v>41618.3928125</v>
      </c>
      <c r="J313" s="17"/>
      <c r="K313" s="17"/>
      <c r="L313" s="15" t="n">
        <f aca="false">IF($A313,VLOOKUP($A313,posting!$A:$N,10,0),"")</f>
        <v>0.123441396508728</v>
      </c>
      <c r="M313" s="15" t="n">
        <f aca="false">IF($A313,VLOOKUP($A313,posting!$A:$N,11,0),"")</f>
        <v>0</v>
      </c>
      <c r="N313" s="15" t="str">
        <f aca="false">IF($A313,IF(VLOOKUP($A313,posting!$A:$N,13,0)&gt;0,VLOOKUP($A313,posting!$A:$N,13,0),""),"")</f>
        <v/>
      </c>
      <c r="O313" s="15" t="str">
        <f aca="false">IF($A313,VLOOKUP($A313,posting!$A:$N,12,0),"")</f>
        <v>TXT</v>
      </c>
      <c r="P313" s="15" t="str">
        <f aca="false">IF($A313,IF(VLOOKUP($A313,posting!$A:$N,14,0)&gt;0,VLOOKUP($A313,posting!$A:$N,14,0),""),"")</f>
        <v/>
      </c>
      <c r="Q313" s="15" t="str">
        <f aca="false">IF($N313="","",VLOOKUP($N313,image!$A:$N,3,0))</f>
        <v/>
      </c>
      <c r="R313" s="15" t="n">
        <v>1</v>
      </c>
      <c r="AMH313" s="0"/>
      <c r="AMI313" s="0"/>
      <c r="AMJ313" s="0"/>
    </row>
    <row r="314" s="15" customFormat="true" ht="14.9" hidden="false" customHeight="false" outlineLevel="0" collapsed="false">
      <c r="A314" s="15" t="n">
        <v>474</v>
      </c>
      <c r="B314" s="15" t="n">
        <f aca="false">IF($A314,VLOOKUP($A314,posting!$A:$N,2,0),"")</f>
        <v>36</v>
      </c>
      <c r="C314" s="15" t="n">
        <f aca="false">IF($A314,VLOOKUP($A314,posting!$A:$N,3,0),"")</f>
        <v>135</v>
      </c>
      <c r="D314" s="16" t="str">
        <f aca="false">IF($A314,VLOOKUP($A314,posting!$A:$N,4,0),"")</f>
        <v>charakteristische Temperatur: sprunghafter Anstieg der Schwingungsfrequenz</v>
      </c>
      <c r="E314" s="15" t="str">
        <f aca="false">IF($A314,IF(VLOOKUP($A314,posting!$A:$N,5,0)&gt;0,VLOOKUP($A314,posting!$A:$N,5,0),""),"")</f>
        <v/>
      </c>
      <c r="F314" s="17" t="n">
        <f aca="false">IF($A314,VLOOKUP($A314,posting!$A:$N,6,0),"")</f>
        <v>41618.3956365741</v>
      </c>
      <c r="G314" s="17" t="n">
        <f aca="false">IF($A314,VLOOKUP($A314,posting!$A:$N,7,0),"")</f>
        <v>41618.3960185185</v>
      </c>
      <c r="H314" s="17" t="n">
        <f aca="false">IF($A314,VLOOKUP($A314,posting!$A:$N,8,0),"")</f>
        <v>41618.3960532407</v>
      </c>
      <c r="I314" s="17" t="n">
        <f aca="false">IF($A314,VLOOKUP($A314,posting!$A:$N,9,0),"")</f>
        <v>41618.3970023148</v>
      </c>
      <c r="J314" s="17"/>
      <c r="K314" s="17"/>
      <c r="L314" s="15" t="n">
        <f aca="false">IF($A314,VLOOKUP($A314,posting!$A:$N,10,0),"")</f>
        <v>0.748129675810474</v>
      </c>
      <c r="M314" s="15" t="n">
        <f aca="false">IF($A314,VLOOKUP($A314,posting!$A:$N,11,0),"")</f>
        <v>0</v>
      </c>
      <c r="N314" s="15" t="str">
        <f aca="false">IF($A314,IF(VLOOKUP($A314,posting!$A:$N,13,0)&gt;0,VLOOKUP($A314,posting!$A:$N,13,0),""),"")</f>
        <v/>
      </c>
      <c r="O314" s="15" t="str">
        <f aca="false">IF($A314,VLOOKUP($A314,posting!$A:$N,12,0),"")</f>
        <v>TXT</v>
      </c>
      <c r="P314" s="15" t="str">
        <f aca="false">IF($A314,IF(VLOOKUP($A314,posting!$A:$N,14,0)&gt;0,VLOOKUP($A314,posting!$A:$N,14,0),""),"")</f>
        <v/>
      </c>
      <c r="Q314" s="15" t="str">
        <f aca="false">IF($N314="","",VLOOKUP($N314,image!$A:$N,3,0))</f>
        <v/>
      </c>
      <c r="R314" s="15" t="n">
        <v>1</v>
      </c>
      <c r="AMH314" s="0"/>
      <c r="AMI314" s="0"/>
      <c r="AMJ314" s="0"/>
    </row>
    <row r="315" s="15" customFormat="true" ht="14.9" hidden="false" customHeight="false" outlineLevel="0" collapsed="false">
      <c r="A315" s="15" t="n">
        <v>475</v>
      </c>
      <c r="B315" s="15" t="n">
        <f aca="false">IF($A315,VLOOKUP($A315,posting!$A:$N,2,0),"")</f>
        <v>36</v>
      </c>
      <c r="C315" s="15" t="n">
        <f aca="false">IF($A315,VLOOKUP($A315,posting!$A:$N,3,0),"")</f>
        <v>135</v>
      </c>
      <c r="D315" s="16" t="str">
        <f aca="false">IF($A315,VLOOKUP($A315,posting!$A:$N,4,0),"")</f>
        <v>-&gt;Änderung des Aggregatzustandes!</v>
      </c>
      <c r="E315" s="15" t="str">
        <f aca="false">IF($A315,IF(VLOOKUP($A315,posting!$A:$N,5,0)&gt;0,VLOOKUP($A315,posting!$A:$N,5,0),""),"")</f>
        <v/>
      </c>
      <c r="F315" s="17" t="n">
        <f aca="false">IF($A315,VLOOKUP($A315,posting!$A:$N,6,0),"")</f>
        <v>41618.3961805556</v>
      </c>
      <c r="G315" s="17" t="n">
        <f aca="false">IF($A315,VLOOKUP($A315,posting!$A:$N,7,0),"")</f>
        <v>41618.3963310185</v>
      </c>
      <c r="H315" s="17" t="n">
        <f aca="false">IF($A315,VLOOKUP($A315,posting!$A:$N,8,0),"")</f>
        <v>41618.3963541667</v>
      </c>
      <c r="I315" s="17" t="n">
        <f aca="false">IF($A315,VLOOKUP($A315,posting!$A:$N,9,0),"")</f>
        <v>41618.3973148148</v>
      </c>
      <c r="J315" s="17"/>
      <c r="K315" s="17"/>
      <c r="L315" s="15" t="n">
        <f aca="false">IF($A315,VLOOKUP($A315,posting!$A:$N,10,0),"")</f>
        <v>0.744389027431421</v>
      </c>
      <c r="M315" s="15" t="n">
        <f aca="false">IF($A315,VLOOKUP($A315,posting!$A:$N,11,0),"")</f>
        <v>0</v>
      </c>
      <c r="N315" s="15" t="str">
        <f aca="false">IF($A315,IF(VLOOKUP($A315,posting!$A:$N,13,0)&gt;0,VLOOKUP($A315,posting!$A:$N,13,0),""),"")</f>
        <v/>
      </c>
      <c r="O315" s="15" t="str">
        <f aca="false">IF($A315,VLOOKUP($A315,posting!$A:$N,12,0),"")</f>
        <v>TXT</v>
      </c>
      <c r="P315" s="15" t="str">
        <f aca="false">IF($A315,IF(VLOOKUP($A315,posting!$A:$N,14,0)&gt;0,VLOOKUP($A315,posting!$A:$N,14,0),""),"")</f>
        <v/>
      </c>
      <c r="Q315" s="15" t="str">
        <f aca="false">IF($N315="","",VLOOKUP($N315,image!$A:$N,3,0))</f>
        <v/>
      </c>
      <c r="R315" s="15" t="n">
        <v>1</v>
      </c>
      <c r="AMH315" s="0"/>
      <c r="AMI315" s="0"/>
      <c r="AMJ315" s="0"/>
    </row>
    <row r="316" s="15" customFormat="true" ht="14.9" hidden="false" customHeight="false" outlineLevel="0" collapsed="false">
      <c r="A316" s="15" t="n">
        <v>476</v>
      </c>
      <c r="B316" s="15" t="n">
        <f aca="false">IF($A316,VLOOKUP($A316,posting!$A:$N,2,0),"")</f>
        <v>36</v>
      </c>
      <c r="C316" s="15" t="n">
        <f aca="false">IF($A316,VLOOKUP($A316,posting!$A:$N,3,0),"")</f>
        <v>135</v>
      </c>
      <c r="D316" s="16" t="str">
        <f aca="false">IF($A316,VLOOKUP($A316,posting!$A:$N,4,0),"")</f>
        <v>Stellen Sie sich vor, Sie sind ein Fisch und tauchen ab</v>
      </c>
      <c r="E316" s="15" t="str">
        <f aca="false">IF($A316,IF(VLOOKUP($A316,posting!$A:$N,5,0)&gt;0,VLOOKUP($A316,posting!$A:$N,5,0),""),"")</f>
        <v/>
      </c>
      <c r="F316" s="17" t="n">
        <f aca="false">IF($A316,VLOOKUP($A316,posting!$A:$N,6,0),"")</f>
        <v>41618.4004050926</v>
      </c>
      <c r="G316" s="17" t="n">
        <f aca="false">IF($A316,VLOOKUP($A316,posting!$A:$N,7,0),"")</f>
        <v>41618.4005324074</v>
      </c>
      <c r="H316" s="17" t="n">
        <f aca="false">IF($A316,VLOOKUP($A316,posting!$A:$N,8,0),"")</f>
        <v>41618.4005671296</v>
      </c>
      <c r="I316" s="17" t="n">
        <f aca="false">IF($A316,VLOOKUP($A316,posting!$A:$N,9,0),"")</f>
        <v>41618.4015277778</v>
      </c>
      <c r="J316" s="17"/>
      <c r="K316" s="17"/>
      <c r="L316" s="15" t="n">
        <f aca="false">IF($A316,VLOOKUP($A316,posting!$A:$N,10,0),"")</f>
        <v>0.123441396508728</v>
      </c>
      <c r="M316" s="15" t="n">
        <f aca="false">IF($A316,VLOOKUP($A316,posting!$A:$N,11,0),"")</f>
        <v>0</v>
      </c>
      <c r="N316" s="15" t="str">
        <f aca="false">IF($A316,IF(VLOOKUP($A316,posting!$A:$N,13,0)&gt;0,VLOOKUP($A316,posting!$A:$N,13,0),""),"")</f>
        <v/>
      </c>
      <c r="O316" s="15" t="str">
        <f aca="false">IF($A316,VLOOKUP($A316,posting!$A:$N,12,0),"")</f>
        <v>TXT</v>
      </c>
      <c r="P316" s="15" t="str">
        <f aca="false">IF($A316,IF(VLOOKUP($A316,posting!$A:$N,14,0)&gt;0,VLOOKUP($A316,posting!$A:$N,14,0),""),"")</f>
        <v/>
      </c>
      <c r="Q316" s="15" t="str">
        <f aca="false">IF($N316="","",VLOOKUP($N316,image!$A:$N,3,0))</f>
        <v/>
      </c>
      <c r="R316" s="15" t="n">
        <v>-1</v>
      </c>
      <c r="AMH316" s="0"/>
      <c r="AMI316" s="0"/>
      <c r="AMJ316" s="0"/>
    </row>
    <row r="317" s="19" customFormat="true" ht="14.9" hidden="false" customHeight="false" outlineLevel="0" collapsed="false">
      <c r="A317" s="18" t="n">
        <v>481</v>
      </c>
      <c r="B317" s="19" t="n">
        <f aca="false">IF($A317,VLOOKUP($A317,posting!$A:$N,2,0),"")</f>
        <v>38</v>
      </c>
      <c r="C317" s="19" t="n">
        <f aca="false">IF($A317,VLOOKUP($A317,posting!$A:$N,3,0),"")</f>
        <v>113</v>
      </c>
      <c r="D317" s="20" t="str">
        <f aca="false">IF($A317,VLOOKUP($A317,posting!$A:$N,4,0),"")</f>
        <v>Hallo</v>
      </c>
      <c r="E317" s="19" t="str">
        <f aca="false">IF($A317,IF(VLOOKUP($A317,posting!$A:$N,5,0)&gt;0,VLOOKUP($A317,posting!$A:$N,5,0),""),"")</f>
        <v/>
      </c>
      <c r="F317" s="21" t="n">
        <f aca="false">IF($A317,VLOOKUP($A317,posting!$A:$N,6,0),"")</f>
        <v>41625.6783564815</v>
      </c>
      <c r="G317" s="21" t="n">
        <f aca="false">IF($A317,VLOOKUP($A317,posting!$A:$N,7,0),"")</f>
        <v>41625.6783680556</v>
      </c>
      <c r="H317" s="21" t="n">
        <f aca="false">IF($A317,VLOOKUP($A317,posting!$A:$N,8,0),"")</f>
        <v>41625.6783912037</v>
      </c>
      <c r="I317" s="21" t="n">
        <f aca="false">IF($A317,VLOOKUP($A317,posting!$A:$N,9,0),"")</f>
        <v>41625.6793865741</v>
      </c>
      <c r="J317" s="21"/>
      <c r="K317" s="21"/>
      <c r="L317" s="19" t="n">
        <f aca="false">IF($A317,VLOOKUP($A317,posting!$A:$N,10,0),"")</f>
        <v>-0.316831683168317</v>
      </c>
      <c r="M317" s="19" t="n">
        <f aca="false">IF($A317,VLOOKUP($A317,posting!$A:$N,11,0),"")</f>
        <v>0</v>
      </c>
      <c r="N317" s="19" t="str">
        <f aca="false">IF($A317,IF(VLOOKUP($A317,posting!$A:$N,13,0)&gt;0,VLOOKUP($A317,posting!$A:$N,13,0),""),"")</f>
        <v/>
      </c>
      <c r="O317" s="19" t="str">
        <f aca="false">IF($A317,VLOOKUP($A317,posting!$A:$N,12,0),"")</f>
        <v>TXT</v>
      </c>
      <c r="P317" s="19" t="str">
        <f aca="false">IF($A317,IF(VLOOKUP($A317,posting!$A:$N,14,0)&gt;0,VLOOKUP($A317,posting!$A:$N,14,0),""),"")</f>
        <v/>
      </c>
      <c r="Q317" s="19" t="str">
        <f aca="false">IF($N317="","",VLOOKUP($N317,image!$A:$N,3,0))</f>
        <v/>
      </c>
      <c r="R317" s="19" t="n">
        <v>-1</v>
      </c>
      <c r="AMH317" s="0"/>
      <c r="AMI317" s="0"/>
      <c r="AMJ317" s="0"/>
    </row>
    <row r="318" s="19" customFormat="true" ht="14.9" hidden="false" customHeight="false" outlineLevel="0" collapsed="false">
      <c r="A318" s="18" t="n">
        <v>482</v>
      </c>
      <c r="B318" s="19" t="n">
        <f aca="false">IF($A318,VLOOKUP($A318,posting!$A:$N,2,0),"")</f>
        <v>38</v>
      </c>
      <c r="C318" s="19" t="n">
        <f aca="false">IF($A318,VLOOKUP($A318,posting!$A:$N,3,0),"")</f>
        <v>113</v>
      </c>
      <c r="D318" s="20" t="str">
        <f aca="false">IF($A318,VLOOKUP($A318,posting!$A:$N,4,0),"")</f>
        <v>nicht so sinnvoll</v>
      </c>
      <c r="E318" s="19" t="str">
        <f aca="false">IF($A318,IF(VLOOKUP($A318,posting!$A:$N,5,0)&gt;0,VLOOKUP($A318,posting!$A:$N,5,0),""),"")</f>
        <v/>
      </c>
      <c r="F318" s="21" t="n">
        <f aca="false">IF($A318,VLOOKUP($A318,posting!$A:$N,6,0),"")</f>
        <v>41625.6785763889</v>
      </c>
      <c r="G318" s="21" t="n">
        <f aca="false">IF($A318,VLOOKUP($A318,posting!$A:$N,7,0),"")</f>
        <v>41625.6786226852</v>
      </c>
      <c r="H318" s="21" t="n">
        <f aca="false">IF($A318,VLOOKUP($A318,posting!$A:$N,8,0),"")</f>
        <v>41625.6786805556</v>
      </c>
      <c r="I318" s="21" t="n">
        <f aca="false">IF($A318,VLOOKUP($A318,posting!$A:$N,9,0),"")</f>
        <v>41625.6796875</v>
      </c>
      <c r="J318" s="21"/>
      <c r="K318" s="21"/>
      <c r="L318" s="19" t="n">
        <f aca="false">IF($A318,VLOOKUP($A318,posting!$A:$N,10,0),"")</f>
        <v>0.316831683168317</v>
      </c>
      <c r="M318" s="19" t="n">
        <f aca="false">IF($A318,VLOOKUP($A318,posting!$A:$N,11,0),"")</f>
        <v>0</v>
      </c>
      <c r="N318" s="19" t="n">
        <f aca="false">IF($A318,IF(VLOOKUP($A318,posting!$A:$N,13,0)&gt;0,VLOOKUP($A318,posting!$A:$N,13,0),""),"")</f>
        <v>47</v>
      </c>
      <c r="O318" s="19" t="str">
        <f aca="false">IF($A318,VLOOKUP($A318,posting!$A:$N,12,0),"")</f>
        <v>IMG</v>
      </c>
      <c r="P318" s="19" t="str">
        <f aca="false">IF($A318,IF(VLOOKUP($A318,posting!$A:$N,14,0)&gt;0,VLOOKUP($A318,posting!$A:$N,14,0),""),"")</f>
        <v/>
      </c>
      <c r="Q318" s="19" t="n">
        <f aca="false">IF($N318="","",VLOOKUP($N318,image!$A:$N,3,0))</f>
        <v>1</v>
      </c>
      <c r="R318" s="19" t="n">
        <v>-1</v>
      </c>
      <c r="AMH318" s="0"/>
      <c r="AMI318" s="0"/>
      <c r="AMJ318" s="0"/>
    </row>
    <row r="319" customFormat="false" ht="14.9" hidden="false" customHeight="false" outlineLevel="0" collapsed="false">
      <c r="A319" s="18" t="n">
        <v>483</v>
      </c>
      <c r="B319" s="19" t="n">
        <f aca="false">IF($A319,VLOOKUP($A319,posting!$A:$N,2,0),"")</f>
        <v>38</v>
      </c>
      <c r="C319" s="19" t="n">
        <f aca="false">IF($A319,VLOOKUP($A319,posting!$A:$N,3,0),"")</f>
        <v>113</v>
      </c>
      <c r="D319" s="20" t="str">
        <f aca="false">IF($A319,VLOOKUP($A319,posting!$A:$N,4,0),"")</f>
        <v>los gehts</v>
      </c>
      <c r="E319" s="19" t="str">
        <f aca="false">IF($A319,IF(VLOOKUP($A319,posting!$A:$N,5,0)&gt;0,VLOOKUP($A319,posting!$A:$N,5,0),""),"")</f>
        <v/>
      </c>
      <c r="F319" s="21" t="n">
        <f aca="false">IF($A319,VLOOKUP($A319,posting!$A:$N,6,0),"")</f>
        <v>41625.6789351852</v>
      </c>
      <c r="G319" s="21" t="n">
        <f aca="false">IF($A319,VLOOKUP($A319,posting!$A:$N,7,0),"")</f>
        <v>41625.6791666667</v>
      </c>
      <c r="H319" s="21" t="n">
        <f aca="false">IF($A319,VLOOKUP($A319,posting!$A:$N,8,0),"")</f>
        <v>41625.6792361111</v>
      </c>
      <c r="I319" s="21" t="n">
        <f aca="false">IF($A319,VLOOKUP($A319,posting!$A:$N,9,0),"")</f>
        <v>41625.6802430556</v>
      </c>
      <c r="J319" s="21"/>
      <c r="K319" s="21"/>
      <c r="L319" s="19" t="n">
        <f aca="false">IF($A319,VLOOKUP($A319,posting!$A:$N,10,0),"")</f>
        <v>0.32013201320132</v>
      </c>
      <c r="M319" s="19" t="n">
        <f aca="false">IF($A319,VLOOKUP($A319,posting!$A:$N,11,0),"")</f>
        <v>0</v>
      </c>
      <c r="N319" s="19" t="n">
        <f aca="false">IF($A319,IF(VLOOKUP($A319,posting!$A:$N,13,0)&gt;0,VLOOKUP($A319,posting!$A:$N,13,0),""),"")</f>
        <v>48</v>
      </c>
      <c r="O319" s="19" t="str">
        <f aca="false">IF($A319,VLOOKUP($A319,posting!$A:$N,12,0),"")</f>
        <v>IMG</v>
      </c>
      <c r="P319" s="19" t="str">
        <f aca="false">IF($A319,IF(VLOOKUP($A319,posting!$A:$N,14,0)&gt;0,VLOOKUP($A319,posting!$A:$N,14,0),""),"")</f>
        <v/>
      </c>
      <c r="Q319" s="19" t="n">
        <f aca="false">IF($N319="","",VLOOKUP($N319,image!$A:$N,3,0))</f>
        <v>1</v>
      </c>
      <c r="R319" s="19" t="n">
        <v>-1</v>
      </c>
      <c r="S319" s="0"/>
      <c r="T319" s="0"/>
      <c r="U319" s="0"/>
      <c r="V319" s="0"/>
      <c r="W319" s="0"/>
      <c r="X319" s="0"/>
      <c r="Y319" s="0"/>
      <c r="Z319" s="0"/>
      <c r="AA319" s="0"/>
      <c r="AB319" s="0"/>
      <c r="AC319" s="0"/>
      <c r="AD319" s="0"/>
      <c r="AE319" s="0"/>
      <c r="AF319" s="0"/>
      <c r="AG319" s="0"/>
      <c r="AH319" s="0"/>
      <c r="AI319" s="0"/>
      <c r="AJ319" s="0"/>
      <c r="AK319" s="0"/>
      <c r="AL319" s="0"/>
      <c r="AM319" s="0"/>
      <c r="AN319" s="0"/>
      <c r="AO319" s="0"/>
      <c r="AP319" s="0"/>
      <c r="AQ319" s="0"/>
      <c r="AR319" s="0"/>
      <c r="AS319" s="0"/>
      <c r="AT319" s="0"/>
      <c r="AU319" s="0"/>
      <c r="AV319" s="0"/>
      <c r="AW319" s="0"/>
      <c r="AX319" s="0"/>
      <c r="AY319" s="0"/>
      <c r="AZ319" s="0"/>
      <c r="BA319" s="0"/>
      <c r="BB319" s="0"/>
      <c r="BC319" s="0"/>
      <c r="BD319" s="0"/>
      <c r="BE319" s="0"/>
      <c r="BF319" s="0"/>
      <c r="BG319" s="0"/>
      <c r="BH319" s="0"/>
      <c r="BI319" s="0"/>
      <c r="BJ319" s="0"/>
      <c r="BK319" s="0"/>
      <c r="BL319" s="0"/>
      <c r="BM319" s="0"/>
      <c r="BN319" s="0"/>
      <c r="BO319" s="0"/>
      <c r="BP319" s="0"/>
      <c r="BQ319" s="0"/>
      <c r="BR319" s="0"/>
      <c r="BS319" s="0"/>
      <c r="BT319" s="0"/>
      <c r="BU319" s="0"/>
      <c r="BV319" s="0"/>
      <c r="BW319" s="0"/>
      <c r="BX319" s="0"/>
      <c r="BY319" s="0"/>
      <c r="BZ319" s="0"/>
      <c r="CA319" s="0"/>
      <c r="CB319" s="0"/>
      <c r="CC319" s="0"/>
      <c r="CD319" s="0"/>
      <c r="CE319" s="0"/>
      <c r="CF319" s="0"/>
      <c r="CG319" s="0"/>
      <c r="CH319" s="0"/>
      <c r="CI319" s="0"/>
      <c r="CJ319" s="0"/>
      <c r="CK319" s="0"/>
      <c r="CL319" s="0"/>
      <c r="CM319" s="0"/>
      <c r="CN319" s="0"/>
      <c r="CO319" s="0"/>
      <c r="CP319" s="0"/>
      <c r="CQ319" s="0"/>
      <c r="CR319" s="0"/>
      <c r="CS319" s="0"/>
      <c r="CT319" s="0"/>
      <c r="CU319" s="0"/>
      <c r="CV319" s="0"/>
      <c r="CW319" s="0"/>
      <c r="CX319" s="0"/>
      <c r="CY319" s="0"/>
      <c r="CZ319" s="0"/>
      <c r="DA319" s="0"/>
      <c r="DB319" s="0"/>
      <c r="DC319" s="0"/>
      <c r="DD319" s="0"/>
      <c r="DE319" s="0"/>
      <c r="DF319" s="0"/>
      <c r="DG319" s="0"/>
      <c r="DH319" s="0"/>
      <c r="DI319" s="0"/>
      <c r="DJ319" s="0"/>
      <c r="DK319" s="0"/>
      <c r="DL319" s="0"/>
      <c r="DM319" s="0"/>
      <c r="DN319" s="0"/>
      <c r="DO319" s="0"/>
      <c r="DP319" s="0"/>
      <c r="DQ319" s="0"/>
      <c r="DR319" s="0"/>
      <c r="DS319" s="0"/>
      <c r="DT319" s="0"/>
      <c r="DU319" s="0"/>
      <c r="DV319" s="0"/>
      <c r="DW319" s="0"/>
      <c r="DX319" s="0"/>
      <c r="DY319" s="0"/>
      <c r="DZ319" s="0"/>
      <c r="EA319" s="0"/>
      <c r="EB319" s="0"/>
      <c r="EC319" s="0"/>
      <c r="ED319" s="0"/>
      <c r="EE319" s="0"/>
      <c r="EF319" s="0"/>
      <c r="EG319" s="0"/>
      <c r="EH319" s="0"/>
      <c r="EI319" s="0"/>
      <c r="EJ319" s="0"/>
      <c r="EK319" s="0"/>
      <c r="EL319" s="0"/>
      <c r="EM319" s="0"/>
      <c r="EN319" s="0"/>
      <c r="EO319" s="0"/>
      <c r="EP319" s="0"/>
      <c r="EQ319" s="0"/>
      <c r="ER319" s="0"/>
      <c r="ES319" s="0"/>
      <c r="ET319" s="0"/>
      <c r="EU319" s="0"/>
      <c r="EV319" s="0"/>
      <c r="EW319" s="0"/>
      <c r="EX319" s="0"/>
      <c r="EY319" s="0"/>
      <c r="EZ319" s="0"/>
      <c r="FA319" s="0"/>
      <c r="FB319" s="0"/>
      <c r="FC319" s="0"/>
      <c r="FD319" s="0"/>
      <c r="FE319" s="0"/>
      <c r="FF319" s="0"/>
      <c r="FG319" s="0"/>
      <c r="FH319" s="0"/>
      <c r="FI319" s="0"/>
      <c r="FJ319" s="0"/>
      <c r="FK319" s="0"/>
      <c r="FL319" s="0"/>
      <c r="FM319" s="0"/>
      <c r="FN319" s="0"/>
      <c r="FO319" s="0"/>
      <c r="FP319" s="0"/>
      <c r="FQ319" s="0"/>
      <c r="FR319" s="0"/>
      <c r="FS319" s="0"/>
      <c r="FT319" s="0"/>
      <c r="FU319" s="0"/>
      <c r="FV319" s="0"/>
      <c r="FW319" s="0"/>
      <c r="FX319" s="0"/>
      <c r="FY319" s="0"/>
      <c r="FZ319" s="0"/>
      <c r="GA319" s="0"/>
      <c r="GB319" s="0"/>
      <c r="GC319" s="0"/>
      <c r="GD319" s="0"/>
      <c r="GE319" s="0"/>
      <c r="GF319" s="0"/>
      <c r="GG319" s="0"/>
      <c r="GH319" s="0"/>
      <c r="GI319" s="0"/>
      <c r="GJ319" s="0"/>
      <c r="GK319" s="0"/>
      <c r="GL319" s="0"/>
      <c r="GM319" s="0"/>
      <c r="GN319" s="0"/>
      <c r="GO319" s="0"/>
      <c r="GP319" s="0"/>
      <c r="GQ319" s="0"/>
      <c r="GR319" s="0"/>
      <c r="GS319" s="0"/>
      <c r="GT319" s="0"/>
      <c r="GU319" s="0"/>
      <c r="GV319" s="0"/>
      <c r="GW319" s="0"/>
      <c r="GX319" s="0"/>
      <c r="GY319" s="0"/>
      <c r="GZ319" s="0"/>
      <c r="HA319" s="0"/>
      <c r="HB319" s="0"/>
      <c r="HC319" s="0"/>
      <c r="HD319" s="0"/>
      <c r="HE319" s="0"/>
      <c r="HF319" s="0"/>
      <c r="HG319" s="0"/>
      <c r="HH319" s="0"/>
      <c r="HI319" s="0"/>
      <c r="HJ319" s="0"/>
      <c r="HK319" s="0"/>
      <c r="HL319" s="0"/>
      <c r="HM319" s="0"/>
      <c r="HN319" s="0"/>
      <c r="HO319" s="0"/>
      <c r="HP319" s="0"/>
      <c r="HQ319" s="0"/>
      <c r="HR319" s="0"/>
      <c r="HS319" s="0"/>
      <c r="HT319" s="0"/>
      <c r="HU319" s="0"/>
      <c r="HV319" s="0"/>
      <c r="HW319" s="0"/>
      <c r="HX319" s="0"/>
      <c r="HY319" s="0"/>
      <c r="HZ319" s="0"/>
      <c r="IA319" s="0"/>
      <c r="IB319" s="0"/>
      <c r="IC319" s="0"/>
      <c r="ID319" s="0"/>
      <c r="IE319" s="0"/>
      <c r="IF319" s="0"/>
      <c r="IG319" s="0"/>
      <c r="IH319" s="0"/>
      <c r="II319" s="0"/>
      <c r="IJ319" s="0"/>
      <c r="IK319" s="0"/>
      <c r="IL319" s="0"/>
      <c r="IM319" s="0"/>
      <c r="IN319" s="0"/>
      <c r="IO319" s="0"/>
      <c r="IP319" s="0"/>
      <c r="IQ319" s="0"/>
      <c r="IR319" s="0"/>
      <c r="IS319" s="0"/>
      <c r="IT319" s="0"/>
      <c r="IU319" s="0"/>
      <c r="IV319" s="0"/>
      <c r="IW319" s="0"/>
      <c r="IX319" s="0"/>
      <c r="IY319" s="0"/>
      <c r="IZ319" s="0"/>
      <c r="JA319" s="0"/>
      <c r="JB319" s="0"/>
      <c r="JC319" s="0"/>
      <c r="JD319" s="0"/>
      <c r="JE319" s="0"/>
      <c r="JF319" s="0"/>
      <c r="JG319" s="0"/>
      <c r="JH319" s="0"/>
      <c r="JI319" s="0"/>
      <c r="JJ319" s="0"/>
      <c r="JK319" s="0"/>
      <c r="JL319" s="0"/>
      <c r="JM319" s="0"/>
      <c r="JN319" s="0"/>
      <c r="JO319" s="0"/>
      <c r="JP319" s="0"/>
      <c r="JQ319" s="0"/>
      <c r="JR319" s="0"/>
      <c r="JS319" s="0"/>
      <c r="JT319" s="0"/>
      <c r="JU319" s="0"/>
      <c r="JV319" s="0"/>
      <c r="JW319" s="0"/>
      <c r="JX319" s="0"/>
      <c r="JY319" s="0"/>
      <c r="JZ319" s="0"/>
      <c r="KA319" s="0"/>
      <c r="KB319" s="0"/>
      <c r="KC319" s="0"/>
      <c r="KD319" s="0"/>
      <c r="KE319" s="0"/>
      <c r="KF319" s="0"/>
      <c r="KG319" s="0"/>
      <c r="KH319" s="0"/>
      <c r="KI319" s="0"/>
      <c r="KJ319" s="0"/>
      <c r="KK319" s="0"/>
      <c r="KL319" s="0"/>
      <c r="KM319" s="0"/>
      <c r="KN319" s="0"/>
      <c r="KO319" s="0"/>
      <c r="KP319" s="0"/>
      <c r="KQ319" s="0"/>
      <c r="KR319" s="0"/>
      <c r="KS319" s="0"/>
      <c r="KT319" s="0"/>
      <c r="KU319" s="0"/>
      <c r="KV319" s="0"/>
      <c r="KW319" s="0"/>
      <c r="KX319" s="0"/>
      <c r="KY319" s="0"/>
      <c r="KZ319" s="0"/>
      <c r="LA319" s="0"/>
      <c r="LB319" s="0"/>
      <c r="LC319" s="0"/>
      <c r="LD319" s="0"/>
      <c r="LE319" s="0"/>
      <c r="LF319" s="0"/>
      <c r="LG319" s="0"/>
      <c r="LH319" s="0"/>
      <c r="LI319" s="0"/>
      <c r="LJ319" s="0"/>
      <c r="LK319" s="0"/>
      <c r="LL319" s="0"/>
      <c r="LM319" s="0"/>
      <c r="LN319" s="0"/>
      <c r="LO319" s="0"/>
      <c r="LP319" s="0"/>
      <c r="LQ319" s="0"/>
      <c r="LR319" s="0"/>
      <c r="LS319" s="0"/>
      <c r="LT319" s="0"/>
      <c r="LU319" s="0"/>
      <c r="LV319" s="0"/>
      <c r="LW319" s="0"/>
      <c r="LX319" s="0"/>
      <c r="LY319" s="0"/>
      <c r="LZ319" s="0"/>
      <c r="MA319" s="0"/>
      <c r="MB319" s="0"/>
      <c r="MC319" s="0"/>
      <c r="MD319" s="0"/>
      <c r="ME319" s="0"/>
      <c r="MF319" s="0"/>
      <c r="MG319" s="0"/>
      <c r="MH319" s="0"/>
      <c r="MI319" s="0"/>
      <c r="MJ319" s="0"/>
      <c r="MK319" s="0"/>
      <c r="ML319" s="0"/>
      <c r="MM319" s="0"/>
      <c r="MN319" s="0"/>
      <c r="MO319" s="0"/>
      <c r="MP319" s="0"/>
      <c r="MQ319" s="0"/>
      <c r="MR319" s="0"/>
      <c r="MS319" s="0"/>
      <c r="MT319" s="0"/>
      <c r="MU319" s="0"/>
      <c r="MV319" s="0"/>
      <c r="MW319" s="0"/>
      <c r="MX319" s="0"/>
      <c r="MY319" s="0"/>
      <c r="MZ319" s="0"/>
      <c r="NA319" s="0"/>
      <c r="NB319" s="0"/>
      <c r="NC319" s="0"/>
      <c r="ND319" s="0"/>
      <c r="NE319" s="0"/>
      <c r="NF319" s="0"/>
      <c r="NG319" s="0"/>
      <c r="NH319" s="0"/>
      <c r="NI319" s="0"/>
      <c r="NJ319" s="0"/>
      <c r="NK319" s="0"/>
      <c r="NL319" s="0"/>
      <c r="NM319" s="0"/>
      <c r="NN319" s="0"/>
      <c r="NO319" s="0"/>
      <c r="NP319" s="0"/>
      <c r="NQ319" s="0"/>
      <c r="NR319" s="0"/>
      <c r="NS319" s="0"/>
      <c r="NT319" s="0"/>
      <c r="NU319" s="0"/>
      <c r="NV319" s="0"/>
      <c r="NW319" s="0"/>
      <c r="NX319" s="0"/>
      <c r="NY319" s="0"/>
      <c r="NZ319" s="0"/>
      <c r="OA319" s="0"/>
      <c r="OB319" s="0"/>
      <c r="OC319" s="0"/>
      <c r="OD319" s="0"/>
      <c r="OE319" s="0"/>
      <c r="OF319" s="0"/>
      <c r="OG319" s="0"/>
      <c r="OH319" s="0"/>
      <c r="OI319" s="0"/>
      <c r="OJ319" s="0"/>
      <c r="OK319" s="0"/>
      <c r="OL319" s="0"/>
      <c r="OM319" s="0"/>
      <c r="ON319" s="0"/>
      <c r="OO319" s="0"/>
      <c r="OP319" s="0"/>
      <c r="OQ319" s="0"/>
      <c r="OR319" s="0"/>
      <c r="OS319" s="0"/>
      <c r="OT319" s="0"/>
      <c r="OU319" s="0"/>
      <c r="OV319" s="0"/>
      <c r="OW319" s="0"/>
      <c r="OX319" s="0"/>
      <c r="OY319" s="0"/>
      <c r="OZ319" s="0"/>
      <c r="PA319" s="0"/>
      <c r="PB319" s="0"/>
      <c r="PC319" s="0"/>
      <c r="PD319" s="0"/>
      <c r="PE319" s="0"/>
      <c r="PF319" s="0"/>
      <c r="PG319" s="0"/>
      <c r="PH319" s="0"/>
      <c r="PI319" s="0"/>
      <c r="PJ319" s="0"/>
      <c r="PK319" s="0"/>
      <c r="PL319" s="0"/>
      <c r="PM319" s="0"/>
      <c r="PN319" s="0"/>
      <c r="PO319" s="0"/>
      <c r="PP319" s="0"/>
      <c r="PQ319" s="0"/>
      <c r="PR319" s="0"/>
      <c r="PS319" s="0"/>
      <c r="PT319" s="0"/>
      <c r="PU319" s="0"/>
      <c r="PV319" s="0"/>
      <c r="PW319" s="0"/>
      <c r="PX319" s="0"/>
      <c r="PY319" s="0"/>
      <c r="PZ319" s="0"/>
      <c r="QA319" s="0"/>
      <c r="QB319" s="0"/>
      <c r="QC319" s="0"/>
      <c r="QD319" s="0"/>
      <c r="QE319" s="0"/>
      <c r="QF319" s="0"/>
      <c r="QG319" s="0"/>
      <c r="QH319" s="0"/>
      <c r="QI319" s="0"/>
      <c r="QJ319" s="0"/>
      <c r="QK319" s="0"/>
      <c r="QL319" s="0"/>
      <c r="QM319" s="0"/>
      <c r="QN319" s="0"/>
      <c r="QO319" s="0"/>
      <c r="QP319" s="0"/>
      <c r="QQ319" s="0"/>
      <c r="QR319" s="0"/>
      <c r="QS319" s="0"/>
      <c r="QT319" s="0"/>
      <c r="QU319" s="0"/>
      <c r="QV319" s="0"/>
      <c r="QW319" s="0"/>
      <c r="QX319" s="0"/>
      <c r="QY319" s="0"/>
      <c r="QZ319" s="0"/>
      <c r="RA319" s="0"/>
      <c r="RB319" s="0"/>
      <c r="RC319" s="0"/>
      <c r="RD319" s="0"/>
      <c r="RE319" s="0"/>
      <c r="RF319" s="0"/>
      <c r="RG319" s="0"/>
      <c r="RH319" s="0"/>
      <c r="RI319" s="0"/>
      <c r="RJ319" s="0"/>
      <c r="RK319" s="0"/>
      <c r="RL319" s="0"/>
      <c r="RM319" s="0"/>
      <c r="RN319" s="0"/>
      <c r="RO319" s="0"/>
      <c r="RP319" s="0"/>
      <c r="RQ319" s="0"/>
      <c r="RR319" s="0"/>
      <c r="RS319" s="0"/>
      <c r="RT319" s="0"/>
      <c r="RU319" s="0"/>
      <c r="RV319" s="0"/>
      <c r="RW319" s="0"/>
      <c r="RX319" s="0"/>
      <c r="RY319" s="0"/>
      <c r="RZ319" s="0"/>
      <c r="SA319" s="0"/>
      <c r="SB319" s="0"/>
      <c r="SC319" s="0"/>
      <c r="SD319" s="0"/>
      <c r="SE319" s="0"/>
      <c r="SF319" s="0"/>
      <c r="SG319" s="0"/>
      <c r="SH319" s="0"/>
      <c r="SI319" s="0"/>
      <c r="SJ319" s="0"/>
      <c r="SK319" s="0"/>
      <c r="SL319" s="0"/>
      <c r="SM319" s="0"/>
      <c r="SN319" s="0"/>
      <c r="SO319" s="0"/>
      <c r="SP319" s="0"/>
      <c r="SQ319" s="0"/>
      <c r="SR319" s="0"/>
      <c r="SS319" s="0"/>
      <c r="ST319" s="0"/>
      <c r="SU319" s="0"/>
      <c r="SV319" s="0"/>
      <c r="SW319" s="0"/>
      <c r="SX319" s="0"/>
      <c r="SY319" s="0"/>
      <c r="SZ319" s="0"/>
      <c r="TA319" s="0"/>
      <c r="TB319" s="0"/>
      <c r="TC319" s="0"/>
      <c r="TD319" s="0"/>
      <c r="TE319" s="0"/>
      <c r="TF319" s="0"/>
      <c r="TG319" s="0"/>
      <c r="TH319" s="0"/>
      <c r="TI319" s="0"/>
      <c r="TJ319" s="0"/>
      <c r="TK319" s="0"/>
      <c r="TL319" s="0"/>
      <c r="TM319" s="0"/>
      <c r="TN319" s="0"/>
      <c r="TO319" s="0"/>
      <c r="TP319" s="0"/>
      <c r="TQ319" s="0"/>
      <c r="TR319" s="0"/>
      <c r="TS319" s="0"/>
      <c r="TT319" s="0"/>
      <c r="TU319" s="0"/>
      <c r="TV319" s="0"/>
      <c r="TW319" s="0"/>
      <c r="TX319" s="0"/>
      <c r="TY319" s="0"/>
      <c r="TZ319" s="0"/>
      <c r="UA319" s="0"/>
      <c r="UB319" s="0"/>
      <c r="UC319" s="0"/>
      <c r="UD319" s="0"/>
      <c r="UE319" s="0"/>
      <c r="UF319" s="0"/>
      <c r="UG319" s="0"/>
      <c r="UH319" s="0"/>
      <c r="UI319" s="0"/>
      <c r="UJ319" s="0"/>
      <c r="UK319" s="0"/>
      <c r="UL319" s="0"/>
      <c r="UM319" s="0"/>
      <c r="UN319" s="0"/>
      <c r="UO319" s="0"/>
      <c r="UP319" s="0"/>
      <c r="UQ319" s="0"/>
      <c r="UR319" s="0"/>
      <c r="US319" s="0"/>
      <c r="UT319" s="0"/>
      <c r="UU319" s="0"/>
      <c r="UV319" s="0"/>
      <c r="UW319" s="0"/>
      <c r="UX319" s="0"/>
      <c r="UY319" s="0"/>
      <c r="UZ319" s="0"/>
      <c r="VA319" s="0"/>
      <c r="VB319" s="0"/>
      <c r="VC319" s="0"/>
      <c r="VD319" s="0"/>
      <c r="VE319" s="0"/>
      <c r="VF319" s="0"/>
      <c r="VG319" s="0"/>
      <c r="VH319" s="0"/>
      <c r="VI319" s="0"/>
      <c r="VJ319" s="0"/>
      <c r="VK319" s="0"/>
      <c r="VL319" s="0"/>
      <c r="VM319" s="0"/>
      <c r="VN319" s="0"/>
      <c r="VO319" s="0"/>
      <c r="VP319" s="0"/>
      <c r="VQ319" s="0"/>
      <c r="VR319" s="0"/>
      <c r="VS319" s="0"/>
      <c r="VT319" s="0"/>
      <c r="VU319" s="0"/>
      <c r="VV319" s="0"/>
      <c r="VW319" s="0"/>
      <c r="VX319" s="0"/>
      <c r="VY319" s="0"/>
      <c r="VZ319" s="0"/>
      <c r="WA319" s="0"/>
      <c r="WB319" s="0"/>
      <c r="WC319" s="0"/>
      <c r="WD319" s="0"/>
      <c r="WE319" s="0"/>
      <c r="WF319" s="0"/>
      <c r="WG319" s="0"/>
      <c r="WH319" s="0"/>
      <c r="WI319" s="0"/>
      <c r="WJ319" s="0"/>
      <c r="WK319" s="0"/>
      <c r="WL319" s="0"/>
      <c r="WM319" s="0"/>
      <c r="WN319" s="0"/>
      <c r="WO319" s="0"/>
      <c r="WP319" s="0"/>
      <c r="WQ319" s="0"/>
      <c r="WR319" s="0"/>
      <c r="WS319" s="0"/>
      <c r="WT319" s="0"/>
      <c r="WU319" s="0"/>
      <c r="WV319" s="0"/>
      <c r="WW319" s="0"/>
      <c r="WX319" s="0"/>
      <c r="WY319" s="0"/>
      <c r="WZ319" s="0"/>
      <c r="XA319" s="0"/>
      <c r="XB319" s="0"/>
      <c r="XC319" s="0"/>
      <c r="XD319" s="0"/>
      <c r="XE319" s="0"/>
      <c r="XF319" s="0"/>
      <c r="XG319" s="0"/>
      <c r="XH319" s="0"/>
      <c r="XI319" s="0"/>
      <c r="XJ319" s="0"/>
      <c r="XK319" s="0"/>
      <c r="XL319" s="0"/>
      <c r="XM319" s="0"/>
      <c r="XN319" s="0"/>
      <c r="XO319" s="0"/>
      <c r="XP319" s="0"/>
      <c r="XQ319" s="0"/>
      <c r="XR319" s="0"/>
      <c r="XS319" s="0"/>
      <c r="XT319" s="0"/>
      <c r="XU319" s="0"/>
      <c r="XV319" s="0"/>
      <c r="XW319" s="0"/>
      <c r="XX319" s="0"/>
      <c r="XY319" s="0"/>
      <c r="XZ319" s="0"/>
      <c r="YA319" s="0"/>
      <c r="YB319" s="0"/>
      <c r="YC319" s="0"/>
      <c r="YD319" s="0"/>
      <c r="YE319" s="0"/>
      <c r="YF319" s="0"/>
      <c r="YG319" s="0"/>
      <c r="YH319" s="0"/>
      <c r="YI319" s="0"/>
      <c r="YJ319" s="0"/>
      <c r="YK319" s="0"/>
      <c r="YL319" s="0"/>
      <c r="YM319" s="0"/>
      <c r="YN319" s="0"/>
      <c r="YO319" s="0"/>
      <c r="YP319" s="0"/>
      <c r="YQ319" s="0"/>
      <c r="YR319" s="0"/>
      <c r="YS319" s="0"/>
      <c r="YT319" s="0"/>
      <c r="YU319" s="0"/>
      <c r="YV319" s="0"/>
      <c r="YW319" s="0"/>
      <c r="YX319" s="0"/>
      <c r="YY319" s="0"/>
      <c r="YZ319" s="0"/>
      <c r="ZA319" s="0"/>
      <c r="ZB319" s="0"/>
      <c r="ZC319" s="0"/>
      <c r="ZD319" s="0"/>
      <c r="ZE319" s="0"/>
      <c r="ZF319" s="0"/>
      <c r="ZG319" s="0"/>
      <c r="ZH319" s="0"/>
      <c r="ZI319" s="0"/>
      <c r="ZJ319" s="0"/>
      <c r="ZK319" s="0"/>
      <c r="ZL319" s="0"/>
      <c r="ZM319" s="0"/>
      <c r="ZN319" s="0"/>
      <c r="ZO319" s="0"/>
      <c r="ZP319" s="0"/>
      <c r="ZQ319" s="0"/>
      <c r="ZR319" s="0"/>
      <c r="ZS319" s="0"/>
      <c r="ZT319" s="0"/>
      <c r="ZU319" s="0"/>
      <c r="ZV319" s="0"/>
      <c r="ZW319" s="0"/>
      <c r="ZX319" s="0"/>
      <c r="ZY319" s="0"/>
      <c r="ZZ319" s="0"/>
      <c r="AAA319" s="0"/>
      <c r="AAB319" s="0"/>
      <c r="AAC319" s="0"/>
      <c r="AAD319" s="0"/>
      <c r="AAE319" s="0"/>
      <c r="AAF319" s="0"/>
      <c r="AAG319" s="0"/>
      <c r="AAH319" s="0"/>
      <c r="AAI319" s="0"/>
      <c r="AAJ319" s="0"/>
      <c r="AAK319" s="0"/>
      <c r="AAL319" s="0"/>
      <c r="AAM319" s="0"/>
      <c r="AAN319" s="0"/>
      <c r="AAO319" s="0"/>
      <c r="AAP319" s="0"/>
      <c r="AAQ319" s="0"/>
      <c r="AAR319" s="0"/>
      <c r="AAS319" s="0"/>
      <c r="AAT319" s="0"/>
      <c r="AAU319" s="0"/>
      <c r="AAV319" s="0"/>
      <c r="AAW319" s="0"/>
      <c r="AAX319" s="0"/>
      <c r="AAY319" s="0"/>
      <c r="AAZ319" s="0"/>
      <c r="ABA319" s="0"/>
      <c r="ABB319" s="0"/>
      <c r="ABC319" s="0"/>
      <c r="ABD319" s="0"/>
      <c r="ABE319" s="0"/>
      <c r="ABF319" s="0"/>
      <c r="ABG319" s="0"/>
      <c r="ABH319" s="0"/>
      <c r="ABI319" s="0"/>
      <c r="ABJ319" s="0"/>
      <c r="ABK319" s="0"/>
      <c r="ABL319" s="0"/>
      <c r="ABM319" s="0"/>
      <c r="ABN319" s="0"/>
      <c r="ABO319" s="0"/>
      <c r="ABP319" s="0"/>
      <c r="ABQ319" s="0"/>
      <c r="ABR319" s="0"/>
      <c r="ABS319" s="0"/>
      <c r="ABT319" s="0"/>
      <c r="ABU319" s="0"/>
      <c r="ABV319" s="0"/>
      <c r="ABW319" s="0"/>
      <c r="ABX319" s="0"/>
      <c r="ABY319" s="0"/>
      <c r="ABZ319" s="0"/>
      <c r="ACA319" s="0"/>
      <c r="ACB319" s="0"/>
      <c r="ACC319" s="0"/>
      <c r="ACD319" s="0"/>
      <c r="ACE319" s="0"/>
      <c r="ACF319" s="0"/>
      <c r="ACG319" s="0"/>
      <c r="ACH319" s="0"/>
      <c r="ACI319" s="0"/>
      <c r="ACJ319" s="0"/>
      <c r="ACK319" s="0"/>
      <c r="ACL319" s="0"/>
      <c r="ACM319" s="0"/>
      <c r="ACN319" s="0"/>
      <c r="ACO319" s="0"/>
      <c r="ACP319" s="0"/>
      <c r="ACQ319" s="0"/>
      <c r="ACR319" s="0"/>
      <c r="ACS319" s="0"/>
      <c r="ACT319" s="0"/>
      <c r="ACU319" s="0"/>
      <c r="ACV319" s="0"/>
      <c r="ACW319" s="0"/>
      <c r="ACX319" s="0"/>
      <c r="ACY319" s="0"/>
      <c r="ACZ319" s="0"/>
      <c r="ADA319" s="0"/>
      <c r="ADB319" s="0"/>
      <c r="ADC319" s="0"/>
      <c r="ADD319" s="0"/>
      <c r="ADE319" s="0"/>
      <c r="ADF319" s="0"/>
      <c r="ADG319" s="0"/>
      <c r="ADH319" s="0"/>
      <c r="ADI319" s="0"/>
      <c r="ADJ319" s="0"/>
      <c r="ADK319" s="0"/>
      <c r="ADL319" s="0"/>
      <c r="ADM319" s="0"/>
      <c r="ADN319" s="0"/>
      <c r="ADO319" s="0"/>
      <c r="ADP319" s="0"/>
      <c r="ADQ319" s="0"/>
      <c r="ADR319" s="0"/>
      <c r="ADS319" s="0"/>
      <c r="ADT319" s="0"/>
      <c r="ADU319" s="0"/>
      <c r="ADV319" s="0"/>
      <c r="ADW319" s="0"/>
      <c r="ADX319" s="0"/>
      <c r="ADY319" s="0"/>
      <c r="ADZ319" s="0"/>
      <c r="AEA319" s="0"/>
      <c r="AEB319" s="0"/>
      <c r="AEC319" s="0"/>
      <c r="AED319" s="0"/>
      <c r="AEE319" s="0"/>
      <c r="AEF319" s="0"/>
      <c r="AEG319" s="0"/>
      <c r="AEH319" s="0"/>
      <c r="AEI319" s="0"/>
      <c r="AEJ319" s="0"/>
      <c r="AEK319" s="0"/>
      <c r="AEL319" s="0"/>
      <c r="AEM319" s="0"/>
      <c r="AEN319" s="0"/>
      <c r="AEO319" s="0"/>
      <c r="AEP319" s="0"/>
      <c r="AEQ319" s="0"/>
      <c r="AER319" s="0"/>
      <c r="AES319" s="0"/>
      <c r="AET319" s="0"/>
      <c r="AEU319" s="0"/>
      <c r="AEV319" s="0"/>
      <c r="AEW319" s="0"/>
      <c r="AEX319" s="0"/>
      <c r="AEY319" s="0"/>
      <c r="AEZ319" s="0"/>
      <c r="AFA319" s="0"/>
      <c r="AFB319" s="0"/>
      <c r="AFC319" s="0"/>
      <c r="AFD319" s="0"/>
      <c r="AFE319" s="0"/>
      <c r="AFF319" s="0"/>
      <c r="AFG319" s="0"/>
      <c r="AFH319" s="0"/>
      <c r="AFI319" s="0"/>
      <c r="AFJ319" s="0"/>
      <c r="AFK319" s="0"/>
      <c r="AFL319" s="0"/>
      <c r="AFM319" s="0"/>
      <c r="AFN319" s="0"/>
      <c r="AFO319" s="0"/>
      <c r="AFP319" s="0"/>
      <c r="AFQ319" s="0"/>
      <c r="AFR319" s="0"/>
      <c r="AFS319" s="0"/>
      <c r="AFT319" s="0"/>
      <c r="AFU319" s="0"/>
      <c r="AFV319" s="0"/>
      <c r="AFW319" s="0"/>
      <c r="AFX319" s="0"/>
      <c r="AFY319" s="0"/>
      <c r="AFZ319" s="0"/>
      <c r="AGA319" s="0"/>
      <c r="AGB319" s="0"/>
      <c r="AGC319" s="0"/>
      <c r="AGD319" s="0"/>
      <c r="AGE319" s="0"/>
      <c r="AGF319" s="0"/>
      <c r="AGG319" s="0"/>
      <c r="AGH319" s="0"/>
      <c r="AGI319" s="0"/>
      <c r="AGJ319" s="0"/>
      <c r="AGK319" s="0"/>
      <c r="AGL319" s="0"/>
      <c r="AGM319" s="0"/>
      <c r="AGN319" s="0"/>
      <c r="AGO319" s="0"/>
      <c r="AGP319" s="0"/>
      <c r="AGQ319" s="0"/>
      <c r="AGR319" s="0"/>
      <c r="AGS319" s="0"/>
      <c r="AGT319" s="0"/>
      <c r="AGU319" s="0"/>
      <c r="AGV319" s="0"/>
      <c r="AGW319" s="0"/>
      <c r="AGX319" s="0"/>
      <c r="AGY319" s="0"/>
      <c r="AGZ319" s="0"/>
      <c r="AHA319" s="0"/>
      <c r="AHB319" s="0"/>
      <c r="AHC319" s="0"/>
      <c r="AHD319" s="0"/>
      <c r="AHE319" s="0"/>
      <c r="AHF319" s="0"/>
      <c r="AHG319" s="0"/>
      <c r="AHH319" s="0"/>
      <c r="AHI319" s="0"/>
      <c r="AHJ319" s="0"/>
      <c r="AHK319" s="0"/>
      <c r="AHL319" s="0"/>
      <c r="AHM319" s="0"/>
      <c r="AHN319" s="0"/>
      <c r="AHO319" s="0"/>
      <c r="AHP319" s="0"/>
      <c r="AHQ319" s="0"/>
      <c r="AHR319" s="0"/>
      <c r="AHS319" s="0"/>
      <c r="AHT319" s="0"/>
      <c r="AHU319" s="0"/>
      <c r="AHV319" s="0"/>
      <c r="AHW319" s="0"/>
      <c r="AHX319" s="0"/>
      <c r="AHY319" s="0"/>
      <c r="AHZ319" s="0"/>
      <c r="AIA319" s="0"/>
      <c r="AIB319" s="0"/>
      <c r="AIC319" s="0"/>
      <c r="AID319" s="0"/>
      <c r="AIE319" s="0"/>
      <c r="AIF319" s="0"/>
      <c r="AIG319" s="0"/>
      <c r="AIH319" s="0"/>
      <c r="AII319" s="0"/>
      <c r="AIJ319" s="0"/>
      <c r="AIK319" s="0"/>
      <c r="AIL319" s="0"/>
      <c r="AIM319" s="0"/>
      <c r="AIN319" s="0"/>
      <c r="AIO319" s="0"/>
      <c r="AIP319" s="0"/>
      <c r="AIQ319" s="0"/>
      <c r="AIR319" s="0"/>
      <c r="AIS319" s="0"/>
      <c r="AIT319" s="0"/>
      <c r="AIU319" s="0"/>
      <c r="AIV319" s="0"/>
      <c r="AIW319" s="0"/>
      <c r="AIX319" s="0"/>
      <c r="AIY319" s="0"/>
      <c r="AIZ319" s="0"/>
      <c r="AJA319" s="0"/>
      <c r="AJB319" s="0"/>
      <c r="AJC319" s="0"/>
      <c r="AJD319" s="0"/>
      <c r="AJE319" s="0"/>
      <c r="AJF319" s="0"/>
      <c r="AJG319" s="0"/>
      <c r="AJH319" s="0"/>
      <c r="AJI319" s="0"/>
      <c r="AJJ319" s="0"/>
      <c r="AJK319" s="0"/>
      <c r="AJL319" s="0"/>
      <c r="AJM319" s="0"/>
      <c r="AJN319" s="0"/>
      <c r="AJO319" s="0"/>
      <c r="AJP319" s="0"/>
      <c r="AJQ319" s="0"/>
      <c r="AJR319" s="0"/>
      <c r="AJS319" s="0"/>
      <c r="AJT319" s="0"/>
      <c r="AJU319" s="0"/>
      <c r="AJV319" s="0"/>
      <c r="AJW319" s="0"/>
      <c r="AJX319" s="0"/>
      <c r="AJY319" s="0"/>
      <c r="AJZ319" s="0"/>
      <c r="AKA319" s="0"/>
      <c r="AKB319" s="0"/>
      <c r="AKC319" s="0"/>
      <c r="AKD319" s="0"/>
      <c r="AKE319" s="0"/>
      <c r="AKF319" s="0"/>
      <c r="AKG319" s="0"/>
      <c r="AKH319" s="0"/>
      <c r="AKI319" s="0"/>
      <c r="AKJ319" s="0"/>
      <c r="AKK319" s="0"/>
      <c r="AKL319" s="0"/>
      <c r="AKM319" s="0"/>
      <c r="AKN319" s="0"/>
      <c r="AKO319" s="0"/>
      <c r="AKP319" s="0"/>
      <c r="AKQ319" s="0"/>
      <c r="AKR319" s="0"/>
      <c r="AKS319" s="0"/>
      <c r="AKT319" s="0"/>
      <c r="AKU319" s="0"/>
      <c r="AKV319" s="0"/>
      <c r="AKW319" s="0"/>
      <c r="AKX319" s="0"/>
      <c r="AKY319" s="0"/>
      <c r="AKZ319" s="0"/>
      <c r="ALA319" s="0"/>
      <c r="ALB319" s="0"/>
      <c r="ALC319" s="0"/>
      <c r="ALD319" s="0"/>
      <c r="ALE319" s="0"/>
      <c r="ALF319" s="0"/>
      <c r="ALG319" s="0"/>
      <c r="ALH319" s="0"/>
      <c r="ALI319" s="0"/>
      <c r="ALJ319" s="0"/>
      <c r="ALK319" s="0"/>
      <c r="ALL319" s="0"/>
      <c r="ALM319" s="0"/>
      <c r="ALN319" s="0"/>
      <c r="ALO319" s="0"/>
      <c r="ALP319" s="0"/>
      <c r="ALQ319" s="0"/>
      <c r="ALR319" s="0"/>
      <c r="ALS319" s="0"/>
      <c r="ALT319" s="0"/>
      <c r="ALU319" s="0"/>
      <c r="ALV319" s="0"/>
      <c r="ALW319" s="0"/>
      <c r="ALX319" s="0"/>
      <c r="ALY319" s="0"/>
      <c r="ALZ319" s="0"/>
      <c r="AMA319" s="0"/>
      <c r="AMB319" s="0"/>
      <c r="AMC319" s="0"/>
      <c r="AMD319" s="0"/>
      <c r="AME319" s="0"/>
      <c r="AMF319" s="0"/>
      <c r="AMG319" s="0"/>
    </row>
    <row r="320" customFormat="false" ht="14.9" hidden="false" customHeight="false" outlineLevel="0" collapsed="false">
      <c r="A320" s="18" t="n">
        <v>484</v>
      </c>
      <c r="B320" s="19" t="n">
        <f aca="false">IF($A320,VLOOKUP($A320,posting!$A:$N,2,0),"")</f>
        <v>38</v>
      </c>
      <c r="C320" s="19" t="n">
        <f aca="false">IF($A320,VLOOKUP($A320,posting!$A:$N,3,0),"")</f>
        <v>152</v>
      </c>
      <c r="D320" s="20" t="str">
        <f aca="false">IF($A320,VLOOKUP($A320,posting!$A:$N,4,0),"")</f>
        <v>Viel Erfolg bei der Diplomarbeit :)</v>
      </c>
      <c r="E320" s="19" t="str">
        <f aca="false">IF($A320,IF(VLOOKUP($A320,posting!$A:$N,5,0)&gt;0,VLOOKUP($A320,posting!$A:$N,5,0),""),"")</f>
        <v/>
      </c>
      <c r="F320" s="21" t="n">
        <f aca="false">IF($A320,VLOOKUP($A320,posting!$A:$N,6,0),"")</f>
        <v>41625.6801041667</v>
      </c>
      <c r="G320" s="21" t="n">
        <f aca="false">IF($A320,VLOOKUP($A320,posting!$A:$N,7,0),"")</f>
        <v>41625.6801967593</v>
      </c>
      <c r="H320" s="21" t="n">
        <f aca="false">IF($A320,VLOOKUP($A320,posting!$A:$N,8,0),"")</f>
        <v>41625.6802199074</v>
      </c>
      <c r="I320" s="21" t="n">
        <f aca="false">IF($A320,VLOOKUP($A320,posting!$A:$N,9,0),"")</f>
        <v>41625.6811574074</v>
      </c>
      <c r="J320" s="21"/>
      <c r="K320" s="21"/>
      <c r="L320" s="19" t="n">
        <f aca="false">IF($A320,VLOOKUP($A320,posting!$A:$N,10,0),"")</f>
        <v>0.65016501650165</v>
      </c>
      <c r="M320" s="19" t="n">
        <f aca="false">IF($A320,VLOOKUP($A320,posting!$A:$N,11,0),"")</f>
        <v>0</v>
      </c>
      <c r="N320" s="19" t="str">
        <f aca="false">IF($A320,IF(VLOOKUP($A320,posting!$A:$N,13,0)&gt;0,VLOOKUP($A320,posting!$A:$N,13,0),""),"")</f>
        <v/>
      </c>
      <c r="O320" s="19" t="str">
        <f aca="false">IF($A320,VLOOKUP($A320,posting!$A:$N,12,0),"")</f>
        <v>TXT</v>
      </c>
      <c r="P320" s="19" t="str">
        <f aca="false">IF($A320,IF(VLOOKUP($A320,posting!$A:$N,14,0)&gt;0,VLOOKUP($A320,posting!$A:$N,14,0),""),"")</f>
        <v/>
      </c>
      <c r="Q320" s="19" t="str">
        <f aca="false">IF($N320="","",VLOOKUP($N320,image!$A:$N,3,0))</f>
        <v/>
      </c>
      <c r="R320" s="19" t="n">
        <v>-1</v>
      </c>
      <c r="S320" s="0"/>
      <c r="T320" s="0"/>
      <c r="U320" s="0"/>
      <c r="V320" s="0"/>
      <c r="W320" s="0"/>
      <c r="X320" s="0"/>
      <c r="Y320" s="0"/>
      <c r="Z320" s="0"/>
      <c r="AA320" s="0"/>
      <c r="AB320" s="0"/>
      <c r="AC320" s="0"/>
      <c r="AD320" s="0"/>
      <c r="AE320" s="0"/>
      <c r="AF320" s="0"/>
      <c r="AG320" s="0"/>
      <c r="AH320" s="0"/>
      <c r="AI320" s="0"/>
      <c r="AJ320" s="0"/>
      <c r="AK320" s="0"/>
      <c r="AL320" s="0"/>
      <c r="AM320" s="0"/>
      <c r="AN320" s="0"/>
      <c r="AO320" s="0"/>
      <c r="AP320" s="0"/>
      <c r="AQ320" s="0"/>
      <c r="AR320" s="0"/>
      <c r="AS320" s="0"/>
      <c r="AT320" s="0"/>
      <c r="AU320" s="0"/>
      <c r="AV320" s="0"/>
      <c r="AW320" s="0"/>
      <c r="AX320" s="0"/>
      <c r="AY320" s="0"/>
      <c r="AZ320" s="0"/>
      <c r="BA320" s="0"/>
      <c r="BB320" s="0"/>
      <c r="BC320" s="0"/>
      <c r="BD320" s="0"/>
      <c r="BE320" s="0"/>
      <c r="BF320" s="0"/>
      <c r="BG320" s="0"/>
      <c r="BH320" s="0"/>
      <c r="BI320" s="0"/>
      <c r="BJ320" s="0"/>
      <c r="BK320" s="0"/>
      <c r="BL320" s="0"/>
      <c r="BM320" s="0"/>
      <c r="BN320" s="0"/>
      <c r="BO320" s="0"/>
      <c r="BP320" s="0"/>
      <c r="BQ320" s="0"/>
      <c r="BR320" s="0"/>
      <c r="BS320" s="0"/>
      <c r="BT320" s="0"/>
      <c r="BU320" s="0"/>
      <c r="BV320" s="0"/>
      <c r="BW320" s="0"/>
      <c r="BX320" s="0"/>
      <c r="BY320" s="0"/>
      <c r="BZ320" s="0"/>
      <c r="CA320" s="0"/>
      <c r="CB320" s="0"/>
      <c r="CC320" s="0"/>
      <c r="CD320" s="0"/>
      <c r="CE320" s="0"/>
      <c r="CF320" s="0"/>
      <c r="CG320" s="0"/>
      <c r="CH320" s="0"/>
      <c r="CI320" s="0"/>
      <c r="CJ320" s="0"/>
      <c r="CK320" s="0"/>
      <c r="CL320" s="0"/>
      <c r="CM320" s="0"/>
      <c r="CN320" s="0"/>
      <c r="CO320" s="0"/>
      <c r="CP320" s="0"/>
      <c r="CQ320" s="0"/>
      <c r="CR320" s="0"/>
      <c r="CS320" s="0"/>
      <c r="CT320" s="0"/>
      <c r="CU320" s="0"/>
      <c r="CV320" s="0"/>
      <c r="CW320" s="0"/>
      <c r="CX320" s="0"/>
      <c r="CY320" s="0"/>
      <c r="CZ320" s="0"/>
      <c r="DA320" s="0"/>
      <c r="DB320" s="0"/>
      <c r="DC320" s="0"/>
      <c r="DD320" s="0"/>
      <c r="DE320" s="0"/>
      <c r="DF320" s="0"/>
      <c r="DG320" s="0"/>
      <c r="DH320" s="0"/>
      <c r="DI320" s="0"/>
      <c r="DJ320" s="0"/>
      <c r="DK320" s="0"/>
      <c r="DL320" s="0"/>
      <c r="DM320" s="0"/>
      <c r="DN320" s="0"/>
      <c r="DO320" s="0"/>
      <c r="DP320" s="0"/>
      <c r="DQ320" s="0"/>
      <c r="DR320" s="0"/>
      <c r="DS320" s="0"/>
      <c r="DT320" s="0"/>
      <c r="DU320" s="0"/>
      <c r="DV320" s="0"/>
      <c r="DW320" s="0"/>
      <c r="DX320" s="0"/>
      <c r="DY320" s="0"/>
      <c r="DZ320" s="0"/>
      <c r="EA320" s="0"/>
      <c r="EB320" s="0"/>
      <c r="EC320" s="0"/>
      <c r="ED320" s="0"/>
      <c r="EE320" s="0"/>
      <c r="EF320" s="0"/>
      <c r="EG320" s="0"/>
      <c r="EH320" s="0"/>
      <c r="EI320" s="0"/>
      <c r="EJ320" s="0"/>
      <c r="EK320" s="0"/>
      <c r="EL320" s="0"/>
      <c r="EM320" s="0"/>
      <c r="EN320" s="0"/>
      <c r="EO320" s="0"/>
      <c r="EP320" s="0"/>
      <c r="EQ320" s="0"/>
      <c r="ER320" s="0"/>
      <c r="ES320" s="0"/>
      <c r="ET320" s="0"/>
      <c r="EU320" s="0"/>
      <c r="EV320" s="0"/>
      <c r="EW320" s="0"/>
      <c r="EX320" s="0"/>
      <c r="EY320" s="0"/>
      <c r="EZ320" s="0"/>
      <c r="FA320" s="0"/>
      <c r="FB320" s="0"/>
      <c r="FC320" s="0"/>
      <c r="FD320" s="0"/>
      <c r="FE320" s="0"/>
      <c r="FF320" s="0"/>
      <c r="FG320" s="0"/>
      <c r="FH320" s="0"/>
      <c r="FI320" s="0"/>
      <c r="FJ320" s="0"/>
      <c r="FK320" s="0"/>
      <c r="FL320" s="0"/>
      <c r="FM320" s="0"/>
      <c r="FN320" s="0"/>
      <c r="FO320" s="0"/>
      <c r="FP320" s="0"/>
      <c r="FQ320" s="0"/>
      <c r="FR320" s="0"/>
      <c r="FS320" s="0"/>
      <c r="FT320" s="0"/>
      <c r="FU320" s="0"/>
      <c r="FV320" s="0"/>
      <c r="FW320" s="0"/>
      <c r="FX320" s="0"/>
      <c r="FY320" s="0"/>
      <c r="FZ320" s="0"/>
      <c r="GA320" s="0"/>
      <c r="GB320" s="0"/>
      <c r="GC320" s="0"/>
      <c r="GD320" s="0"/>
      <c r="GE320" s="0"/>
      <c r="GF320" s="0"/>
      <c r="GG320" s="0"/>
      <c r="GH320" s="0"/>
      <c r="GI320" s="0"/>
      <c r="GJ320" s="0"/>
      <c r="GK320" s="0"/>
      <c r="GL320" s="0"/>
      <c r="GM320" s="0"/>
      <c r="GN320" s="0"/>
      <c r="GO320" s="0"/>
      <c r="GP320" s="0"/>
      <c r="GQ320" s="0"/>
      <c r="GR320" s="0"/>
      <c r="GS320" s="0"/>
      <c r="GT320" s="0"/>
      <c r="GU320" s="0"/>
      <c r="GV320" s="0"/>
      <c r="GW320" s="0"/>
      <c r="GX320" s="0"/>
      <c r="GY320" s="0"/>
      <c r="GZ320" s="0"/>
      <c r="HA320" s="0"/>
      <c r="HB320" s="0"/>
      <c r="HC320" s="0"/>
      <c r="HD320" s="0"/>
      <c r="HE320" s="0"/>
      <c r="HF320" s="0"/>
      <c r="HG320" s="0"/>
      <c r="HH320" s="0"/>
      <c r="HI320" s="0"/>
      <c r="HJ320" s="0"/>
      <c r="HK320" s="0"/>
      <c r="HL320" s="0"/>
      <c r="HM320" s="0"/>
      <c r="HN320" s="0"/>
      <c r="HO320" s="0"/>
      <c r="HP320" s="0"/>
      <c r="HQ320" s="0"/>
      <c r="HR320" s="0"/>
      <c r="HS320" s="0"/>
      <c r="HT320" s="0"/>
      <c r="HU320" s="0"/>
      <c r="HV320" s="0"/>
      <c r="HW320" s="0"/>
      <c r="HX320" s="0"/>
      <c r="HY320" s="0"/>
      <c r="HZ320" s="0"/>
      <c r="IA320" s="0"/>
      <c r="IB320" s="0"/>
      <c r="IC320" s="0"/>
      <c r="ID320" s="0"/>
      <c r="IE320" s="0"/>
      <c r="IF320" s="0"/>
      <c r="IG320" s="0"/>
      <c r="IH320" s="0"/>
      <c r="II320" s="0"/>
      <c r="IJ320" s="0"/>
      <c r="IK320" s="0"/>
      <c r="IL320" s="0"/>
      <c r="IM320" s="0"/>
      <c r="IN320" s="0"/>
      <c r="IO320" s="0"/>
      <c r="IP320" s="0"/>
      <c r="IQ320" s="0"/>
      <c r="IR320" s="0"/>
      <c r="IS320" s="0"/>
      <c r="IT320" s="0"/>
      <c r="IU320" s="0"/>
      <c r="IV320" s="0"/>
      <c r="IW320" s="0"/>
      <c r="IX320" s="0"/>
      <c r="IY320" s="0"/>
      <c r="IZ320" s="0"/>
      <c r="JA320" s="0"/>
      <c r="JB320" s="0"/>
      <c r="JC320" s="0"/>
      <c r="JD320" s="0"/>
      <c r="JE320" s="0"/>
      <c r="JF320" s="0"/>
      <c r="JG320" s="0"/>
      <c r="JH320" s="0"/>
      <c r="JI320" s="0"/>
      <c r="JJ320" s="0"/>
      <c r="JK320" s="0"/>
      <c r="JL320" s="0"/>
      <c r="JM320" s="0"/>
      <c r="JN320" s="0"/>
      <c r="JO320" s="0"/>
      <c r="JP320" s="0"/>
      <c r="JQ320" s="0"/>
      <c r="JR320" s="0"/>
      <c r="JS320" s="0"/>
      <c r="JT320" s="0"/>
      <c r="JU320" s="0"/>
      <c r="JV320" s="0"/>
      <c r="JW320" s="0"/>
      <c r="JX320" s="0"/>
      <c r="JY320" s="0"/>
      <c r="JZ320" s="0"/>
      <c r="KA320" s="0"/>
      <c r="KB320" s="0"/>
      <c r="KC320" s="0"/>
      <c r="KD320" s="0"/>
      <c r="KE320" s="0"/>
      <c r="KF320" s="0"/>
      <c r="KG320" s="0"/>
      <c r="KH320" s="0"/>
      <c r="KI320" s="0"/>
      <c r="KJ320" s="0"/>
      <c r="KK320" s="0"/>
      <c r="KL320" s="0"/>
      <c r="KM320" s="0"/>
      <c r="KN320" s="0"/>
      <c r="KO320" s="0"/>
      <c r="KP320" s="0"/>
      <c r="KQ320" s="0"/>
      <c r="KR320" s="0"/>
      <c r="KS320" s="0"/>
      <c r="KT320" s="0"/>
      <c r="KU320" s="0"/>
      <c r="KV320" s="0"/>
      <c r="KW320" s="0"/>
      <c r="KX320" s="0"/>
      <c r="KY320" s="0"/>
      <c r="KZ320" s="0"/>
      <c r="LA320" s="0"/>
      <c r="LB320" s="0"/>
      <c r="LC320" s="0"/>
      <c r="LD320" s="0"/>
      <c r="LE320" s="0"/>
      <c r="LF320" s="0"/>
      <c r="LG320" s="0"/>
      <c r="LH320" s="0"/>
      <c r="LI320" s="0"/>
      <c r="LJ320" s="0"/>
      <c r="LK320" s="0"/>
      <c r="LL320" s="0"/>
      <c r="LM320" s="0"/>
      <c r="LN320" s="0"/>
      <c r="LO320" s="0"/>
      <c r="LP320" s="0"/>
      <c r="LQ320" s="0"/>
      <c r="LR320" s="0"/>
      <c r="LS320" s="0"/>
      <c r="LT320" s="0"/>
      <c r="LU320" s="0"/>
      <c r="LV320" s="0"/>
      <c r="LW320" s="0"/>
      <c r="LX320" s="0"/>
      <c r="LY320" s="0"/>
      <c r="LZ320" s="0"/>
      <c r="MA320" s="0"/>
      <c r="MB320" s="0"/>
      <c r="MC320" s="0"/>
      <c r="MD320" s="0"/>
      <c r="ME320" s="0"/>
      <c r="MF320" s="0"/>
      <c r="MG320" s="0"/>
      <c r="MH320" s="0"/>
      <c r="MI320" s="0"/>
      <c r="MJ320" s="0"/>
      <c r="MK320" s="0"/>
      <c r="ML320" s="0"/>
      <c r="MM320" s="0"/>
      <c r="MN320" s="0"/>
      <c r="MO320" s="0"/>
      <c r="MP320" s="0"/>
      <c r="MQ320" s="0"/>
      <c r="MR320" s="0"/>
      <c r="MS320" s="0"/>
      <c r="MT320" s="0"/>
      <c r="MU320" s="0"/>
      <c r="MV320" s="0"/>
      <c r="MW320" s="0"/>
      <c r="MX320" s="0"/>
      <c r="MY320" s="0"/>
      <c r="MZ320" s="0"/>
      <c r="NA320" s="0"/>
      <c r="NB320" s="0"/>
      <c r="NC320" s="0"/>
      <c r="ND320" s="0"/>
      <c r="NE320" s="0"/>
      <c r="NF320" s="0"/>
      <c r="NG320" s="0"/>
      <c r="NH320" s="0"/>
      <c r="NI320" s="0"/>
      <c r="NJ320" s="0"/>
      <c r="NK320" s="0"/>
      <c r="NL320" s="0"/>
      <c r="NM320" s="0"/>
      <c r="NN320" s="0"/>
      <c r="NO320" s="0"/>
      <c r="NP320" s="0"/>
      <c r="NQ320" s="0"/>
      <c r="NR320" s="0"/>
      <c r="NS320" s="0"/>
      <c r="NT320" s="0"/>
      <c r="NU320" s="0"/>
      <c r="NV320" s="0"/>
      <c r="NW320" s="0"/>
      <c r="NX320" s="0"/>
      <c r="NY320" s="0"/>
      <c r="NZ320" s="0"/>
      <c r="OA320" s="0"/>
      <c r="OB320" s="0"/>
      <c r="OC320" s="0"/>
      <c r="OD320" s="0"/>
      <c r="OE320" s="0"/>
      <c r="OF320" s="0"/>
      <c r="OG320" s="0"/>
      <c r="OH320" s="0"/>
      <c r="OI320" s="0"/>
      <c r="OJ320" s="0"/>
      <c r="OK320" s="0"/>
      <c r="OL320" s="0"/>
      <c r="OM320" s="0"/>
      <c r="ON320" s="0"/>
      <c r="OO320" s="0"/>
      <c r="OP320" s="0"/>
      <c r="OQ320" s="0"/>
      <c r="OR320" s="0"/>
      <c r="OS320" s="0"/>
      <c r="OT320" s="0"/>
      <c r="OU320" s="0"/>
      <c r="OV320" s="0"/>
      <c r="OW320" s="0"/>
      <c r="OX320" s="0"/>
      <c r="OY320" s="0"/>
      <c r="OZ320" s="0"/>
      <c r="PA320" s="0"/>
      <c r="PB320" s="0"/>
      <c r="PC320" s="0"/>
      <c r="PD320" s="0"/>
      <c r="PE320" s="0"/>
      <c r="PF320" s="0"/>
      <c r="PG320" s="0"/>
      <c r="PH320" s="0"/>
      <c r="PI320" s="0"/>
      <c r="PJ320" s="0"/>
      <c r="PK320" s="0"/>
      <c r="PL320" s="0"/>
      <c r="PM320" s="0"/>
      <c r="PN320" s="0"/>
      <c r="PO320" s="0"/>
      <c r="PP320" s="0"/>
      <c r="PQ320" s="0"/>
      <c r="PR320" s="0"/>
      <c r="PS320" s="0"/>
      <c r="PT320" s="0"/>
      <c r="PU320" s="0"/>
      <c r="PV320" s="0"/>
      <c r="PW320" s="0"/>
      <c r="PX320" s="0"/>
      <c r="PY320" s="0"/>
      <c r="PZ320" s="0"/>
      <c r="QA320" s="0"/>
      <c r="QB320" s="0"/>
      <c r="QC320" s="0"/>
      <c r="QD320" s="0"/>
      <c r="QE320" s="0"/>
      <c r="QF320" s="0"/>
      <c r="QG320" s="0"/>
      <c r="QH320" s="0"/>
      <c r="QI320" s="0"/>
      <c r="QJ320" s="0"/>
      <c r="QK320" s="0"/>
      <c r="QL320" s="0"/>
      <c r="QM320" s="0"/>
      <c r="QN320" s="0"/>
      <c r="QO320" s="0"/>
      <c r="QP320" s="0"/>
      <c r="QQ320" s="0"/>
      <c r="QR320" s="0"/>
      <c r="QS320" s="0"/>
      <c r="QT320" s="0"/>
      <c r="QU320" s="0"/>
      <c r="QV320" s="0"/>
      <c r="QW320" s="0"/>
      <c r="QX320" s="0"/>
      <c r="QY320" s="0"/>
      <c r="QZ320" s="0"/>
      <c r="RA320" s="0"/>
      <c r="RB320" s="0"/>
      <c r="RC320" s="0"/>
      <c r="RD320" s="0"/>
      <c r="RE320" s="0"/>
      <c r="RF320" s="0"/>
      <c r="RG320" s="0"/>
      <c r="RH320" s="0"/>
      <c r="RI320" s="0"/>
      <c r="RJ320" s="0"/>
      <c r="RK320" s="0"/>
      <c r="RL320" s="0"/>
      <c r="RM320" s="0"/>
      <c r="RN320" s="0"/>
      <c r="RO320" s="0"/>
      <c r="RP320" s="0"/>
      <c r="RQ320" s="0"/>
      <c r="RR320" s="0"/>
      <c r="RS320" s="0"/>
      <c r="RT320" s="0"/>
      <c r="RU320" s="0"/>
      <c r="RV320" s="0"/>
      <c r="RW320" s="0"/>
      <c r="RX320" s="0"/>
      <c r="RY320" s="0"/>
      <c r="RZ320" s="0"/>
      <c r="SA320" s="0"/>
      <c r="SB320" s="0"/>
      <c r="SC320" s="0"/>
      <c r="SD320" s="0"/>
      <c r="SE320" s="0"/>
      <c r="SF320" s="0"/>
      <c r="SG320" s="0"/>
      <c r="SH320" s="0"/>
      <c r="SI320" s="0"/>
      <c r="SJ320" s="0"/>
      <c r="SK320" s="0"/>
      <c r="SL320" s="0"/>
      <c r="SM320" s="0"/>
      <c r="SN320" s="0"/>
      <c r="SO320" s="0"/>
      <c r="SP320" s="0"/>
      <c r="SQ320" s="0"/>
      <c r="SR320" s="0"/>
      <c r="SS320" s="0"/>
      <c r="ST320" s="0"/>
      <c r="SU320" s="0"/>
      <c r="SV320" s="0"/>
      <c r="SW320" s="0"/>
      <c r="SX320" s="0"/>
      <c r="SY320" s="0"/>
      <c r="SZ320" s="0"/>
      <c r="TA320" s="0"/>
      <c r="TB320" s="0"/>
      <c r="TC320" s="0"/>
      <c r="TD320" s="0"/>
      <c r="TE320" s="0"/>
      <c r="TF320" s="0"/>
      <c r="TG320" s="0"/>
      <c r="TH320" s="0"/>
      <c r="TI320" s="0"/>
      <c r="TJ320" s="0"/>
      <c r="TK320" s="0"/>
      <c r="TL320" s="0"/>
      <c r="TM320" s="0"/>
      <c r="TN320" s="0"/>
      <c r="TO320" s="0"/>
      <c r="TP320" s="0"/>
      <c r="TQ320" s="0"/>
      <c r="TR320" s="0"/>
      <c r="TS320" s="0"/>
      <c r="TT320" s="0"/>
      <c r="TU320" s="0"/>
      <c r="TV320" s="0"/>
      <c r="TW320" s="0"/>
      <c r="TX320" s="0"/>
      <c r="TY320" s="0"/>
      <c r="TZ320" s="0"/>
      <c r="UA320" s="0"/>
      <c r="UB320" s="0"/>
      <c r="UC320" s="0"/>
      <c r="UD320" s="0"/>
      <c r="UE320" s="0"/>
      <c r="UF320" s="0"/>
      <c r="UG320" s="0"/>
      <c r="UH320" s="0"/>
      <c r="UI320" s="0"/>
      <c r="UJ320" s="0"/>
      <c r="UK320" s="0"/>
      <c r="UL320" s="0"/>
      <c r="UM320" s="0"/>
      <c r="UN320" s="0"/>
      <c r="UO320" s="0"/>
      <c r="UP320" s="0"/>
      <c r="UQ320" s="0"/>
      <c r="UR320" s="0"/>
      <c r="US320" s="0"/>
      <c r="UT320" s="0"/>
      <c r="UU320" s="0"/>
      <c r="UV320" s="0"/>
      <c r="UW320" s="0"/>
      <c r="UX320" s="0"/>
      <c r="UY320" s="0"/>
      <c r="UZ320" s="0"/>
      <c r="VA320" s="0"/>
      <c r="VB320" s="0"/>
      <c r="VC320" s="0"/>
      <c r="VD320" s="0"/>
      <c r="VE320" s="0"/>
      <c r="VF320" s="0"/>
      <c r="VG320" s="0"/>
      <c r="VH320" s="0"/>
      <c r="VI320" s="0"/>
      <c r="VJ320" s="0"/>
      <c r="VK320" s="0"/>
      <c r="VL320" s="0"/>
      <c r="VM320" s="0"/>
      <c r="VN320" s="0"/>
      <c r="VO320" s="0"/>
      <c r="VP320" s="0"/>
      <c r="VQ320" s="0"/>
      <c r="VR320" s="0"/>
      <c r="VS320" s="0"/>
      <c r="VT320" s="0"/>
      <c r="VU320" s="0"/>
      <c r="VV320" s="0"/>
      <c r="VW320" s="0"/>
      <c r="VX320" s="0"/>
      <c r="VY320" s="0"/>
      <c r="VZ320" s="0"/>
      <c r="WA320" s="0"/>
      <c r="WB320" s="0"/>
      <c r="WC320" s="0"/>
      <c r="WD320" s="0"/>
      <c r="WE320" s="0"/>
      <c r="WF320" s="0"/>
      <c r="WG320" s="0"/>
      <c r="WH320" s="0"/>
      <c r="WI320" s="0"/>
      <c r="WJ320" s="0"/>
      <c r="WK320" s="0"/>
      <c r="WL320" s="0"/>
      <c r="WM320" s="0"/>
      <c r="WN320" s="0"/>
      <c r="WO320" s="0"/>
      <c r="WP320" s="0"/>
      <c r="WQ320" s="0"/>
      <c r="WR320" s="0"/>
      <c r="WS320" s="0"/>
      <c r="WT320" s="0"/>
      <c r="WU320" s="0"/>
      <c r="WV320" s="0"/>
      <c r="WW320" s="0"/>
      <c r="WX320" s="0"/>
      <c r="WY320" s="0"/>
      <c r="WZ320" s="0"/>
      <c r="XA320" s="0"/>
      <c r="XB320" s="0"/>
      <c r="XC320" s="0"/>
      <c r="XD320" s="0"/>
      <c r="XE320" s="0"/>
      <c r="XF320" s="0"/>
      <c r="XG320" s="0"/>
      <c r="XH320" s="0"/>
      <c r="XI320" s="0"/>
      <c r="XJ320" s="0"/>
      <c r="XK320" s="0"/>
      <c r="XL320" s="0"/>
      <c r="XM320" s="0"/>
      <c r="XN320" s="0"/>
      <c r="XO320" s="0"/>
      <c r="XP320" s="0"/>
      <c r="XQ320" s="0"/>
      <c r="XR320" s="0"/>
      <c r="XS320" s="0"/>
      <c r="XT320" s="0"/>
      <c r="XU320" s="0"/>
      <c r="XV320" s="0"/>
      <c r="XW320" s="0"/>
      <c r="XX320" s="0"/>
      <c r="XY320" s="0"/>
      <c r="XZ320" s="0"/>
      <c r="YA320" s="0"/>
      <c r="YB320" s="0"/>
      <c r="YC320" s="0"/>
      <c r="YD320" s="0"/>
      <c r="YE320" s="0"/>
      <c r="YF320" s="0"/>
      <c r="YG320" s="0"/>
      <c r="YH320" s="0"/>
      <c r="YI320" s="0"/>
      <c r="YJ320" s="0"/>
      <c r="YK320" s="0"/>
      <c r="YL320" s="0"/>
      <c r="YM320" s="0"/>
      <c r="YN320" s="0"/>
      <c r="YO320" s="0"/>
      <c r="YP320" s="0"/>
      <c r="YQ320" s="0"/>
      <c r="YR320" s="0"/>
      <c r="YS320" s="0"/>
      <c r="YT320" s="0"/>
      <c r="YU320" s="0"/>
      <c r="YV320" s="0"/>
      <c r="YW320" s="0"/>
      <c r="YX320" s="0"/>
      <c r="YY320" s="0"/>
      <c r="YZ320" s="0"/>
      <c r="ZA320" s="0"/>
      <c r="ZB320" s="0"/>
      <c r="ZC320" s="0"/>
      <c r="ZD320" s="0"/>
      <c r="ZE320" s="0"/>
      <c r="ZF320" s="0"/>
      <c r="ZG320" s="0"/>
      <c r="ZH320" s="0"/>
      <c r="ZI320" s="0"/>
      <c r="ZJ320" s="0"/>
      <c r="ZK320" s="0"/>
      <c r="ZL320" s="0"/>
      <c r="ZM320" s="0"/>
      <c r="ZN320" s="0"/>
      <c r="ZO320" s="0"/>
      <c r="ZP320" s="0"/>
      <c r="ZQ320" s="0"/>
      <c r="ZR320" s="0"/>
      <c r="ZS320" s="0"/>
      <c r="ZT320" s="0"/>
      <c r="ZU320" s="0"/>
      <c r="ZV320" s="0"/>
      <c r="ZW320" s="0"/>
      <c r="ZX320" s="0"/>
      <c r="ZY320" s="0"/>
      <c r="ZZ320" s="0"/>
      <c r="AAA320" s="0"/>
      <c r="AAB320" s="0"/>
      <c r="AAC320" s="0"/>
      <c r="AAD320" s="0"/>
      <c r="AAE320" s="0"/>
      <c r="AAF320" s="0"/>
      <c r="AAG320" s="0"/>
      <c r="AAH320" s="0"/>
      <c r="AAI320" s="0"/>
      <c r="AAJ320" s="0"/>
      <c r="AAK320" s="0"/>
      <c r="AAL320" s="0"/>
      <c r="AAM320" s="0"/>
      <c r="AAN320" s="0"/>
      <c r="AAO320" s="0"/>
      <c r="AAP320" s="0"/>
      <c r="AAQ320" s="0"/>
      <c r="AAR320" s="0"/>
      <c r="AAS320" s="0"/>
      <c r="AAT320" s="0"/>
      <c r="AAU320" s="0"/>
      <c r="AAV320" s="0"/>
      <c r="AAW320" s="0"/>
      <c r="AAX320" s="0"/>
      <c r="AAY320" s="0"/>
      <c r="AAZ320" s="0"/>
      <c r="ABA320" s="0"/>
      <c r="ABB320" s="0"/>
      <c r="ABC320" s="0"/>
      <c r="ABD320" s="0"/>
      <c r="ABE320" s="0"/>
      <c r="ABF320" s="0"/>
      <c r="ABG320" s="0"/>
      <c r="ABH320" s="0"/>
      <c r="ABI320" s="0"/>
      <c r="ABJ320" s="0"/>
      <c r="ABK320" s="0"/>
      <c r="ABL320" s="0"/>
      <c r="ABM320" s="0"/>
      <c r="ABN320" s="0"/>
      <c r="ABO320" s="0"/>
      <c r="ABP320" s="0"/>
      <c r="ABQ320" s="0"/>
      <c r="ABR320" s="0"/>
      <c r="ABS320" s="0"/>
      <c r="ABT320" s="0"/>
      <c r="ABU320" s="0"/>
      <c r="ABV320" s="0"/>
      <c r="ABW320" s="0"/>
      <c r="ABX320" s="0"/>
      <c r="ABY320" s="0"/>
      <c r="ABZ320" s="0"/>
      <c r="ACA320" s="0"/>
      <c r="ACB320" s="0"/>
      <c r="ACC320" s="0"/>
      <c r="ACD320" s="0"/>
      <c r="ACE320" s="0"/>
      <c r="ACF320" s="0"/>
      <c r="ACG320" s="0"/>
      <c r="ACH320" s="0"/>
      <c r="ACI320" s="0"/>
      <c r="ACJ320" s="0"/>
      <c r="ACK320" s="0"/>
      <c r="ACL320" s="0"/>
      <c r="ACM320" s="0"/>
      <c r="ACN320" s="0"/>
      <c r="ACO320" s="0"/>
      <c r="ACP320" s="0"/>
      <c r="ACQ320" s="0"/>
      <c r="ACR320" s="0"/>
      <c r="ACS320" s="0"/>
      <c r="ACT320" s="0"/>
      <c r="ACU320" s="0"/>
      <c r="ACV320" s="0"/>
      <c r="ACW320" s="0"/>
      <c r="ACX320" s="0"/>
      <c r="ACY320" s="0"/>
      <c r="ACZ320" s="0"/>
      <c r="ADA320" s="0"/>
      <c r="ADB320" s="0"/>
      <c r="ADC320" s="0"/>
      <c r="ADD320" s="0"/>
      <c r="ADE320" s="0"/>
      <c r="ADF320" s="0"/>
      <c r="ADG320" s="0"/>
      <c r="ADH320" s="0"/>
      <c r="ADI320" s="0"/>
      <c r="ADJ320" s="0"/>
      <c r="ADK320" s="0"/>
      <c r="ADL320" s="0"/>
      <c r="ADM320" s="0"/>
      <c r="ADN320" s="0"/>
      <c r="ADO320" s="0"/>
      <c r="ADP320" s="0"/>
      <c r="ADQ320" s="0"/>
      <c r="ADR320" s="0"/>
      <c r="ADS320" s="0"/>
      <c r="ADT320" s="0"/>
      <c r="ADU320" s="0"/>
      <c r="ADV320" s="0"/>
      <c r="ADW320" s="0"/>
      <c r="ADX320" s="0"/>
      <c r="ADY320" s="0"/>
      <c r="ADZ320" s="0"/>
      <c r="AEA320" s="0"/>
      <c r="AEB320" s="0"/>
      <c r="AEC320" s="0"/>
      <c r="AED320" s="0"/>
      <c r="AEE320" s="0"/>
      <c r="AEF320" s="0"/>
      <c r="AEG320" s="0"/>
      <c r="AEH320" s="0"/>
      <c r="AEI320" s="0"/>
      <c r="AEJ320" s="0"/>
      <c r="AEK320" s="0"/>
      <c r="AEL320" s="0"/>
      <c r="AEM320" s="0"/>
      <c r="AEN320" s="0"/>
      <c r="AEO320" s="0"/>
      <c r="AEP320" s="0"/>
      <c r="AEQ320" s="0"/>
      <c r="AER320" s="0"/>
      <c r="AES320" s="0"/>
      <c r="AET320" s="0"/>
      <c r="AEU320" s="0"/>
      <c r="AEV320" s="0"/>
      <c r="AEW320" s="0"/>
      <c r="AEX320" s="0"/>
      <c r="AEY320" s="0"/>
      <c r="AEZ320" s="0"/>
      <c r="AFA320" s="0"/>
      <c r="AFB320" s="0"/>
      <c r="AFC320" s="0"/>
      <c r="AFD320" s="0"/>
      <c r="AFE320" s="0"/>
      <c r="AFF320" s="0"/>
      <c r="AFG320" s="0"/>
      <c r="AFH320" s="0"/>
      <c r="AFI320" s="0"/>
      <c r="AFJ320" s="0"/>
      <c r="AFK320" s="0"/>
      <c r="AFL320" s="0"/>
      <c r="AFM320" s="0"/>
      <c r="AFN320" s="0"/>
      <c r="AFO320" s="0"/>
      <c r="AFP320" s="0"/>
      <c r="AFQ320" s="0"/>
      <c r="AFR320" s="0"/>
      <c r="AFS320" s="0"/>
      <c r="AFT320" s="0"/>
      <c r="AFU320" s="0"/>
      <c r="AFV320" s="0"/>
      <c r="AFW320" s="0"/>
      <c r="AFX320" s="0"/>
      <c r="AFY320" s="0"/>
      <c r="AFZ320" s="0"/>
      <c r="AGA320" s="0"/>
      <c r="AGB320" s="0"/>
      <c r="AGC320" s="0"/>
      <c r="AGD320" s="0"/>
      <c r="AGE320" s="0"/>
      <c r="AGF320" s="0"/>
      <c r="AGG320" s="0"/>
      <c r="AGH320" s="0"/>
      <c r="AGI320" s="0"/>
      <c r="AGJ320" s="0"/>
      <c r="AGK320" s="0"/>
      <c r="AGL320" s="0"/>
      <c r="AGM320" s="0"/>
      <c r="AGN320" s="0"/>
      <c r="AGO320" s="0"/>
      <c r="AGP320" s="0"/>
      <c r="AGQ320" s="0"/>
      <c r="AGR320" s="0"/>
      <c r="AGS320" s="0"/>
      <c r="AGT320" s="0"/>
      <c r="AGU320" s="0"/>
      <c r="AGV320" s="0"/>
      <c r="AGW320" s="0"/>
      <c r="AGX320" s="0"/>
      <c r="AGY320" s="0"/>
      <c r="AGZ320" s="0"/>
      <c r="AHA320" s="0"/>
      <c r="AHB320" s="0"/>
      <c r="AHC320" s="0"/>
      <c r="AHD320" s="0"/>
      <c r="AHE320" s="0"/>
      <c r="AHF320" s="0"/>
      <c r="AHG320" s="0"/>
      <c r="AHH320" s="0"/>
      <c r="AHI320" s="0"/>
      <c r="AHJ320" s="0"/>
      <c r="AHK320" s="0"/>
      <c r="AHL320" s="0"/>
      <c r="AHM320" s="0"/>
      <c r="AHN320" s="0"/>
      <c r="AHO320" s="0"/>
      <c r="AHP320" s="0"/>
      <c r="AHQ320" s="0"/>
      <c r="AHR320" s="0"/>
      <c r="AHS320" s="0"/>
      <c r="AHT320" s="0"/>
      <c r="AHU320" s="0"/>
      <c r="AHV320" s="0"/>
      <c r="AHW320" s="0"/>
      <c r="AHX320" s="0"/>
      <c r="AHY320" s="0"/>
      <c r="AHZ320" s="0"/>
      <c r="AIA320" s="0"/>
      <c r="AIB320" s="0"/>
      <c r="AIC320" s="0"/>
      <c r="AID320" s="0"/>
      <c r="AIE320" s="0"/>
      <c r="AIF320" s="0"/>
      <c r="AIG320" s="0"/>
      <c r="AIH320" s="0"/>
      <c r="AII320" s="0"/>
      <c r="AIJ320" s="0"/>
      <c r="AIK320" s="0"/>
      <c r="AIL320" s="0"/>
      <c r="AIM320" s="0"/>
      <c r="AIN320" s="0"/>
      <c r="AIO320" s="0"/>
      <c r="AIP320" s="0"/>
      <c r="AIQ320" s="0"/>
      <c r="AIR320" s="0"/>
      <c r="AIS320" s="0"/>
      <c r="AIT320" s="0"/>
      <c r="AIU320" s="0"/>
      <c r="AIV320" s="0"/>
      <c r="AIW320" s="0"/>
      <c r="AIX320" s="0"/>
      <c r="AIY320" s="0"/>
      <c r="AIZ320" s="0"/>
      <c r="AJA320" s="0"/>
      <c r="AJB320" s="0"/>
      <c r="AJC320" s="0"/>
      <c r="AJD320" s="0"/>
      <c r="AJE320" s="0"/>
      <c r="AJF320" s="0"/>
      <c r="AJG320" s="0"/>
      <c r="AJH320" s="0"/>
      <c r="AJI320" s="0"/>
      <c r="AJJ320" s="0"/>
      <c r="AJK320" s="0"/>
      <c r="AJL320" s="0"/>
      <c r="AJM320" s="0"/>
      <c r="AJN320" s="0"/>
      <c r="AJO320" s="0"/>
      <c r="AJP320" s="0"/>
      <c r="AJQ320" s="0"/>
      <c r="AJR320" s="0"/>
      <c r="AJS320" s="0"/>
      <c r="AJT320" s="0"/>
      <c r="AJU320" s="0"/>
      <c r="AJV320" s="0"/>
      <c r="AJW320" s="0"/>
      <c r="AJX320" s="0"/>
      <c r="AJY320" s="0"/>
      <c r="AJZ320" s="0"/>
      <c r="AKA320" s="0"/>
      <c r="AKB320" s="0"/>
      <c r="AKC320" s="0"/>
      <c r="AKD320" s="0"/>
      <c r="AKE320" s="0"/>
      <c r="AKF320" s="0"/>
      <c r="AKG320" s="0"/>
      <c r="AKH320" s="0"/>
      <c r="AKI320" s="0"/>
      <c r="AKJ320" s="0"/>
      <c r="AKK320" s="0"/>
      <c r="AKL320" s="0"/>
      <c r="AKM320" s="0"/>
      <c r="AKN320" s="0"/>
      <c r="AKO320" s="0"/>
      <c r="AKP320" s="0"/>
      <c r="AKQ320" s="0"/>
      <c r="AKR320" s="0"/>
      <c r="AKS320" s="0"/>
      <c r="AKT320" s="0"/>
      <c r="AKU320" s="0"/>
      <c r="AKV320" s="0"/>
      <c r="AKW320" s="0"/>
      <c r="AKX320" s="0"/>
      <c r="AKY320" s="0"/>
      <c r="AKZ320" s="0"/>
      <c r="ALA320" s="0"/>
      <c r="ALB320" s="0"/>
      <c r="ALC320" s="0"/>
      <c r="ALD320" s="0"/>
      <c r="ALE320" s="0"/>
      <c r="ALF320" s="0"/>
      <c r="ALG320" s="0"/>
      <c r="ALH320" s="0"/>
      <c r="ALI320" s="0"/>
      <c r="ALJ320" s="0"/>
      <c r="ALK320" s="0"/>
      <c r="ALL320" s="0"/>
      <c r="ALM320" s="0"/>
      <c r="ALN320" s="0"/>
      <c r="ALO320" s="0"/>
      <c r="ALP320" s="0"/>
      <c r="ALQ320" s="0"/>
      <c r="ALR320" s="0"/>
      <c r="ALS320" s="0"/>
      <c r="ALT320" s="0"/>
      <c r="ALU320" s="0"/>
      <c r="ALV320" s="0"/>
      <c r="ALW320" s="0"/>
      <c r="ALX320" s="0"/>
      <c r="ALY320" s="0"/>
      <c r="ALZ320" s="0"/>
      <c r="AMA320" s="0"/>
      <c r="AMB320" s="0"/>
      <c r="AMC320" s="0"/>
      <c r="AMD320" s="0"/>
      <c r="AME320" s="0"/>
      <c r="AMF320" s="0"/>
      <c r="AMG320" s="0"/>
    </row>
    <row r="321" customFormat="false" ht="14.9" hidden="false" customHeight="false" outlineLevel="0" collapsed="false">
      <c r="A321" s="18" t="n">
        <v>485</v>
      </c>
      <c r="B321" s="19" t="n">
        <f aca="false">IF($A321,VLOOKUP($A321,posting!$A:$N,2,0),"")</f>
        <v>38</v>
      </c>
      <c r="C321" s="19" t="n">
        <f aca="false">IF($A321,VLOOKUP($A321,posting!$A:$N,3,0),"")</f>
        <v>151</v>
      </c>
      <c r="D321" s="20" t="str">
        <f aca="false">IF($A321,VLOOKUP($A321,posting!$A:$N,4,0),"")</f>
        <v>Kann ich mir jetzt die Vorlesungen sparen, weil ich hier bessere Mitschriften bekommen</v>
      </c>
      <c r="E321" s="19" t="str">
        <f aca="false">IF($A321,IF(VLOOKUP($A321,posting!$A:$N,5,0)&gt;0,VLOOKUP($A321,posting!$A:$N,5,0),""),"")</f>
        <v/>
      </c>
      <c r="F321" s="21" t="n">
        <f aca="false">IF($A321,VLOOKUP($A321,posting!$A:$N,6,0),"")</f>
        <v>41625.6799884259</v>
      </c>
      <c r="G321" s="21" t="n">
        <f aca="false">IF($A321,VLOOKUP($A321,posting!$A:$N,7,0),"")</f>
        <v>41625.6803935185</v>
      </c>
      <c r="H321" s="21" t="n">
        <f aca="false">IF($A321,VLOOKUP($A321,posting!$A:$N,8,0),"")</f>
        <v>41625.6804166667</v>
      </c>
      <c r="I321" s="21" t="n">
        <f aca="false">IF($A321,VLOOKUP($A321,posting!$A:$N,9,0),"")</f>
        <v>41625.6812962963</v>
      </c>
      <c r="J321" s="21"/>
      <c r="K321" s="21"/>
      <c r="L321" s="19" t="n">
        <f aca="false">IF($A321,VLOOKUP($A321,posting!$A:$N,10,0),"")</f>
        <v>0.66006600660066</v>
      </c>
      <c r="M321" s="19" t="n">
        <f aca="false">IF($A321,VLOOKUP($A321,posting!$A:$N,11,0),"")</f>
        <v>0</v>
      </c>
      <c r="N321" s="19" t="str">
        <f aca="false">IF($A321,IF(VLOOKUP($A321,posting!$A:$N,13,0)&gt;0,VLOOKUP($A321,posting!$A:$N,13,0),""),"")</f>
        <v/>
      </c>
      <c r="O321" s="19" t="str">
        <f aca="false">IF($A321,VLOOKUP($A321,posting!$A:$N,12,0),"")</f>
        <v>TXT</v>
      </c>
      <c r="P321" s="19" t="str">
        <f aca="false">IF($A321,IF(VLOOKUP($A321,posting!$A:$N,14,0)&gt;0,VLOOKUP($A321,posting!$A:$N,14,0),""),"")</f>
        <v/>
      </c>
      <c r="Q321" s="19" t="str">
        <f aca="false">IF($N321="","",VLOOKUP($N321,image!$A:$N,3,0))</f>
        <v/>
      </c>
      <c r="R321" s="19" t="n">
        <v>-1</v>
      </c>
      <c r="S321" s="0"/>
      <c r="T321" s="0"/>
      <c r="U321" s="0"/>
      <c r="V321" s="0"/>
      <c r="W321" s="0"/>
      <c r="X321" s="0"/>
      <c r="Y321" s="0"/>
      <c r="Z321" s="0"/>
      <c r="AA321" s="0"/>
      <c r="AB321" s="0"/>
      <c r="AC321" s="0"/>
      <c r="AD321" s="0"/>
      <c r="AE321" s="0"/>
      <c r="AF321" s="0"/>
      <c r="AG321" s="0"/>
      <c r="AH321" s="0"/>
      <c r="AI321" s="0"/>
      <c r="AJ321" s="0"/>
      <c r="AK321" s="0"/>
      <c r="AL321" s="0"/>
      <c r="AM321" s="0"/>
      <c r="AN321" s="0"/>
      <c r="AO321" s="0"/>
      <c r="AP321" s="0"/>
      <c r="AQ321" s="0"/>
      <c r="AR321" s="0"/>
      <c r="AS321" s="0"/>
      <c r="AT321" s="0"/>
      <c r="AU321" s="0"/>
      <c r="AV321" s="0"/>
      <c r="AW321" s="0"/>
      <c r="AX321" s="0"/>
      <c r="AY321" s="0"/>
      <c r="AZ321" s="0"/>
      <c r="BA321" s="0"/>
      <c r="BB321" s="0"/>
      <c r="BC321" s="0"/>
      <c r="BD321" s="0"/>
      <c r="BE321" s="0"/>
      <c r="BF321" s="0"/>
      <c r="BG321" s="0"/>
      <c r="BH321" s="0"/>
      <c r="BI321" s="0"/>
      <c r="BJ321" s="0"/>
      <c r="BK321" s="0"/>
      <c r="BL321" s="0"/>
      <c r="BM321" s="0"/>
      <c r="BN321" s="0"/>
      <c r="BO321" s="0"/>
      <c r="BP321" s="0"/>
      <c r="BQ321" s="0"/>
      <c r="BR321" s="0"/>
      <c r="BS321" s="0"/>
      <c r="BT321" s="0"/>
      <c r="BU321" s="0"/>
      <c r="BV321" s="0"/>
      <c r="BW321" s="0"/>
      <c r="BX321" s="0"/>
      <c r="BY321" s="0"/>
      <c r="BZ321" s="0"/>
      <c r="CA321" s="0"/>
      <c r="CB321" s="0"/>
      <c r="CC321" s="0"/>
      <c r="CD321" s="0"/>
      <c r="CE321" s="0"/>
      <c r="CF321" s="0"/>
      <c r="CG321" s="0"/>
      <c r="CH321" s="0"/>
      <c r="CI321" s="0"/>
      <c r="CJ321" s="0"/>
      <c r="CK321" s="0"/>
      <c r="CL321" s="0"/>
      <c r="CM321" s="0"/>
      <c r="CN321" s="0"/>
      <c r="CO321" s="0"/>
      <c r="CP321" s="0"/>
      <c r="CQ321" s="0"/>
      <c r="CR321" s="0"/>
      <c r="CS321" s="0"/>
      <c r="CT321" s="0"/>
      <c r="CU321" s="0"/>
      <c r="CV321" s="0"/>
      <c r="CW321" s="0"/>
      <c r="CX321" s="0"/>
      <c r="CY321" s="0"/>
      <c r="CZ321" s="0"/>
      <c r="DA321" s="0"/>
      <c r="DB321" s="0"/>
      <c r="DC321" s="0"/>
      <c r="DD321" s="0"/>
      <c r="DE321" s="0"/>
      <c r="DF321" s="0"/>
      <c r="DG321" s="0"/>
      <c r="DH321" s="0"/>
      <c r="DI321" s="0"/>
      <c r="DJ321" s="0"/>
      <c r="DK321" s="0"/>
      <c r="DL321" s="0"/>
      <c r="DM321" s="0"/>
      <c r="DN321" s="0"/>
      <c r="DO321" s="0"/>
      <c r="DP321" s="0"/>
      <c r="DQ321" s="0"/>
      <c r="DR321" s="0"/>
      <c r="DS321" s="0"/>
      <c r="DT321" s="0"/>
      <c r="DU321" s="0"/>
      <c r="DV321" s="0"/>
      <c r="DW321" s="0"/>
      <c r="DX321" s="0"/>
      <c r="DY321" s="0"/>
      <c r="DZ321" s="0"/>
      <c r="EA321" s="0"/>
      <c r="EB321" s="0"/>
      <c r="EC321" s="0"/>
      <c r="ED321" s="0"/>
      <c r="EE321" s="0"/>
      <c r="EF321" s="0"/>
      <c r="EG321" s="0"/>
      <c r="EH321" s="0"/>
      <c r="EI321" s="0"/>
      <c r="EJ321" s="0"/>
      <c r="EK321" s="0"/>
      <c r="EL321" s="0"/>
      <c r="EM321" s="0"/>
      <c r="EN321" s="0"/>
      <c r="EO321" s="0"/>
      <c r="EP321" s="0"/>
      <c r="EQ321" s="0"/>
      <c r="ER321" s="0"/>
      <c r="ES321" s="0"/>
      <c r="ET321" s="0"/>
      <c r="EU321" s="0"/>
      <c r="EV321" s="0"/>
      <c r="EW321" s="0"/>
      <c r="EX321" s="0"/>
      <c r="EY321" s="0"/>
      <c r="EZ321" s="0"/>
      <c r="FA321" s="0"/>
      <c r="FB321" s="0"/>
      <c r="FC321" s="0"/>
      <c r="FD321" s="0"/>
      <c r="FE321" s="0"/>
      <c r="FF321" s="0"/>
      <c r="FG321" s="0"/>
      <c r="FH321" s="0"/>
      <c r="FI321" s="0"/>
      <c r="FJ321" s="0"/>
      <c r="FK321" s="0"/>
      <c r="FL321" s="0"/>
      <c r="FM321" s="0"/>
      <c r="FN321" s="0"/>
      <c r="FO321" s="0"/>
      <c r="FP321" s="0"/>
      <c r="FQ321" s="0"/>
      <c r="FR321" s="0"/>
      <c r="FS321" s="0"/>
      <c r="FT321" s="0"/>
      <c r="FU321" s="0"/>
      <c r="FV321" s="0"/>
      <c r="FW321" s="0"/>
      <c r="FX321" s="0"/>
      <c r="FY321" s="0"/>
      <c r="FZ321" s="0"/>
      <c r="GA321" s="0"/>
      <c r="GB321" s="0"/>
      <c r="GC321" s="0"/>
      <c r="GD321" s="0"/>
      <c r="GE321" s="0"/>
      <c r="GF321" s="0"/>
      <c r="GG321" s="0"/>
      <c r="GH321" s="0"/>
      <c r="GI321" s="0"/>
      <c r="GJ321" s="0"/>
      <c r="GK321" s="0"/>
      <c r="GL321" s="0"/>
      <c r="GM321" s="0"/>
      <c r="GN321" s="0"/>
      <c r="GO321" s="0"/>
      <c r="GP321" s="0"/>
      <c r="GQ321" s="0"/>
      <c r="GR321" s="0"/>
      <c r="GS321" s="0"/>
      <c r="GT321" s="0"/>
      <c r="GU321" s="0"/>
      <c r="GV321" s="0"/>
      <c r="GW321" s="0"/>
      <c r="GX321" s="0"/>
      <c r="GY321" s="0"/>
      <c r="GZ321" s="0"/>
      <c r="HA321" s="0"/>
      <c r="HB321" s="0"/>
      <c r="HC321" s="0"/>
      <c r="HD321" s="0"/>
      <c r="HE321" s="0"/>
      <c r="HF321" s="0"/>
      <c r="HG321" s="0"/>
      <c r="HH321" s="0"/>
      <c r="HI321" s="0"/>
      <c r="HJ321" s="0"/>
      <c r="HK321" s="0"/>
      <c r="HL321" s="0"/>
      <c r="HM321" s="0"/>
      <c r="HN321" s="0"/>
      <c r="HO321" s="0"/>
      <c r="HP321" s="0"/>
      <c r="HQ321" s="0"/>
      <c r="HR321" s="0"/>
      <c r="HS321" s="0"/>
      <c r="HT321" s="0"/>
      <c r="HU321" s="0"/>
      <c r="HV321" s="0"/>
      <c r="HW321" s="0"/>
      <c r="HX321" s="0"/>
      <c r="HY321" s="0"/>
      <c r="HZ321" s="0"/>
      <c r="IA321" s="0"/>
      <c r="IB321" s="0"/>
      <c r="IC321" s="0"/>
      <c r="ID321" s="0"/>
      <c r="IE321" s="0"/>
      <c r="IF321" s="0"/>
      <c r="IG321" s="0"/>
      <c r="IH321" s="0"/>
      <c r="II321" s="0"/>
      <c r="IJ321" s="0"/>
      <c r="IK321" s="0"/>
      <c r="IL321" s="0"/>
      <c r="IM321" s="0"/>
      <c r="IN321" s="0"/>
      <c r="IO321" s="0"/>
      <c r="IP321" s="0"/>
      <c r="IQ321" s="0"/>
      <c r="IR321" s="0"/>
      <c r="IS321" s="0"/>
      <c r="IT321" s="0"/>
      <c r="IU321" s="0"/>
      <c r="IV321" s="0"/>
      <c r="IW321" s="0"/>
      <c r="IX321" s="0"/>
      <c r="IY321" s="0"/>
      <c r="IZ321" s="0"/>
      <c r="JA321" s="0"/>
      <c r="JB321" s="0"/>
      <c r="JC321" s="0"/>
      <c r="JD321" s="0"/>
      <c r="JE321" s="0"/>
      <c r="JF321" s="0"/>
      <c r="JG321" s="0"/>
      <c r="JH321" s="0"/>
      <c r="JI321" s="0"/>
      <c r="JJ321" s="0"/>
      <c r="JK321" s="0"/>
      <c r="JL321" s="0"/>
      <c r="JM321" s="0"/>
      <c r="JN321" s="0"/>
      <c r="JO321" s="0"/>
      <c r="JP321" s="0"/>
      <c r="JQ321" s="0"/>
      <c r="JR321" s="0"/>
      <c r="JS321" s="0"/>
      <c r="JT321" s="0"/>
      <c r="JU321" s="0"/>
      <c r="JV321" s="0"/>
      <c r="JW321" s="0"/>
      <c r="JX321" s="0"/>
      <c r="JY321" s="0"/>
      <c r="JZ321" s="0"/>
      <c r="KA321" s="0"/>
      <c r="KB321" s="0"/>
      <c r="KC321" s="0"/>
      <c r="KD321" s="0"/>
      <c r="KE321" s="0"/>
      <c r="KF321" s="0"/>
      <c r="KG321" s="0"/>
      <c r="KH321" s="0"/>
      <c r="KI321" s="0"/>
      <c r="KJ321" s="0"/>
      <c r="KK321" s="0"/>
      <c r="KL321" s="0"/>
      <c r="KM321" s="0"/>
      <c r="KN321" s="0"/>
      <c r="KO321" s="0"/>
      <c r="KP321" s="0"/>
      <c r="KQ321" s="0"/>
      <c r="KR321" s="0"/>
      <c r="KS321" s="0"/>
      <c r="KT321" s="0"/>
      <c r="KU321" s="0"/>
      <c r="KV321" s="0"/>
      <c r="KW321" s="0"/>
      <c r="KX321" s="0"/>
      <c r="KY321" s="0"/>
      <c r="KZ321" s="0"/>
      <c r="LA321" s="0"/>
      <c r="LB321" s="0"/>
      <c r="LC321" s="0"/>
      <c r="LD321" s="0"/>
      <c r="LE321" s="0"/>
      <c r="LF321" s="0"/>
      <c r="LG321" s="0"/>
      <c r="LH321" s="0"/>
      <c r="LI321" s="0"/>
      <c r="LJ321" s="0"/>
      <c r="LK321" s="0"/>
      <c r="LL321" s="0"/>
      <c r="LM321" s="0"/>
      <c r="LN321" s="0"/>
      <c r="LO321" s="0"/>
      <c r="LP321" s="0"/>
      <c r="LQ321" s="0"/>
      <c r="LR321" s="0"/>
      <c r="LS321" s="0"/>
      <c r="LT321" s="0"/>
      <c r="LU321" s="0"/>
      <c r="LV321" s="0"/>
      <c r="LW321" s="0"/>
      <c r="LX321" s="0"/>
      <c r="LY321" s="0"/>
      <c r="LZ321" s="0"/>
      <c r="MA321" s="0"/>
      <c r="MB321" s="0"/>
      <c r="MC321" s="0"/>
      <c r="MD321" s="0"/>
      <c r="ME321" s="0"/>
      <c r="MF321" s="0"/>
      <c r="MG321" s="0"/>
      <c r="MH321" s="0"/>
      <c r="MI321" s="0"/>
      <c r="MJ321" s="0"/>
      <c r="MK321" s="0"/>
      <c r="ML321" s="0"/>
      <c r="MM321" s="0"/>
      <c r="MN321" s="0"/>
      <c r="MO321" s="0"/>
      <c r="MP321" s="0"/>
      <c r="MQ321" s="0"/>
      <c r="MR321" s="0"/>
      <c r="MS321" s="0"/>
      <c r="MT321" s="0"/>
      <c r="MU321" s="0"/>
      <c r="MV321" s="0"/>
      <c r="MW321" s="0"/>
      <c r="MX321" s="0"/>
      <c r="MY321" s="0"/>
      <c r="MZ321" s="0"/>
      <c r="NA321" s="0"/>
      <c r="NB321" s="0"/>
      <c r="NC321" s="0"/>
      <c r="ND321" s="0"/>
      <c r="NE321" s="0"/>
      <c r="NF321" s="0"/>
      <c r="NG321" s="0"/>
      <c r="NH321" s="0"/>
      <c r="NI321" s="0"/>
      <c r="NJ321" s="0"/>
      <c r="NK321" s="0"/>
      <c r="NL321" s="0"/>
      <c r="NM321" s="0"/>
      <c r="NN321" s="0"/>
      <c r="NO321" s="0"/>
      <c r="NP321" s="0"/>
      <c r="NQ321" s="0"/>
      <c r="NR321" s="0"/>
      <c r="NS321" s="0"/>
      <c r="NT321" s="0"/>
      <c r="NU321" s="0"/>
      <c r="NV321" s="0"/>
      <c r="NW321" s="0"/>
      <c r="NX321" s="0"/>
      <c r="NY321" s="0"/>
      <c r="NZ321" s="0"/>
      <c r="OA321" s="0"/>
      <c r="OB321" s="0"/>
      <c r="OC321" s="0"/>
      <c r="OD321" s="0"/>
      <c r="OE321" s="0"/>
      <c r="OF321" s="0"/>
      <c r="OG321" s="0"/>
      <c r="OH321" s="0"/>
      <c r="OI321" s="0"/>
      <c r="OJ321" s="0"/>
      <c r="OK321" s="0"/>
      <c r="OL321" s="0"/>
      <c r="OM321" s="0"/>
      <c r="ON321" s="0"/>
      <c r="OO321" s="0"/>
      <c r="OP321" s="0"/>
      <c r="OQ321" s="0"/>
      <c r="OR321" s="0"/>
      <c r="OS321" s="0"/>
      <c r="OT321" s="0"/>
      <c r="OU321" s="0"/>
      <c r="OV321" s="0"/>
      <c r="OW321" s="0"/>
      <c r="OX321" s="0"/>
      <c r="OY321" s="0"/>
      <c r="OZ321" s="0"/>
      <c r="PA321" s="0"/>
      <c r="PB321" s="0"/>
      <c r="PC321" s="0"/>
      <c r="PD321" s="0"/>
      <c r="PE321" s="0"/>
      <c r="PF321" s="0"/>
      <c r="PG321" s="0"/>
      <c r="PH321" s="0"/>
      <c r="PI321" s="0"/>
      <c r="PJ321" s="0"/>
      <c r="PK321" s="0"/>
      <c r="PL321" s="0"/>
      <c r="PM321" s="0"/>
      <c r="PN321" s="0"/>
      <c r="PO321" s="0"/>
      <c r="PP321" s="0"/>
      <c r="PQ321" s="0"/>
      <c r="PR321" s="0"/>
      <c r="PS321" s="0"/>
      <c r="PT321" s="0"/>
      <c r="PU321" s="0"/>
      <c r="PV321" s="0"/>
      <c r="PW321" s="0"/>
      <c r="PX321" s="0"/>
      <c r="PY321" s="0"/>
      <c r="PZ321" s="0"/>
      <c r="QA321" s="0"/>
      <c r="QB321" s="0"/>
      <c r="QC321" s="0"/>
      <c r="QD321" s="0"/>
      <c r="QE321" s="0"/>
      <c r="QF321" s="0"/>
      <c r="QG321" s="0"/>
      <c r="QH321" s="0"/>
      <c r="QI321" s="0"/>
      <c r="QJ321" s="0"/>
      <c r="QK321" s="0"/>
      <c r="QL321" s="0"/>
      <c r="QM321" s="0"/>
      <c r="QN321" s="0"/>
      <c r="QO321" s="0"/>
      <c r="QP321" s="0"/>
      <c r="QQ321" s="0"/>
      <c r="QR321" s="0"/>
      <c r="QS321" s="0"/>
      <c r="QT321" s="0"/>
      <c r="QU321" s="0"/>
      <c r="QV321" s="0"/>
      <c r="QW321" s="0"/>
      <c r="QX321" s="0"/>
      <c r="QY321" s="0"/>
      <c r="QZ321" s="0"/>
      <c r="RA321" s="0"/>
      <c r="RB321" s="0"/>
      <c r="RC321" s="0"/>
      <c r="RD321" s="0"/>
      <c r="RE321" s="0"/>
      <c r="RF321" s="0"/>
      <c r="RG321" s="0"/>
      <c r="RH321" s="0"/>
      <c r="RI321" s="0"/>
      <c r="RJ321" s="0"/>
      <c r="RK321" s="0"/>
      <c r="RL321" s="0"/>
      <c r="RM321" s="0"/>
      <c r="RN321" s="0"/>
      <c r="RO321" s="0"/>
      <c r="RP321" s="0"/>
      <c r="RQ321" s="0"/>
      <c r="RR321" s="0"/>
      <c r="RS321" s="0"/>
      <c r="RT321" s="0"/>
      <c r="RU321" s="0"/>
      <c r="RV321" s="0"/>
      <c r="RW321" s="0"/>
      <c r="RX321" s="0"/>
      <c r="RY321" s="0"/>
      <c r="RZ321" s="0"/>
      <c r="SA321" s="0"/>
      <c r="SB321" s="0"/>
      <c r="SC321" s="0"/>
      <c r="SD321" s="0"/>
      <c r="SE321" s="0"/>
      <c r="SF321" s="0"/>
      <c r="SG321" s="0"/>
      <c r="SH321" s="0"/>
      <c r="SI321" s="0"/>
      <c r="SJ321" s="0"/>
      <c r="SK321" s="0"/>
      <c r="SL321" s="0"/>
      <c r="SM321" s="0"/>
      <c r="SN321" s="0"/>
      <c r="SO321" s="0"/>
      <c r="SP321" s="0"/>
      <c r="SQ321" s="0"/>
      <c r="SR321" s="0"/>
      <c r="SS321" s="0"/>
      <c r="ST321" s="0"/>
      <c r="SU321" s="0"/>
      <c r="SV321" s="0"/>
      <c r="SW321" s="0"/>
      <c r="SX321" s="0"/>
      <c r="SY321" s="0"/>
      <c r="SZ321" s="0"/>
      <c r="TA321" s="0"/>
      <c r="TB321" s="0"/>
      <c r="TC321" s="0"/>
      <c r="TD321" s="0"/>
      <c r="TE321" s="0"/>
      <c r="TF321" s="0"/>
      <c r="TG321" s="0"/>
      <c r="TH321" s="0"/>
      <c r="TI321" s="0"/>
      <c r="TJ321" s="0"/>
      <c r="TK321" s="0"/>
      <c r="TL321" s="0"/>
      <c r="TM321" s="0"/>
      <c r="TN321" s="0"/>
      <c r="TO321" s="0"/>
      <c r="TP321" s="0"/>
      <c r="TQ321" s="0"/>
      <c r="TR321" s="0"/>
      <c r="TS321" s="0"/>
      <c r="TT321" s="0"/>
      <c r="TU321" s="0"/>
      <c r="TV321" s="0"/>
      <c r="TW321" s="0"/>
      <c r="TX321" s="0"/>
      <c r="TY321" s="0"/>
      <c r="TZ321" s="0"/>
      <c r="UA321" s="0"/>
      <c r="UB321" s="0"/>
      <c r="UC321" s="0"/>
      <c r="UD321" s="0"/>
      <c r="UE321" s="0"/>
      <c r="UF321" s="0"/>
      <c r="UG321" s="0"/>
      <c r="UH321" s="0"/>
      <c r="UI321" s="0"/>
      <c r="UJ321" s="0"/>
      <c r="UK321" s="0"/>
      <c r="UL321" s="0"/>
      <c r="UM321" s="0"/>
      <c r="UN321" s="0"/>
      <c r="UO321" s="0"/>
      <c r="UP321" s="0"/>
      <c r="UQ321" s="0"/>
      <c r="UR321" s="0"/>
      <c r="US321" s="0"/>
      <c r="UT321" s="0"/>
      <c r="UU321" s="0"/>
      <c r="UV321" s="0"/>
      <c r="UW321" s="0"/>
      <c r="UX321" s="0"/>
      <c r="UY321" s="0"/>
      <c r="UZ321" s="0"/>
      <c r="VA321" s="0"/>
      <c r="VB321" s="0"/>
      <c r="VC321" s="0"/>
      <c r="VD321" s="0"/>
      <c r="VE321" s="0"/>
      <c r="VF321" s="0"/>
      <c r="VG321" s="0"/>
      <c r="VH321" s="0"/>
      <c r="VI321" s="0"/>
      <c r="VJ321" s="0"/>
      <c r="VK321" s="0"/>
      <c r="VL321" s="0"/>
      <c r="VM321" s="0"/>
      <c r="VN321" s="0"/>
      <c r="VO321" s="0"/>
      <c r="VP321" s="0"/>
      <c r="VQ321" s="0"/>
      <c r="VR321" s="0"/>
      <c r="VS321" s="0"/>
      <c r="VT321" s="0"/>
      <c r="VU321" s="0"/>
      <c r="VV321" s="0"/>
      <c r="VW321" s="0"/>
      <c r="VX321" s="0"/>
      <c r="VY321" s="0"/>
      <c r="VZ321" s="0"/>
      <c r="WA321" s="0"/>
      <c r="WB321" s="0"/>
      <c r="WC321" s="0"/>
      <c r="WD321" s="0"/>
      <c r="WE321" s="0"/>
      <c r="WF321" s="0"/>
      <c r="WG321" s="0"/>
      <c r="WH321" s="0"/>
      <c r="WI321" s="0"/>
      <c r="WJ321" s="0"/>
      <c r="WK321" s="0"/>
      <c r="WL321" s="0"/>
      <c r="WM321" s="0"/>
      <c r="WN321" s="0"/>
      <c r="WO321" s="0"/>
      <c r="WP321" s="0"/>
      <c r="WQ321" s="0"/>
      <c r="WR321" s="0"/>
      <c r="WS321" s="0"/>
      <c r="WT321" s="0"/>
      <c r="WU321" s="0"/>
      <c r="WV321" s="0"/>
      <c r="WW321" s="0"/>
      <c r="WX321" s="0"/>
      <c r="WY321" s="0"/>
      <c r="WZ321" s="0"/>
      <c r="XA321" s="0"/>
      <c r="XB321" s="0"/>
      <c r="XC321" s="0"/>
      <c r="XD321" s="0"/>
      <c r="XE321" s="0"/>
      <c r="XF321" s="0"/>
      <c r="XG321" s="0"/>
      <c r="XH321" s="0"/>
      <c r="XI321" s="0"/>
      <c r="XJ321" s="0"/>
      <c r="XK321" s="0"/>
      <c r="XL321" s="0"/>
      <c r="XM321" s="0"/>
      <c r="XN321" s="0"/>
      <c r="XO321" s="0"/>
      <c r="XP321" s="0"/>
      <c r="XQ321" s="0"/>
      <c r="XR321" s="0"/>
      <c r="XS321" s="0"/>
      <c r="XT321" s="0"/>
      <c r="XU321" s="0"/>
      <c r="XV321" s="0"/>
      <c r="XW321" s="0"/>
      <c r="XX321" s="0"/>
      <c r="XY321" s="0"/>
      <c r="XZ321" s="0"/>
      <c r="YA321" s="0"/>
      <c r="YB321" s="0"/>
      <c r="YC321" s="0"/>
      <c r="YD321" s="0"/>
      <c r="YE321" s="0"/>
      <c r="YF321" s="0"/>
      <c r="YG321" s="0"/>
      <c r="YH321" s="0"/>
      <c r="YI321" s="0"/>
      <c r="YJ321" s="0"/>
      <c r="YK321" s="0"/>
      <c r="YL321" s="0"/>
      <c r="YM321" s="0"/>
      <c r="YN321" s="0"/>
      <c r="YO321" s="0"/>
      <c r="YP321" s="0"/>
      <c r="YQ321" s="0"/>
      <c r="YR321" s="0"/>
      <c r="YS321" s="0"/>
      <c r="YT321" s="0"/>
      <c r="YU321" s="0"/>
      <c r="YV321" s="0"/>
      <c r="YW321" s="0"/>
      <c r="YX321" s="0"/>
      <c r="YY321" s="0"/>
      <c r="YZ321" s="0"/>
      <c r="ZA321" s="0"/>
      <c r="ZB321" s="0"/>
      <c r="ZC321" s="0"/>
      <c r="ZD321" s="0"/>
      <c r="ZE321" s="0"/>
      <c r="ZF321" s="0"/>
      <c r="ZG321" s="0"/>
      <c r="ZH321" s="0"/>
      <c r="ZI321" s="0"/>
      <c r="ZJ321" s="0"/>
      <c r="ZK321" s="0"/>
      <c r="ZL321" s="0"/>
      <c r="ZM321" s="0"/>
      <c r="ZN321" s="0"/>
      <c r="ZO321" s="0"/>
      <c r="ZP321" s="0"/>
      <c r="ZQ321" s="0"/>
      <c r="ZR321" s="0"/>
      <c r="ZS321" s="0"/>
      <c r="ZT321" s="0"/>
      <c r="ZU321" s="0"/>
      <c r="ZV321" s="0"/>
      <c r="ZW321" s="0"/>
      <c r="ZX321" s="0"/>
      <c r="ZY321" s="0"/>
      <c r="ZZ321" s="0"/>
      <c r="AAA321" s="0"/>
      <c r="AAB321" s="0"/>
      <c r="AAC321" s="0"/>
      <c r="AAD321" s="0"/>
      <c r="AAE321" s="0"/>
      <c r="AAF321" s="0"/>
      <c r="AAG321" s="0"/>
      <c r="AAH321" s="0"/>
      <c r="AAI321" s="0"/>
      <c r="AAJ321" s="0"/>
      <c r="AAK321" s="0"/>
      <c r="AAL321" s="0"/>
      <c r="AAM321" s="0"/>
      <c r="AAN321" s="0"/>
      <c r="AAO321" s="0"/>
      <c r="AAP321" s="0"/>
      <c r="AAQ321" s="0"/>
      <c r="AAR321" s="0"/>
      <c r="AAS321" s="0"/>
      <c r="AAT321" s="0"/>
      <c r="AAU321" s="0"/>
      <c r="AAV321" s="0"/>
      <c r="AAW321" s="0"/>
      <c r="AAX321" s="0"/>
      <c r="AAY321" s="0"/>
      <c r="AAZ321" s="0"/>
      <c r="ABA321" s="0"/>
      <c r="ABB321" s="0"/>
      <c r="ABC321" s="0"/>
      <c r="ABD321" s="0"/>
      <c r="ABE321" s="0"/>
      <c r="ABF321" s="0"/>
      <c r="ABG321" s="0"/>
      <c r="ABH321" s="0"/>
      <c r="ABI321" s="0"/>
      <c r="ABJ321" s="0"/>
      <c r="ABK321" s="0"/>
      <c r="ABL321" s="0"/>
      <c r="ABM321" s="0"/>
      <c r="ABN321" s="0"/>
      <c r="ABO321" s="0"/>
      <c r="ABP321" s="0"/>
      <c r="ABQ321" s="0"/>
      <c r="ABR321" s="0"/>
      <c r="ABS321" s="0"/>
      <c r="ABT321" s="0"/>
      <c r="ABU321" s="0"/>
      <c r="ABV321" s="0"/>
      <c r="ABW321" s="0"/>
      <c r="ABX321" s="0"/>
      <c r="ABY321" s="0"/>
      <c r="ABZ321" s="0"/>
      <c r="ACA321" s="0"/>
      <c r="ACB321" s="0"/>
      <c r="ACC321" s="0"/>
      <c r="ACD321" s="0"/>
      <c r="ACE321" s="0"/>
      <c r="ACF321" s="0"/>
      <c r="ACG321" s="0"/>
      <c r="ACH321" s="0"/>
      <c r="ACI321" s="0"/>
      <c r="ACJ321" s="0"/>
      <c r="ACK321" s="0"/>
      <c r="ACL321" s="0"/>
      <c r="ACM321" s="0"/>
      <c r="ACN321" s="0"/>
      <c r="ACO321" s="0"/>
      <c r="ACP321" s="0"/>
      <c r="ACQ321" s="0"/>
      <c r="ACR321" s="0"/>
      <c r="ACS321" s="0"/>
      <c r="ACT321" s="0"/>
      <c r="ACU321" s="0"/>
      <c r="ACV321" s="0"/>
      <c r="ACW321" s="0"/>
      <c r="ACX321" s="0"/>
      <c r="ACY321" s="0"/>
      <c r="ACZ321" s="0"/>
      <c r="ADA321" s="0"/>
      <c r="ADB321" s="0"/>
      <c r="ADC321" s="0"/>
      <c r="ADD321" s="0"/>
      <c r="ADE321" s="0"/>
      <c r="ADF321" s="0"/>
      <c r="ADG321" s="0"/>
      <c r="ADH321" s="0"/>
      <c r="ADI321" s="0"/>
      <c r="ADJ321" s="0"/>
      <c r="ADK321" s="0"/>
      <c r="ADL321" s="0"/>
      <c r="ADM321" s="0"/>
      <c r="ADN321" s="0"/>
      <c r="ADO321" s="0"/>
      <c r="ADP321" s="0"/>
      <c r="ADQ321" s="0"/>
      <c r="ADR321" s="0"/>
      <c r="ADS321" s="0"/>
      <c r="ADT321" s="0"/>
      <c r="ADU321" s="0"/>
      <c r="ADV321" s="0"/>
      <c r="ADW321" s="0"/>
      <c r="ADX321" s="0"/>
      <c r="ADY321" s="0"/>
      <c r="ADZ321" s="0"/>
      <c r="AEA321" s="0"/>
      <c r="AEB321" s="0"/>
      <c r="AEC321" s="0"/>
      <c r="AED321" s="0"/>
      <c r="AEE321" s="0"/>
      <c r="AEF321" s="0"/>
      <c r="AEG321" s="0"/>
      <c r="AEH321" s="0"/>
      <c r="AEI321" s="0"/>
      <c r="AEJ321" s="0"/>
      <c r="AEK321" s="0"/>
      <c r="AEL321" s="0"/>
      <c r="AEM321" s="0"/>
      <c r="AEN321" s="0"/>
      <c r="AEO321" s="0"/>
      <c r="AEP321" s="0"/>
      <c r="AEQ321" s="0"/>
      <c r="AER321" s="0"/>
      <c r="AES321" s="0"/>
      <c r="AET321" s="0"/>
      <c r="AEU321" s="0"/>
      <c r="AEV321" s="0"/>
      <c r="AEW321" s="0"/>
      <c r="AEX321" s="0"/>
      <c r="AEY321" s="0"/>
      <c r="AEZ321" s="0"/>
      <c r="AFA321" s="0"/>
      <c r="AFB321" s="0"/>
      <c r="AFC321" s="0"/>
      <c r="AFD321" s="0"/>
      <c r="AFE321" s="0"/>
      <c r="AFF321" s="0"/>
      <c r="AFG321" s="0"/>
      <c r="AFH321" s="0"/>
      <c r="AFI321" s="0"/>
      <c r="AFJ321" s="0"/>
      <c r="AFK321" s="0"/>
      <c r="AFL321" s="0"/>
      <c r="AFM321" s="0"/>
      <c r="AFN321" s="0"/>
      <c r="AFO321" s="0"/>
      <c r="AFP321" s="0"/>
      <c r="AFQ321" s="0"/>
      <c r="AFR321" s="0"/>
      <c r="AFS321" s="0"/>
      <c r="AFT321" s="0"/>
      <c r="AFU321" s="0"/>
      <c r="AFV321" s="0"/>
      <c r="AFW321" s="0"/>
      <c r="AFX321" s="0"/>
      <c r="AFY321" s="0"/>
      <c r="AFZ321" s="0"/>
      <c r="AGA321" s="0"/>
      <c r="AGB321" s="0"/>
      <c r="AGC321" s="0"/>
      <c r="AGD321" s="0"/>
      <c r="AGE321" s="0"/>
      <c r="AGF321" s="0"/>
      <c r="AGG321" s="0"/>
      <c r="AGH321" s="0"/>
      <c r="AGI321" s="0"/>
      <c r="AGJ321" s="0"/>
      <c r="AGK321" s="0"/>
      <c r="AGL321" s="0"/>
      <c r="AGM321" s="0"/>
      <c r="AGN321" s="0"/>
      <c r="AGO321" s="0"/>
      <c r="AGP321" s="0"/>
      <c r="AGQ321" s="0"/>
      <c r="AGR321" s="0"/>
      <c r="AGS321" s="0"/>
      <c r="AGT321" s="0"/>
      <c r="AGU321" s="0"/>
      <c r="AGV321" s="0"/>
      <c r="AGW321" s="0"/>
      <c r="AGX321" s="0"/>
      <c r="AGY321" s="0"/>
      <c r="AGZ321" s="0"/>
      <c r="AHA321" s="0"/>
      <c r="AHB321" s="0"/>
      <c r="AHC321" s="0"/>
      <c r="AHD321" s="0"/>
      <c r="AHE321" s="0"/>
      <c r="AHF321" s="0"/>
      <c r="AHG321" s="0"/>
      <c r="AHH321" s="0"/>
      <c r="AHI321" s="0"/>
      <c r="AHJ321" s="0"/>
      <c r="AHK321" s="0"/>
      <c r="AHL321" s="0"/>
      <c r="AHM321" s="0"/>
      <c r="AHN321" s="0"/>
      <c r="AHO321" s="0"/>
      <c r="AHP321" s="0"/>
      <c r="AHQ321" s="0"/>
      <c r="AHR321" s="0"/>
      <c r="AHS321" s="0"/>
      <c r="AHT321" s="0"/>
      <c r="AHU321" s="0"/>
      <c r="AHV321" s="0"/>
      <c r="AHW321" s="0"/>
      <c r="AHX321" s="0"/>
      <c r="AHY321" s="0"/>
      <c r="AHZ321" s="0"/>
      <c r="AIA321" s="0"/>
      <c r="AIB321" s="0"/>
      <c r="AIC321" s="0"/>
      <c r="AID321" s="0"/>
      <c r="AIE321" s="0"/>
      <c r="AIF321" s="0"/>
      <c r="AIG321" s="0"/>
      <c r="AIH321" s="0"/>
      <c r="AII321" s="0"/>
      <c r="AIJ321" s="0"/>
      <c r="AIK321" s="0"/>
      <c r="AIL321" s="0"/>
      <c r="AIM321" s="0"/>
      <c r="AIN321" s="0"/>
      <c r="AIO321" s="0"/>
      <c r="AIP321" s="0"/>
      <c r="AIQ321" s="0"/>
      <c r="AIR321" s="0"/>
      <c r="AIS321" s="0"/>
      <c r="AIT321" s="0"/>
      <c r="AIU321" s="0"/>
      <c r="AIV321" s="0"/>
      <c r="AIW321" s="0"/>
      <c r="AIX321" s="0"/>
      <c r="AIY321" s="0"/>
      <c r="AIZ321" s="0"/>
      <c r="AJA321" s="0"/>
      <c r="AJB321" s="0"/>
      <c r="AJC321" s="0"/>
      <c r="AJD321" s="0"/>
      <c r="AJE321" s="0"/>
      <c r="AJF321" s="0"/>
      <c r="AJG321" s="0"/>
      <c r="AJH321" s="0"/>
      <c r="AJI321" s="0"/>
      <c r="AJJ321" s="0"/>
      <c r="AJK321" s="0"/>
      <c r="AJL321" s="0"/>
      <c r="AJM321" s="0"/>
      <c r="AJN321" s="0"/>
      <c r="AJO321" s="0"/>
      <c r="AJP321" s="0"/>
      <c r="AJQ321" s="0"/>
      <c r="AJR321" s="0"/>
      <c r="AJS321" s="0"/>
      <c r="AJT321" s="0"/>
      <c r="AJU321" s="0"/>
      <c r="AJV321" s="0"/>
      <c r="AJW321" s="0"/>
      <c r="AJX321" s="0"/>
      <c r="AJY321" s="0"/>
      <c r="AJZ321" s="0"/>
      <c r="AKA321" s="0"/>
      <c r="AKB321" s="0"/>
      <c r="AKC321" s="0"/>
      <c r="AKD321" s="0"/>
      <c r="AKE321" s="0"/>
      <c r="AKF321" s="0"/>
      <c r="AKG321" s="0"/>
      <c r="AKH321" s="0"/>
      <c r="AKI321" s="0"/>
      <c r="AKJ321" s="0"/>
      <c r="AKK321" s="0"/>
      <c r="AKL321" s="0"/>
      <c r="AKM321" s="0"/>
      <c r="AKN321" s="0"/>
      <c r="AKO321" s="0"/>
      <c r="AKP321" s="0"/>
      <c r="AKQ321" s="0"/>
      <c r="AKR321" s="0"/>
      <c r="AKS321" s="0"/>
      <c r="AKT321" s="0"/>
      <c r="AKU321" s="0"/>
      <c r="AKV321" s="0"/>
      <c r="AKW321" s="0"/>
      <c r="AKX321" s="0"/>
      <c r="AKY321" s="0"/>
      <c r="AKZ321" s="0"/>
      <c r="ALA321" s="0"/>
      <c r="ALB321" s="0"/>
      <c r="ALC321" s="0"/>
      <c r="ALD321" s="0"/>
      <c r="ALE321" s="0"/>
      <c r="ALF321" s="0"/>
      <c r="ALG321" s="0"/>
      <c r="ALH321" s="0"/>
      <c r="ALI321" s="0"/>
      <c r="ALJ321" s="0"/>
      <c r="ALK321" s="0"/>
      <c r="ALL321" s="0"/>
      <c r="ALM321" s="0"/>
      <c r="ALN321" s="0"/>
      <c r="ALO321" s="0"/>
      <c r="ALP321" s="0"/>
      <c r="ALQ321" s="0"/>
      <c r="ALR321" s="0"/>
      <c r="ALS321" s="0"/>
      <c r="ALT321" s="0"/>
      <c r="ALU321" s="0"/>
      <c r="ALV321" s="0"/>
      <c r="ALW321" s="0"/>
      <c r="ALX321" s="0"/>
      <c r="ALY321" s="0"/>
      <c r="ALZ321" s="0"/>
      <c r="AMA321" s="0"/>
      <c r="AMB321" s="0"/>
      <c r="AMC321" s="0"/>
      <c r="AMD321" s="0"/>
      <c r="AME321" s="0"/>
      <c r="AMF321" s="0"/>
      <c r="AMG321" s="0"/>
    </row>
    <row r="322" customFormat="false" ht="14.9" hidden="false" customHeight="false" outlineLevel="0" collapsed="false">
      <c r="A322" s="18" t="n">
        <v>486</v>
      </c>
      <c r="B322" s="19" t="n">
        <f aca="false">IF($A322,VLOOKUP($A322,posting!$A:$N,2,0),"")</f>
        <v>38</v>
      </c>
      <c r="C322" s="19" t="n">
        <f aca="false">IF($A322,VLOOKUP($A322,posting!$A:$N,3,0),"")</f>
        <v>152</v>
      </c>
      <c r="D322" s="20" t="str">
        <f aca="false">IF($A322,VLOOKUP($A322,posting!$A:$N,4,0),"")</f>
        <v>Nonsens</v>
      </c>
      <c r="E322" s="19" t="str">
        <f aca="false">IF($A322,IF(VLOOKUP($A322,posting!$A:$N,5,0)&gt;0,VLOOKUP($A322,posting!$A:$N,5,0),""),"")</f>
        <v/>
      </c>
      <c r="F322" s="21" t="n">
        <f aca="false">IF($A322,VLOOKUP($A322,posting!$A:$N,6,0),"")</f>
        <v>41625.680474537</v>
      </c>
      <c r="G322" s="21" t="n">
        <f aca="false">IF($A322,VLOOKUP($A322,posting!$A:$N,7,0),"")</f>
        <v>41625.6805092593</v>
      </c>
      <c r="H322" s="21" t="n">
        <f aca="false">IF($A322,VLOOKUP($A322,posting!$A:$N,8,0),"")</f>
        <v>41625.6805208333</v>
      </c>
      <c r="I322" s="21" t="n">
        <f aca="false">IF($A322,VLOOKUP($A322,posting!$A:$N,9,0),"")</f>
        <v>41625.6814699074</v>
      </c>
      <c r="J322" s="21"/>
      <c r="K322" s="21"/>
      <c r="L322" s="19" t="n">
        <f aca="false">IF($A322,VLOOKUP($A322,posting!$A:$N,10,0),"")</f>
        <v>0.316831683168317</v>
      </c>
      <c r="M322" s="19" t="n">
        <f aca="false">IF($A322,VLOOKUP($A322,posting!$A:$N,11,0),"")</f>
        <v>0</v>
      </c>
      <c r="N322" s="19" t="str">
        <f aca="false">IF($A322,IF(VLOOKUP($A322,posting!$A:$N,13,0)&gt;0,VLOOKUP($A322,posting!$A:$N,13,0),""),"")</f>
        <v/>
      </c>
      <c r="O322" s="19" t="str">
        <f aca="false">IF($A322,VLOOKUP($A322,posting!$A:$N,12,0),"")</f>
        <v>TXT</v>
      </c>
      <c r="P322" s="19" t="str">
        <f aca="false">IF($A322,IF(VLOOKUP($A322,posting!$A:$N,14,0)&gt;0,VLOOKUP($A322,posting!$A:$N,14,0),""),"")</f>
        <v/>
      </c>
      <c r="Q322" s="19" t="str">
        <f aca="false">IF($N322="","",VLOOKUP($N322,image!$A:$N,3,0))</f>
        <v/>
      </c>
      <c r="R322" s="19" t="n">
        <v>-1</v>
      </c>
      <c r="S322" s="0"/>
      <c r="T322" s="0"/>
      <c r="U322" s="0"/>
      <c r="V322" s="0"/>
      <c r="W322" s="0"/>
      <c r="X322" s="0"/>
      <c r="Y322" s="0"/>
      <c r="Z322" s="0"/>
      <c r="AA322" s="0"/>
      <c r="AB322" s="0"/>
      <c r="AC322" s="0"/>
      <c r="AD322" s="0"/>
      <c r="AE322" s="0"/>
      <c r="AF322" s="0"/>
      <c r="AG322" s="0"/>
      <c r="AH322" s="0"/>
      <c r="AI322" s="0"/>
      <c r="AJ322" s="0"/>
      <c r="AK322" s="0"/>
      <c r="AL322" s="0"/>
      <c r="AM322" s="0"/>
      <c r="AN322" s="0"/>
      <c r="AO322" s="0"/>
      <c r="AP322" s="0"/>
      <c r="AQ322" s="0"/>
      <c r="AR322" s="0"/>
      <c r="AS322" s="0"/>
      <c r="AT322" s="0"/>
      <c r="AU322" s="0"/>
      <c r="AV322" s="0"/>
      <c r="AW322" s="0"/>
      <c r="AX322" s="0"/>
      <c r="AY322" s="0"/>
      <c r="AZ322" s="0"/>
      <c r="BA322" s="0"/>
      <c r="BB322" s="0"/>
      <c r="BC322" s="0"/>
      <c r="BD322" s="0"/>
      <c r="BE322" s="0"/>
      <c r="BF322" s="0"/>
      <c r="BG322" s="0"/>
      <c r="BH322" s="0"/>
      <c r="BI322" s="0"/>
      <c r="BJ322" s="0"/>
      <c r="BK322" s="0"/>
      <c r="BL322" s="0"/>
      <c r="BM322" s="0"/>
      <c r="BN322" s="0"/>
      <c r="BO322" s="0"/>
      <c r="BP322" s="0"/>
      <c r="BQ322" s="0"/>
      <c r="BR322" s="0"/>
      <c r="BS322" s="0"/>
      <c r="BT322" s="0"/>
      <c r="BU322" s="0"/>
      <c r="BV322" s="0"/>
      <c r="BW322" s="0"/>
      <c r="BX322" s="0"/>
      <c r="BY322" s="0"/>
      <c r="BZ322" s="0"/>
      <c r="CA322" s="0"/>
      <c r="CB322" s="0"/>
      <c r="CC322" s="0"/>
      <c r="CD322" s="0"/>
      <c r="CE322" s="0"/>
      <c r="CF322" s="0"/>
      <c r="CG322" s="0"/>
      <c r="CH322" s="0"/>
      <c r="CI322" s="0"/>
      <c r="CJ322" s="0"/>
      <c r="CK322" s="0"/>
      <c r="CL322" s="0"/>
      <c r="CM322" s="0"/>
      <c r="CN322" s="0"/>
      <c r="CO322" s="0"/>
      <c r="CP322" s="0"/>
      <c r="CQ322" s="0"/>
      <c r="CR322" s="0"/>
      <c r="CS322" s="0"/>
      <c r="CT322" s="0"/>
      <c r="CU322" s="0"/>
      <c r="CV322" s="0"/>
      <c r="CW322" s="0"/>
      <c r="CX322" s="0"/>
      <c r="CY322" s="0"/>
      <c r="CZ322" s="0"/>
      <c r="DA322" s="0"/>
      <c r="DB322" s="0"/>
      <c r="DC322" s="0"/>
      <c r="DD322" s="0"/>
      <c r="DE322" s="0"/>
      <c r="DF322" s="0"/>
      <c r="DG322" s="0"/>
      <c r="DH322" s="0"/>
      <c r="DI322" s="0"/>
      <c r="DJ322" s="0"/>
      <c r="DK322" s="0"/>
      <c r="DL322" s="0"/>
      <c r="DM322" s="0"/>
      <c r="DN322" s="0"/>
      <c r="DO322" s="0"/>
      <c r="DP322" s="0"/>
      <c r="DQ322" s="0"/>
      <c r="DR322" s="0"/>
      <c r="DS322" s="0"/>
      <c r="DT322" s="0"/>
      <c r="DU322" s="0"/>
      <c r="DV322" s="0"/>
      <c r="DW322" s="0"/>
      <c r="DX322" s="0"/>
      <c r="DY322" s="0"/>
      <c r="DZ322" s="0"/>
      <c r="EA322" s="0"/>
      <c r="EB322" s="0"/>
      <c r="EC322" s="0"/>
      <c r="ED322" s="0"/>
      <c r="EE322" s="0"/>
      <c r="EF322" s="0"/>
      <c r="EG322" s="0"/>
      <c r="EH322" s="0"/>
      <c r="EI322" s="0"/>
      <c r="EJ322" s="0"/>
      <c r="EK322" s="0"/>
      <c r="EL322" s="0"/>
      <c r="EM322" s="0"/>
      <c r="EN322" s="0"/>
      <c r="EO322" s="0"/>
      <c r="EP322" s="0"/>
      <c r="EQ322" s="0"/>
      <c r="ER322" s="0"/>
      <c r="ES322" s="0"/>
      <c r="ET322" s="0"/>
      <c r="EU322" s="0"/>
      <c r="EV322" s="0"/>
      <c r="EW322" s="0"/>
      <c r="EX322" s="0"/>
      <c r="EY322" s="0"/>
      <c r="EZ322" s="0"/>
      <c r="FA322" s="0"/>
      <c r="FB322" s="0"/>
      <c r="FC322" s="0"/>
      <c r="FD322" s="0"/>
      <c r="FE322" s="0"/>
      <c r="FF322" s="0"/>
      <c r="FG322" s="0"/>
      <c r="FH322" s="0"/>
      <c r="FI322" s="0"/>
      <c r="FJ322" s="0"/>
      <c r="FK322" s="0"/>
      <c r="FL322" s="0"/>
      <c r="FM322" s="0"/>
      <c r="FN322" s="0"/>
      <c r="FO322" s="0"/>
      <c r="FP322" s="0"/>
      <c r="FQ322" s="0"/>
      <c r="FR322" s="0"/>
      <c r="FS322" s="0"/>
      <c r="FT322" s="0"/>
      <c r="FU322" s="0"/>
      <c r="FV322" s="0"/>
      <c r="FW322" s="0"/>
      <c r="FX322" s="0"/>
      <c r="FY322" s="0"/>
      <c r="FZ322" s="0"/>
      <c r="GA322" s="0"/>
      <c r="GB322" s="0"/>
      <c r="GC322" s="0"/>
      <c r="GD322" s="0"/>
      <c r="GE322" s="0"/>
      <c r="GF322" s="0"/>
      <c r="GG322" s="0"/>
      <c r="GH322" s="0"/>
      <c r="GI322" s="0"/>
      <c r="GJ322" s="0"/>
      <c r="GK322" s="0"/>
      <c r="GL322" s="0"/>
      <c r="GM322" s="0"/>
      <c r="GN322" s="0"/>
      <c r="GO322" s="0"/>
      <c r="GP322" s="0"/>
      <c r="GQ322" s="0"/>
      <c r="GR322" s="0"/>
      <c r="GS322" s="0"/>
      <c r="GT322" s="0"/>
      <c r="GU322" s="0"/>
      <c r="GV322" s="0"/>
      <c r="GW322" s="0"/>
      <c r="GX322" s="0"/>
      <c r="GY322" s="0"/>
      <c r="GZ322" s="0"/>
      <c r="HA322" s="0"/>
      <c r="HB322" s="0"/>
      <c r="HC322" s="0"/>
      <c r="HD322" s="0"/>
      <c r="HE322" s="0"/>
      <c r="HF322" s="0"/>
      <c r="HG322" s="0"/>
      <c r="HH322" s="0"/>
      <c r="HI322" s="0"/>
      <c r="HJ322" s="0"/>
      <c r="HK322" s="0"/>
      <c r="HL322" s="0"/>
      <c r="HM322" s="0"/>
      <c r="HN322" s="0"/>
      <c r="HO322" s="0"/>
      <c r="HP322" s="0"/>
      <c r="HQ322" s="0"/>
      <c r="HR322" s="0"/>
      <c r="HS322" s="0"/>
      <c r="HT322" s="0"/>
      <c r="HU322" s="0"/>
      <c r="HV322" s="0"/>
      <c r="HW322" s="0"/>
      <c r="HX322" s="0"/>
      <c r="HY322" s="0"/>
      <c r="HZ322" s="0"/>
      <c r="IA322" s="0"/>
      <c r="IB322" s="0"/>
      <c r="IC322" s="0"/>
      <c r="ID322" s="0"/>
      <c r="IE322" s="0"/>
      <c r="IF322" s="0"/>
      <c r="IG322" s="0"/>
      <c r="IH322" s="0"/>
      <c r="II322" s="0"/>
      <c r="IJ322" s="0"/>
      <c r="IK322" s="0"/>
      <c r="IL322" s="0"/>
      <c r="IM322" s="0"/>
      <c r="IN322" s="0"/>
      <c r="IO322" s="0"/>
      <c r="IP322" s="0"/>
      <c r="IQ322" s="0"/>
      <c r="IR322" s="0"/>
      <c r="IS322" s="0"/>
      <c r="IT322" s="0"/>
      <c r="IU322" s="0"/>
      <c r="IV322" s="0"/>
      <c r="IW322" s="0"/>
      <c r="IX322" s="0"/>
      <c r="IY322" s="0"/>
      <c r="IZ322" s="0"/>
      <c r="JA322" s="0"/>
      <c r="JB322" s="0"/>
      <c r="JC322" s="0"/>
      <c r="JD322" s="0"/>
      <c r="JE322" s="0"/>
      <c r="JF322" s="0"/>
      <c r="JG322" s="0"/>
      <c r="JH322" s="0"/>
      <c r="JI322" s="0"/>
      <c r="JJ322" s="0"/>
      <c r="JK322" s="0"/>
      <c r="JL322" s="0"/>
      <c r="JM322" s="0"/>
      <c r="JN322" s="0"/>
      <c r="JO322" s="0"/>
      <c r="JP322" s="0"/>
      <c r="JQ322" s="0"/>
      <c r="JR322" s="0"/>
      <c r="JS322" s="0"/>
      <c r="JT322" s="0"/>
      <c r="JU322" s="0"/>
      <c r="JV322" s="0"/>
      <c r="JW322" s="0"/>
      <c r="JX322" s="0"/>
      <c r="JY322" s="0"/>
      <c r="JZ322" s="0"/>
      <c r="KA322" s="0"/>
      <c r="KB322" s="0"/>
      <c r="KC322" s="0"/>
      <c r="KD322" s="0"/>
      <c r="KE322" s="0"/>
      <c r="KF322" s="0"/>
      <c r="KG322" s="0"/>
      <c r="KH322" s="0"/>
      <c r="KI322" s="0"/>
      <c r="KJ322" s="0"/>
      <c r="KK322" s="0"/>
      <c r="KL322" s="0"/>
      <c r="KM322" s="0"/>
      <c r="KN322" s="0"/>
      <c r="KO322" s="0"/>
      <c r="KP322" s="0"/>
      <c r="KQ322" s="0"/>
      <c r="KR322" s="0"/>
      <c r="KS322" s="0"/>
      <c r="KT322" s="0"/>
      <c r="KU322" s="0"/>
      <c r="KV322" s="0"/>
      <c r="KW322" s="0"/>
      <c r="KX322" s="0"/>
      <c r="KY322" s="0"/>
      <c r="KZ322" s="0"/>
      <c r="LA322" s="0"/>
      <c r="LB322" s="0"/>
      <c r="LC322" s="0"/>
      <c r="LD322" s="0"/>
      <c r="LE322" s="0"/>
      <c r="LF322" s="0"/>
      <c r="LG322" s="0"/>
      <c r="LH322" s="0"/>
      <c r="LI322" s="0"/>
      <c r="LJ322" s="0"/>
      <c r="LK322" s="0"/>
      <c r="LL322" s="0"/>
      <c r="LM322" s="0"/>
      <c r="LN322" s="0"/>
      <c r="LO322" s="0"/>
      <c r="LP322" s="0"/>
      <c r="LQ322" s="0"/>
      <c r="LR322" s="0"/>
      <c r="LS322" s="0"/>
      <c r="LT322" s="0"/>
      <c r="LU322" s="0"/>
      <c r="LV322" s="0"/>
      <c r="LW322" s="0"/>
      <c r="LX322" s="0"/>
      <c r="LY322" s="0"/>
      <c r="LZ322" s="0"/>
      <c r="MA322" s="0"/>
      <c r="MB322" s="0"/>
      <c r="MC322" s="0"/>
      <c r="MD322" s="0"/>
      <c r="ME322" s="0"/>
      <c r="MF322" s="0"/>
      <c r="MG322" s="0"/>
      <c r="MH322" s="0"/>
      <c r="MI322" s="0"/>
      <c r="MJ322" s="0"/>
      <c r="MK322" s="0"/>
      <c r="ML322" s="0"/>
      <c r="MM322" s="0"/>
      <c r="MN322" s="0"/>
      <c r="MO322" s="0"/>
      <c r="MP322" s="0"/>
      <c r="MQ322" s="0"/>
      <c r="MR322" s="0"/>
      <c r="MS322" s="0"/>
      <c r="MT322" s="0"/>
      <c r="MU322" s="0"/>
      <c r="MV322" s="0"/>
      <c r="MW322" s="0"/>
      <c r="MX322" s="0"/>
      <c r="MY322" s="0"/>
      <c r="MZ322" s="0"/>
      <c r="NA322" s="0"/>
      <c r="NB322" s="0"/>
      <c r="NC322" s="0"/>
      <c r="ND322" s="0"/>
      <c r="NE322" s="0"/>
      <c r="NF322" s="0"/>
      <c r="NG322" s="0"/>
      <c r="NH322" s="0"/>
      <c r="NI322" s="0"/>
      <c r="NJ322" s="0"/>
      <c r="NK322" s="0"/>
      <c r="NL322" s="0"/>
      <c r="NM322" s="0"/>
      <c r="NN322" s="0"/>
      <c r="NO322" s="0"/>
      <c r="NP322" s="0"/>
      <c r="NQ322" s="0"/>
      <c r="NR322" s="0"/>
      <c r="NS322" s="0"/>
      <c r="NT322" s="0"/>
      <c r="NU322" s="0"/>
      <c r="NV322" s="0"/>
      <c r="NW322" s="0"/>
      <c r="NX322" s="0"/>
      <c r="NY322" s="0"/>
      <c r="NZ322" s="0"/>
      <c r="OA322" s="0"/>
      <c r="OB322" s="0"/>
      <c r="OC322" s="0"/>
      <c r="OD322" s="0"/>
      <c r="OE322" s="0"/>
      <c r="OF322" s="0"/>
      <c r="OG322" s="0"/>
      <c r="OH322" s="0"/>
      <c r="OI322" s="0"/>
      <c r="OJ322" s="0"/>
      <c r="OK322" s="0"/>
      <c r="OL322" s="0"/>
      <c r="OM322" s="0"/>
      <c r="ON322" s="0"/>
      <c r="OO322" s="0"/>
      <c r="OP322" s="0"/>
      <c r="OQ322" s="0"/>
      <c r="OR322" s="0"/>
      <c r="OS322" s="0"/>
      <c r="OT322" s="0"/>
      <c r="OU322" s="0"/>
      <c r="OV322" s="0"/>
      <c r="OW322" s="0"/>
      <c r="OX322" s="0"/>
      <c r="OY322" s="0"/>
      <c r="OZ322" s="0"/>
      <c r="PA322" s="0"/>
      <c r="PB322" s="0"/>
      <c r="PC322" s="0"/>
      <c r="PD322" s="0"/>
      <c r="PE322" s="0"/>
      <c r="PF322" s="0"/>
      <c r="PG322" s="0"/>
      <c r="PH322" s="0"/>
      <c r="PI322" s="0"/>
      <c r="PJ322" s="0"/>
      <c r="PK322" s="0"/>
      <c r="PL322" s="0"/>
      <c r="PM322" s="0"/>
      <c r="PN322" s="0"/>
      <c r="PO322" s="0"/>
      <c r="PP322" s="0"/>
      <c r="PQ322" s="0"/>
      <c r="PR322" s="0"/>
      <c r="PS322" s="0"/>
      <c r="PT322" s="0"/>
      <c r="PU322" s="0"/>
      <c r="PV322" s="0"/>
      <c r="PW322" s="0"/>
      <c r="PX322" s="0"/>
      <c r="PY322" s="0"/>
      <c r="PZ322" s="0"/>
      <c r="QA322" s="0"/>
      <c r="QB322" s="0"/>
      <c r="QC322" s="0"/>
      <c r="QD322" s="0"/>
      <c r="QE322" s="0"/>
      <c r="QF322" s="0"/>
      <c r="QG322" s="0"/>
      <c r="QH322" s="0"/>
      <c r="QI322" s="0"/>
      <c r="QJ322" s="0"/>
      <c r="QK322" s="0"/>
      <c r="QL322" s="0"/>
      <c r="QM322" s="0"/>
      <c r="QN322" s="0"/>
      <c r="QO322" s="0"/>
      <c r="QP322" s="0"/>
      <c r="QQ322" s="0"/>
      <c r="QR322" s="0"/>
      <c r="QS322" s="0"/>
      <c r="QT322" s="0"/>
      <c r="QU322" s="0"/>
      <c r="QV322" s="0"/>
      <c r="QW322" s="0"/>
      <c r="QX322" s="0"/>
      <c r="QY322" s="0"/>
      <c r="QZ322" s="0"/>
      <c r="RA322" s="0"/>
      <c r="RB322" s="0"/>
      <c r="RC322" s="0"/>
      <c r="RD322" s="0"/>
      <c r="RE322" s="0"/>
      <c r="RF322" s="0"/>
      <c r="RG322" s="0"/>
      <c r="RH322" s="0"/>
      <c r="RI322" s="0"/>
      <c r="RJ322" s="0"/>
      <c r="RK322" s="0"/>
      <c r="RL322" s="0"/>
      <c r="RM322" s="0"/>
      <c r="RN322" s="0"/>
      <c r="RO322" s="0"/>
      <c r="RP322" s="0"/>
      <c r="RQ322" s="0"/>
      <c r="RR322" s="0"/>
      <c r="RS322" s="0"/>
      <c r="RT322" s="0"/>
      <c r="RU322" s="0"/>
      <c r="RV322" s="0"/>
      <c r="RW322" s="0"/>
      <c r="RX322" s="0"/>
      <c r="RY322" s="0"/>
      <c r="RZ322" s="0"/>
      <c r="SA322" s="0"/>
      <c r="SB322" s="0"/>
      <c r="SC322" s="0"/>
      <c r="SD322" s="0"/>
      <c r="SE322" s="0"/>
      <c r="SF322" s="0"/>
      <c r="SG322" s="0"/>
      <c r="SH322" s="0"/>
      <c r="SI322" s="0"/>
      <c r="SJ322" s="0"/>
      <c r="SK322" s="0"/>
      <c r="SL322" s="0"/>
      <c r="SM322" s="0"/>
      <c r="SN322" s="0"/>
      <c r="SO322" s="0"/>
      <c r="SP322" s="0"/>
      <c r="SQ322" s="0"/>
      <c r="SR322" s="0"/>
      <c r="SS322" s="0"/>
      <c r="ST322" s="0"/>
      <c r="SU322" s="0"/>
      <c r="SV322" s="0"/>
      <c r="SW322" s="0"/>
      <c r="SX322" s="0"/>
      <c r="SY322" s="0"/>
      <c r="SZ322" s="0"/>
      <c r="TA322" s="0"/>
      <c r="TB322" s="0"/>
      <c r="TC322" s="0"/>
      <c r="TD322" s="0"/>
      <c r="TE322" s="0"/>
      <c r="TF322" s="0"/>
      <c r="TG322" s="0"/>
      <c r="TH322" s="0"/>
      <c r="TI322" s="0"/>
      <c r="TJ322" s="0"/>
      <c r="TK322" s="0"/>
      <c r="TL322" s="0"/>
      <c r="TM322" s="0"/>
      <c r="TN322" s="0"/>
      <c r="TO322" s="0"/>
      <c r="TP322" s="0"/>
      <c r="TQ322" s="0"/>
      <c r="TR322" s="0"/>
      <c r="TS322" s="0"/>
      <c r="TT322" s="0"/>
      <c r="TU322" s="0"/>
      <c r="TV322" s="0"/>
      <c r="TW322" s="0"/>
      <c r="TX322" s="0"/>
      <c r="TY322" s="0"/>
      <c r="TZ322" s="0"/>
      <c r="UA322" s="0"/>
      <c r="UB322" s="0"/>
      <c r="UC322" s="0"/>
      <c r="UD322" s="0"/>
      <c r="UE322" s="0"/>
      <c r="UF322" s="0"/>
      <c r="UG322" s="0"/>
      <c r="UH322" s="0"/>
      <c r="UI322" s="0"/>
      <c r="UJ322" s="0"/>
      <c r="UK322" s="0"/>
      <c r="UL322" s="0"/>
      <c r="UM322" s="0"/>
      <c r="UN322" s="0"/>
      <c r="UO322" s="0"/>
      <c r="UP322" s="0"/>
      <c r="UQ322" s="0"/>
      <c r="UR322" s="0"/>
      <c r="US322" s="0"/>
      <c r="UT322" s="0"/>
      <c r="UU322" s="0"/>
      <c r="UV322" s="0"/>
      <c r="UW322" s="0"/>
      <c r="UX322" s="0"/>
      <c r="UY322" s="0"/>
      <c r="UZ322" s="0"/>
      <c r="VA322" s="0"/>
      <c r="VB322" s="0"/>
      <c r="VC322" s="0"/>
      <c r="VD322" s="0"/>
      <c r="VE322" s="0"/>
      <c r="VF322" s="0"/>
      <c r="VG322" s="0"/>
      <c r="VH322" s="0"/>
      <c r="VI322" s="0"/>
      <c r="VJ322" s="0"/>
      <c r="VK322" s="0"/>
      <c r="VL322" s="0"/>
      <c r="VM322" s="0"/>
      <c r="VN322" s="0"/>
      <c r="VO322" s="0"/>
      <c r="VP322" s="0"/>
      <c r="VQ322" s="0"/>
      <c r="VR322" s="0"/>
      <c r="VS322" s="0"/>
      <c r="VT322" s="0"/>
      <c r="VU322" s="0"/>
      <c r="VV322" s="0"/>
      <c r="VW322" s="0"/>
      <c r="VX322" s="0"/>
      <c r="VY322" s="0"/>
      <c r="VZ322" s="0"/>
      <c r="WA322" s="0"/>
      <c r="WB322" s="0"/>
      <c r="WC322" s="0"/>
      <c r="WD322" s="0"/>
      <c r="WE322" s="0"/>
      <c r="WF322" s="0"/>
      <c r="WG322" s="0"/>
      <c r="WH322" s="0"/>
      <c r="WI322" s="0"/>
      <c r="WJ322" s="0"/>
      <c r="WK322" s="0"/>
      <c r="WL322" s="0"/>
      <c r="WM322" s="0"/>
      <c r="WN322" s="0"/>
      <c r="WO322" s="0"/>
      <c r="WP322" s="0"/>
      <c r="WQ322" s="0"/>
      <c r="WR322" s="0"/>
      <c r="WS322" s="0"/>
      <c r="WT322" s="0"/>
      <c r="WU322" s="0"/>
      <c r="WV322" s="0"/>
      <c r="WW322" s="0"/>
      <c r="WX322" s="0"/>
      <c r="WY322" s="0"/>
      <c r="WZ322" s="0"/>
      <c r="XA322" s="0"/>
      <c r="XB322" s="0"/>
      <c r="XC322" s="0"/>
      <c r="XD322" s="0"/>
      <c r="XE322" s="0"/>
      <c r="XF322" s="0"/>
      <c r="XG322" s="0"/>
      <c r="XH322" s="0"/>
      <c r="XI322" s="0"/>
      <c r="XJ322" s="0"/>
      <c r="XK322" s="0"/>
      <c r="XL322" s="0"/>
      <c r="XM322" s="0"/>
      <c r="XN322" s="0"/>
      <c r="XO322" s="0"/>
      <c r="XP322" s="0"/>
      <c r="XQ322" s="0"/>
      <c r="XR322" s="0"/>
      <c r="XS322" s="0"/>
      <c r="XT322" s="0"/>
      <c r="XU322" s="0"/>
      <c r="XV322" s="0"/>
      <c r="XW322" s="0"/>
      <c r="XX322" s="0"/>
      <c r="XY322" s="0"/>
      <c r="XZ322" s="0"/>
      <c r="YA322" s="0"/>
      <c r="YB322" s="0"/>
      <c r="YC322" s="0"/>
      <c r="YD322" s="0"/>
      <c r="YE322" s="0"/>
      <c r="YF322" s="0"/>
      <c r="YG322" s="0"/>
      <c r="YH322" s="0"/>
      <c r="YI322" s="0"/>
      <c r="YJ322" s="0"/>
      <c r="YK322" s="0"/>
      <c r="YL322" s="0"/>
      <c r="YM322" s="0"/>
      <c r="YN322" s="0"/>
      <c r="YO322" s="0"/>
      <c r="YP322" s="0"/>
      <c r="YQ322" s="0"/>
      <c r="YR322" s="0"/>
      <c r="YS322" s="0"/>
      <c r="YT322" s="0"/>
      <c r="YU322" s="0"/>
      <c r="YV322" s="0"/>
      <c r="YW322" s="0"/>
      <c r="YX322" s="0"/>
      <c r="YY322" s="0"/>
      <c r="YZ322" s="0"/>
      <c r="ZA322" s="0"/>
      <c r="ZB322" s="0"/>
      <c r="ZC322" s="0"/>
      <c r="ZD322" s="0"/>
      <c r="ZE322" s="0"/>
      <c r="ZF322" s="0"/>
      <c r="ZG322" s="0"/>
      <c r="ZH322" s="0"/>
      <c r="ZI322" s="0"/>
      <c r="ZJ322" s="0"/>
      <c r="ZK322" s="0"/>
      <c r="ZL322" s="0"/>
      <c r="ZM322" s="0"/>
      <c r="ZN322" s="0"/>
      <c r="ZO322" s="0"/>
      <c r="ZP322" s="0"/>
      <c r="ZQ322" s="0"/>
      <c r="ZR322" s="0"/>
      <c r="ZS322" s="0"/>
      <c r="ZT322" s="0"/>
      <c r="ZU322" s="0"/>
      <c r="ZV322" s="0"/>
      <c r="ZW322" s="0"/>
      <c r="ZX322" s="0"/>
      <c r="ZY322" s="0"/>
      <c r="ZZ322" s="0"/>
      <c r="AAA322" s="0"/>
      <c r="AAB322" s="0"/>
      <c r="AAC322" s="0"/>
      <c r="AAD322" s="0"/>
      <c r="AAE322" s="0"/>
      <c r="AAF322" s="0"/>
      <c r="AAG322" s="0"/>
      <c r="AAH322" s="0"/>
      <c r="AAI322" s="0"/>
      <c r="AAJ322" s="0"/>
      <c r="AAK322" s="0"/>
      <c r="AAL322" s="0"/>
      <c r="AAM322" s="0"/>
      <c r="AAN322" s="0"/>
      <c r="AAO322" s="0"/>
      <c r="AAP322" s="0"/>
      <c r="AAQ322" s="0"/>
      <c r="AAR322" s="0"/>
      <c r="AAS322" s="0"/>
      <c r="AAT322" s="0"/>
      <c r="AAU322" s="0"/>
      <c r="AAV322" s="0"/>
      <c r="AAW322" s="0"/>
      <c r="AAX322" s="0"/>
      <c r="AAY322" s="0"/>
      <c r="AAZ322" s="0"/>
      <c r="ABA322" s="0"/>
      <c r="ABB322" s="0"/>
      <c r="ABC322" s="0"/>
      <c r="ABD322" s="0"/>
      <c r="ABE322" s="0"/>
      <c r="ABF322" s="0"/>
      <c r="ABG322" s="0"/>
      <c r="ABH322" s="0"/>
      <c r="ABI322" s="0"/>
      <c r="ABJ322" s="0"/>
      <c r="ABK322" s="0"/>
      <c r="ABL322" s="0"/>
      <c r="ABM322" s="0"/>
      <c r="ABN322" s="0"/>
      <c r="ABO322" s="0"/>
      <c r="ABP322" s="0"/>
      <c r="ABQ322" s="0"/>
      <c r="ABR322" s="0"/>
      <c r="ABS322" s="0"/>
      <c r="ABT322" s="0"/>
      <c r="ABU322" s="0"/>
      <c r="ABV322" s="0"/>
      <c r="ABW322" s="0"/>
      <c r="ABX322" s="0"/>
      <c r="ABY322" s="0"/>
      <c r="ABZ322" s="0"/>
      <c r="ACA322" s="0"/>
      <c r="ACB322" s="0"/>
      <c r="ACC322" s="0"/>
      <c r="ACD322" s="0"/>
      <c r="ACE322" s="0"/>
      <c r="ACF322" s="0"/>
      <c r="ACG322" s="0"/>
      <c r="ACH322" s="0"/>
      <c r="ACI322" s="0"/>
      <c r="ACJ322" s="0"/>
      <c r="ACK322" s="0"/>
      <c r="ACL322" s="0"/>
      <c r="ACM322" s="0"/>
      <c r="ACN322" s="0"/>
      <c r="ACO322" s="0"/>
      <c r="ACP322" s="0"/>
      <c r="ACQ322" s="0"/>
      <c r="ACR322" s="0"/>
      <c r="ACS322" s="0"/>
      <c r="ACT322" s="0"/>
      <c r="ACU322" s="0"/>
      <c r="ACV322" s="0"/>
      <c r="ACW322" s="0"/>
      <c r="ACX322" s="0"/>
      <c r="ACY322" s="0"/>
      <c r="ACZ322" s="0"/>
      <c r="ADA322" s="0"/>
      <c r="ADB322" s="0"/>
      <c r="ADC322" s="0"/>
      <c r="ADD322" s="0"/>
      <c r="ADE322" s="0"/>
      <c r="ADF322" s="0"/>
      <c r="ADG322" s="0"/>
      <c r="ADH322" s="0"/>
      <c r="ADI322" s="0"/>
      <c r="ADJ322" s="0"/>
      <c r="ADK322" s="0"/>
      <c r="ADL322" s="0"/>
      <c r="ADM322" s="0"/>
      <c r="ADN322" s="0"/>
      <c r="ADO322" s="0"/>
      <c r="ADP322" s="0"/>
      <c r="ADQ322" s="0"/>
      <c r="ADR322" s="0"/>
      <c r="ADS322" s="0"/>
      <c r="ADT322" s="0"/>
      <c r="ADU322" s="0"/>
      <c r="ADV322" s="0"/>
      <c r="ADW322" s="0"/>
      <c r="ADX322" s="0"/>
      <c r="ADY322" s="0"/>
      <c r="ADZ322" s="0"/>
      <c r="AEA322" s="0"/>
      <c r="AEB322" s="0"/>
      <c r="AEC322" s="0"/>
      <c r="AED322" s="0"/>
      <c r="AEE322" s="0"/>
      <c r="AEF322" s="0"/>
      <c r="AEG322" s="0"/>
      <c r="AEH322" s="0"/>
      <c r="AEI322" s="0"/>
      <c r="AEJ322" s="0"/>
      <c r="AEK322" s="0"/>
      <c r="AEL322" s="0"/>
      <c r="AEM322" s="0"/>
      <c r="AEN322" s="0"/>
      <c r="AEO322" s="0"/>
      <c r="AEP322" s="0"/>
      <c r="AEQ322" s="0"/>
      <c r="AER322" s="0"/>
      <c r="AES322" s="0"/>
      <c r="AET322" s="0"/>
      <c r="AEU322" s="0"/>
      <c r="AEV322" s="0"/>
      <c r="AEW322" s="0"/>
      <c r="AEX322" s="0"/>
      <c r="AEY322" s="0"/>
      <c r="AEZ322" s="0"/>
      <c r="AFA322" s="0"/>
      <c r="AFB322" s="0"/>
      <c r="AFC322" s="0"/>
      <c r="AFD322" s="0"/>
      <c r="AFE322" s="0"/>
      <c r="AFF322" s="0"/>
      <c r="AFG322" s="0"/>
      <c r="AFH322" s="0"/>
      <c r="AFI322" s="0"/>
      <c r="AFJ322" s="0"/>
      <c r="AFK322" s="0"/>
      <c r="AFL322" s="0"/>
      <c r="AFM322" s="0"/>
      <c r="AFN322" s="0"/>
      <c r="AFO322" s="0"/>
      <c r="AFP322" s="0"/>
      <c r="AFQ322" s="0"/>
      <c r="AFR322" s="0"/>
      <c r="AFS322" s="0"/>
      <c r="AFT322" s="0"/>
      <c r="AFU322" s="0"/>
      <c r="AFV322" s="0"/>
      <c r="AFW322" s="0"/>
      <c r="AFX322" s="0"/>
      <c r="AFY322" s="0"/>
      <c r="AFZ322" s="0"/>
      <c r="AGA322" s="0"/>
      <c r="AGB322" s="0"/>
      <c r="AGC322" s="0"/>
      <c r="AGD322" s="0"/>
      <c r="AGE322" s="0"/>
      <c r="AGF322" s="0"/>
      <c r="AGG322" s="0"/>
      <c r="AGH322" s="0"/>
      <c r="AGI322" s="0"/>
      <c r="AGJ322" s="0"/>
      <c r="AGK322" s="0"/>
      <c r="AGL322" s="0"/>
      <c r="AGM322" s="0"/>
      <c r="AGN322" s="0"/>
      <c r="AGO322" s="0"/>
      <c r="AGP322" s="0"/>
      <c r="AGQ322" s="0"/>
      <c r="AGR322" s="0"/>
      <c r="AGS322" s="0"/>
      <c r="AGT322" s="0"/>
      <c r="AGU322" s="0"/>
      <c r="AGV322" s="0"/>
      <c r="AGW322" s="0"/>
      <c r="AGX322" s="0"/>
      <c r="AGY322" s="0"/>
      <c r="AGZ322" s="0"/>
      <c r="AHA322" s="0"/>
      <c r="AHB322" s="0"/>
      <c r="AHC322" s="0"/>
      <c r="AHD322" s="0"/>
      <c r="AHE322" s="0"/>
      <c r="AHF322" s="0"/>
      <c r="AHG322" s="0"/>
      <c r="AHH322" s="0"/>
      <c r="AHI322" s="0"/>
      <c r="AHJ322" s="0"/>
      <c r="AHK322" s="0"/>
      <c r="AHL322" s="0"/>
      <c r="AHM322" s="0"/>
      <c r="AHN322" s="0"/>
      <c r="AHO322" s="0"/>
      <c r="AHP322" s="0"/>
      <c r="AHQ322" s="0"/>
      <c r="AHR322" s="0"/>
      <c r="AHS322" s="0"/>
      <c r="AHT322" s="0"/>
      <c r="AHU322" s="0"/>
      <c r="AHV322" s="0"/>
      <c r="AHW322" s="0"/>
      <c r="AHX322" s="0"/>
      <c r="AHY322" s="0"/>
      <c r="AHZ322" s="0"/>
      <c r="AIA322" s="0"/>
      <c r="AIB322" s="0"/>
      <c r="AIC322" s="0"/>
      <c r="AID322" s="0"/>
      <c r="AIE322" s="0"/>
      <c r="AIF322" s="0"/>
      <c r="AIG322" s="0"/>
      <c r="AIH322" s="0"/>
      <c r="AII322" s="0"/>
      <c r="AIJ322" s="0"/>
      <c r="AIK322" s="0"/>
      <c r="AIL322" s="0"/>
      <c r="AIM322" s="0"/>
      <c r="AIN322" s="0"/>
      <c r="AIO322" s="0"/>
      <c r="AIP322" s="0"/>
      <c r="AIQ322" s="0"/>
      <c r="AIR322" s="0"/>
      <c r="AIS322" s="0"/>
      <c r="AIT322" s="0"/>
      <c r="AIU322" s="0"/>
      <c r="AIV322" s="0"/>
      <c r="AIW322" s="0"/>
      <c r="AIX322" s="0"/>
      <c r="AIY322" s="0"/>
      <c r="AIZ322" s="0"/>
      <c r="AJA322" s="0"/>
      <c r="AJB322" s="0"/>
      <c r="AJC322" s="0"/>
      <c r="AJD322" s="0"/>
      <c r="AJE322" s="0"/>
      <c r="AJF322" s="0"/>
      <c r="AJG322" s="0"/>
      <c r="AJH322" s="0"/>
      <c r="AJI322" s="0"/>
      <c r="AJJ322" s="0"/>
      <c r="AJK322" s="0"/>
      <c r="AJL322" s="0"/>
      <c r="AJM322" s="0"/>
      <c r="AJN322" s="0"/>
      <c r="AJO322" s="0"/>
      <c r="AJP322" s="0"/>
      <c r="AJQ322" s="0"/>
      <c r="AJR322" s="0"/>
      <c r="AJS322" s="0"/>
      <c r="AJT322" s="0"/>
      <c r="AJU322" s="0"/>
      <c r="AJV322" s="0"/>
      <c r="AJW322" s="0"/>
      <c r="AJX322" s="0"/>
      <c r="AJY322" s="0"/>
      <c r="AJZ322" s="0"/>
      <c r="AKA322" s="0"/>
      <c r="AKB322" s="0"/>
      <c r="AKC322" s="0"/>
      <c r="AKD322" s="0"/>
      <c r="AKE322" s="0"/>
      <c r="AKF322" s="0"/>
      <c r="AKG322" s="0"/>
      <c r="AKH322" s="0"/>
      <c r="AKI322" s="0"/>
      <c r="AKJ322" s="0"/>
      <c r="AKK322" s="0"/>
      <c r="AKL322" s="0"/>
      <c r="AKM322" s="0"/>
      <c r="AKN322" s="0"/>
      <c r="AKO322" s="0"/>
      <c r="AKP322" s="0"/>
      <c r="AKQ322" s="0"/>
      <c r="AKR322" s="0"/>
      <c r="AKS322" s="0"/>
      <c r="AKT322" s="0"/>
      <c r="AKU322" s="0"/>
      <c r="AKV322" s="0"/>
      <c r="AKW322" s="0"/>
      <c r="AKX322" s="0"/>
      <c r="AKY322" s="0"/>
      <c r="AKZ322" s="0"/>
      <c r="ALA322" s="0"/>
      <c r="ALB322" s="0"/>
      <c r="ALC322" s="0"/>
      <c r="ALD322" s="0"/>
      <c r="ALE322" s="0"/>
      <c r="ALF322" s="0"/>
      <c r="ALG322" s="0"/>
      <c r="ALH322" s="0"/>
      <c r="ALI322" s="0"/>
      <c r="ALJ322" s="0"/>
      <c r="ALK322" s="0"/>
      <c r="ALL322" s="0"/>
      <c r="ALM322" s="0"/>
      <c r="ALN322" s="0"/>
      <c r="ALO322" s="0"/>
      <c r="ALP322" s="0"/>
      <c r="ALQ322" s="0"/>
      <c r="ALR322" s="0"/>
      <c r="ALS322" s="0"/>
      <c r="ALT322" s="0"/>
      <c r="ALU322" s="0"/>
      <c r="ALV322" s="0"/>
      <c r="ALW322" s="0"/>
      <c r="ALX322" s="0"/>
      <c r="ALY322" s="0"/>
      <c r="ALZ322" s="0"/>
      <c r="AMA322" s="0"/>
      <c r="AMB322" s="0"/>
      <c r="AMC322" s="0"/>
      <c r="AMD322" s="0"/>
      <c r="AME322" s="0"/>
      <c r="AMF322" s="0"/>
      <c r="AMG322" s="0"/>
    </row>
    <row r="323" customFormat="false" ht="14.9" hidden="false" customHeight="false" outlineLevel="0" collapsed="false">
      <c r="A323" s="18" t="n">
        <v>487</v>
      </c>
      <c r="B323" s="19" t="n">
        <f aca="false">IF($A323,VLOOKUP($A323,posting!$A:$N,2,0),"")</f>
        <v>38</v>
      </c>
      <c r="C323" s="19" t="n">
        <f aca="false">IF($A323,VLOOKUP($A323,posting!$A:$N,3,0),"")</f>
        <v>154</v>
      </c>
      <c r="D323" s="20" t="str">
        <f aca="false">IF($A323,VLOOKUP($A323,posting!$A:$N,4,0),"")</f>
        <v>Es ist ein Traum!</v>
      </c>
      <c r="E323" s="19" t="str">
        <f aca="false">IF($A323,IF(VLOOKUP($A323,posting!$A:$N,5,0)&gt;0,VLOOKUP($A323,posting!$A:$N,5,0),""),"")</f>
        <v/>
      </c>
      <c r="F323" s="21" t="n">
        <f aca="false">IF($A323,VLOOKUP($A323,posting!$A:$N,6,0),"")</f>
        <v>41625.6808796296</v>
      </c>
      <c r="G323" s="21" t="n">
        <f aca="false">IF($A323,VLOOKUP($A323,posting!$A:$N,7,0),"")</f>
        <v>41625.6810069445</v>
      </c>
      <c r="H323" s="21" t="n">
        <f aca="false">IF($A323,VLOOKUP($A323,posting!$A:$N,8,0),"")</f>
        <v>41625.6810763889</v>
      </c>
      <c r="I323" s="21" t="n">
        <f aca="false">IF($A323,VLOOKUP($A323,posting!$A:$N,9,0),"")</f>
        <v>41625.6816435185</v>
      </c>
      <c r="J323" s="21"/>
      <c r="K323" s="21"/>
      <c r="L323" s="19" t="n">
        <f aca="false">IF($A323,VLOOKUP($A323,posting!$A:$N,10,0),"")</f>
        <v>0.316831683168317</v>
      </c>
      <c r="M323" s="19" t="n">
        <f aca="false">IF($A323,VLOOKUP($A323,posting!$A:$N,11,0),"")</f>
        <v>0</v>
      </c>
      <c r="N323" s="19" t="str">
        <f aca="false">IF($A323,IF(VLOOKUP($A323,posting!$A:$N,13,0)&gt;0,VLOOKUP($A323,posting!$A:$N,13,0),""),"")</f>
        <v/>
      </c>
      <c r="O323" s="19" t="str">
        <f aca="false">IF($A323,VLOOKUP($A323,posting!$A:$N,12,0),"")</f>
        <v>TXT</v>
      </c>
      <c r="P323" s="19" t="str">
        <f aca="false">IF($A323,IF(VLOOKUP($A323,posting!$A:$N,14,0)&gt;0,VLOOKUP($A323,posting!$A:$N,14,0),""),"")</f>
        <v/>
      </c>
      <c r="Q323" s="19" t="str">
        <f aca="false">IF($N323="","",VLOOKUP($N323,image!$A:$N,3,0))</f>
        <v/>
      </c>
      <c r="R323" s="19" t="n">
        <v>-1</v>
      </c>
      <c r="S323" s="0"/>
      <c r="T323" s="0"/>
      <c r="U323" s="0"/>
      <c r="V323" s="0"/>
      <c r="W323" s="0"/>
      <c r="X323" s="0"/>
      <c r="Y323" s="0"/>
      <c r="Z323" s="0"/>
      <c r="AA323" s="0"/>
      <c r="AB323" s="0"/>
      <c r="AC323" s="0"/>
      <c r="AD323" s="0"/>
      <c r="AE323" s="0"/>
      <c r="AF323" s="0"/>
      <c r="AG323" s="0"/>
      <c r="AH323" s="0"/>
      <c r="AI323" s="0"/>
      <c r="AJ323" s="0"/>
      <c r="AK323" s="0"/>
      <c r="AL323" s="0"/>
      <c r="AM323" s="0"/>
      <c r="AN323" s="0"/>
      <c r="AO323" s="0"/>
      <c r="AP323" s="0"/>
      <c r="AQ323" s="0"/>
      <c r="AR323" s="0"/>
      <c r="AS323" s="0"/>
      <c r="AT323" s="0"/>
      <c r="AU323" s="0"/>
      <c r="AV323" s="0"/>
      <c r="AW323" s="0"/>
      <c r="AX323" s="0"/>
      <c r="AY323" s="0"/>
      <c r="AZ323" s="0"/>
      <c r="BA323" s="0"/>
      <c r="BB323" s="0"/>
      <c r="BC323" s="0"/>
      <c r="BD323" s="0"/>
      <c r="BE323" s="0"/>
      <c r="BF323" s="0"/>
      <c r="BG323" s="0"/>
      <c r="BH323" s="0"/>
      <c r="BI323" s="0"/>
      <c r="BJ323" s="0"/>
      <c r="BK323" s="0"/>
      <c r="BL323" s="0"/>
      <c r="BM323" s="0"/>
      <c r="BN323" s="0"/>
      <c r="BO323" s="0"/>
      <c r="BP323" s="0"/>
      <c r="BQ323" s="0"/>
      <c r="BR323" s="0"/>
      <c r="BS323" s="0"/>
      <c r="BT323" s="0"/>
      <c r="BU323" s="0"/>
      <c r="BV323" s="0"/>
      <c r="BW323" s="0"/>
      <c r="BX323" s="0"/>
      <c r="BY323" s="0"/>
      <c r="BZ323" s="0"/>
      <c r="CA323" s="0"/>
      <c r="CB323" s="0"/>
      <c r="CC323" s="0"/>
      <c r="CD323" s="0"/>
      <c r="CE323" s="0"/>
      <c r="CF323" s="0"/>
      <c r="CG323" s="0"/>
      <c r="CH323" s="0"/>
      <c r="CI323" s="0"/>
      <c r="CJ323" s="0"/>
      <c r="CK323" s="0"/>
      <c r="CL323" s="0"/>
      <c r="CM323" s="0"/>
      <c r="CN323" s="0"/>
      <c r="CO323" s="0"/>
      <c r="CP323" s="0"/>
      <c r="CQ323" s="0"/>
      <c r="CR323" s="0"/>
      <c r="CS323" s="0"/>
      <c r="CT323" s="0"/>
      <c r="CU323" s="0"/>
      <c r="CV323" s="0"/>
      <c r="CW323" s="0"/>
      <c r="CX323" s="0"/>
      <c r="CY323" s="0"/>
      <c r="CZ323" s="0"/>
      <c r="DA323" s="0"/>
      <c r="DB323" s="0"/>
      <c r="DC323" s="0"/>
      <c r="DD323" s="0"/>
      <c r="DE323" s="0"/>
      <c r="DF323" s="0"/>
      <c r="DG323" s="0"/>
      <c r="DH323" s="0"/>
      <c r="DI323" s="0"/>
      <c r="DJ323" s="0"/>
      <c r="DK323" s="0"/>
      <c r="DL323" s="0"/>
      <c r="DM323" s="0"/>
      <c r="DN323" s="0"/>
      <c r="DO323" s="0"/>
      <c r="DP323" s="0"/>
      <c r="DQ323" s="0"/>
      <c r="DR323" s="0"/>
      <c r="DS323" s="0"/>
      <c r="DT323" s="0"/>
      <c r="DU323" s="0"/>
      <c r="DV323" s="0"/>
      <c r="DW323" s="0"/>
      <c r="DX323" s="0"/>
      <c r="DY323" s="0"/>
      <c r="DZ323" s="0"/>
      <c r="EA323" s="0"/>
      <c r="EB323" s="0"/>
      <c r="EC323" s="0"/>
      <c r="ED323" s="0"/>
      <c r="EE323" s="0"/>
      <c r="EF323" s="0"/>
      <c r="EG323" s="0"/>
      <c r="EH323" s="0"/>
      <c r="EI323" s="0"/>
      <c r="EJ323" s="0"/>
      <c r="EK323" s="0"/>
      <c r="EL323" s="0"/>
      <c r="EM323" s="0"/>
      <c r="EN323" s="0"/>
      <c r="EO323" s="0"/>
      <c r="EP323" s="0"/>
      <c r="EQ323" s="0"/>
      <c r="ER323" s="0"/>
      <c r="ES323" s="0"/>
      <c r="ET323" s="0"/>
      <c r="EU323" s="0"/>
      <c r="EV323" s="0"/>
      <c r="EW323" s="0"/>
      <c r="EX323" s="0"/>
      <c r="EY323" s="0"/>
      <c r="EZ323" s="0"/>
      <c r="FA323" s="0"/>
      <c r="FB323" s="0"/>
      <c r="FC323" s="0"/>
      <c r="FD323" s="0"/>
      <c r="FE323" s="0"/>
      <c r="FF323" s="0"/>
      <c r="FG323" s="0"/>
      <c r="FH323" s="0"/>
      <c r="FI323" s="0"/>
      <c r="FJ323" s="0"/>
      <c r="FK323" s="0"/>
      <c r="FL323" s="0"/>
      <c r="FM323" s="0"/>
      <c r="FN323" s="0"/>
      <c r="FO323" s="0"/>
      <c r="FP323" s="0"/>
      <c r="FQ323" s="0"/>
      <c r="FR323" s="0"/>
      <c r="FS323" s="0"/>
      <c r="FT323" s="0"/>
      <c r="FU323" s="0"/>
      <c r="FV323" s="0"/>
      <c r="FW323" s="0"/>
      <c r="FX323" s="0"/>
      <c r="FY323" s="0"/>
      <c r="FZ323" s="0"/>
      <c r="GA323" s="0"/>
      <c r="GB323" s="0"/>
      <c r="GC323" s="0"/>
      <c r="GD323" s="0"/>
      <c r="GE323" s="0"/>
      <c r="GF323" s="0"/>
      <c r="GG323" s="0"/>
      <c r="GH323" s="0"/>
      <c r="GI323" s="0"/>
      <c r="GJ323" s="0"/>
      <c r="GK323" s="0"/>
      <c r="GL323" s="0"/>
      <c r="GM323" s="0"/>
      <c r="GN323" s="0"/>
      <c r="GO323" s="0"/>
      <c r="GP323" s="0"/>
      <c r="GQ323" s="0"/>
      <c r="GR323" s="0"/>
      <c r="GS323" s="0"/>
      <c r="GT323" s="0"/>
      <c r="GU323" s="0"/>
      <c r="GV323" s="0"/>
      <c r="GW323" s="0"/>
      <c r="GX323" s="0"/>
      <c r="GY323" s="0"/>
      <c r="GZ323" s="0"/>
      <c r="HA323" s="0"/>
      <c r="HB323" s="0"/>
      <c r="HC323" s="0"/>
      <c r="HD323" s="0"/>
      <c r="HE323" s="0"/>
      <c r="HF323" s="0"/>
      <c r="HG323" s="0"/>
      <c r="HH323" s="0"/>
      <c r="HI323" s="0"/>
      <c r="HJ323" s="0"/>
      <c r="HK323" s="0"/>
      <c r="HL323" s="0"/>
      <c r="HM323" s="0"/>
      <c r="HN323" s="0"/>
      <c r="HO323" s="0"/>
      <c r="HP323" s="0"/>
      <c r="HQ323" s="0"/>
      <c r="HR323" s="0"/>
      <c r="HS323" s="0"/>
      <c r="HT323" s="0"/>
      <c r="HU323" s="0"/>
      <c r="HV323" s="0"/>
      <c r="HW323" s="0"/>
      <c r="HX323" s="0"/>
      <c r="HY323" s="0"/>
      <c r="HZ323" s="0"/>
      <c r="IA323" s="0"/>
      <c r="IB323" s="0"/>
      <c r="IC323" s="0"/>
      <c r="ID323" s="0"/>
      <c r="IE323" s="0"/>
      <c r="IF323" s="0"/>
      <c r="IG323" s="0"/>
      <c r="IH323" s="0"/>
      <c r="II323" s="0"/>
      <c r="IJ323" s="0"/>
      <c r="IK323" s="0"/>
      <c r="IL323" s="0"/>
      <c r="IM323" s="0"/>
      <c r="IN323" s="0"/>
      <c r="IO323" s="0"/>
      <c r="IP323" s="0"/>
      <c r="IQ323" s="0"/>
      <c r="IR323" s="0"/>
      <c r="IS323" s="0"/>
      <c r="IT323" s="0"/>
      <c r="IU323" s="0"/>
      <c r="IV323" s="0"/>
      <c r="IW323" s="0"/>
      <c r="IX323" s="0"/>
      <c r="IY323" s="0"/>
      <c r="IZ323" s="0"/>
      <c r="JA323" s="0"/>
      <c r="JB323" s="0"/>
      <c r="JC323" s="0"/>
      <c r="JD323" s="0"/>
      <c r="JE323" s="0"/>
      <c r="JF323" s="0"/>
      <c r="JG323" s="0"/>
      <c r="JH323" s="0"/>
      <c r="JI323" s="0"/>
      <c r="JJ323" s="0"/>
      <c r="JK323" s="0"/>
      <c r="JL323" s="0"/>
      <c r="JM323" s="0"/>
      <c r="JN323" s="0"/>
      <c r="JO323" s="0"/>
      <c r="JP323" s="0"/>
      <c r="JQ323" s="0"/>
      <c r="JR323" s="0"/>
      <c r="JS323" s="0"/>
      <c r="JT323" s="0"/>
      <c r="JU323" s="0"/>
      <c r="JV323" s="0"/>
      <c r="JW323" s="0"/>
      <c r="JX323" s="0"/>
      <c r="JY323" s="0"/>
      <c r="JZ323" s="0"/>
      <c r="KA323" s="0"/>
      <c r="KB323" s="0"/>
      <c r="KC323" s="0"/>
      <c r="KD323" s="0"/>
      <c r="KE323" s="0"/>
      <c r="KF323" s="0"/>
      <c r="KG323" s="0"/>
      <c r="KH323" s="0"/>
      <c r="KI323" s="0"/>
      <c r="KJ323" s="0"/>
      <c r="KK323" s="0"/>
      <c r="KL323" s="0"/>
      <c r="KM323" s="0"/>
      <c r="KN323" s="0"/>
      <c r="KO323" s="0"/>
      <c r="KP323" s="0"/>
      <c r="KQ323" s="0"/>
      <c r="KR323" s="0"/>
      <c r="KS323" s="0"/>
      <c r="KT323" s="0"/>
      <c r="KU323" s="0"/>
      <c r="KV323" s="0"/>
      <c r="KW323" s="0"/>
      <c r="KX323" s="0"/>
      <c r="KY323" s="0"/>
      <c r="KZ323" s="0"/>
      <c r="LA323" s="0"/>
      <c r="LB323" s="0"/>
      <c r="LC323" s="0"/>
      <c r="LD323" s="0"/>
      <c r="LE323" s="0"/>
      <c r="LF323" s="0"/>
      <c r="LG323" s="0"/>
      <c r="LH323" s="0"/>
      <c r="LI323" s="0"/>
      <c r="LJ323" s="0"/>
      <c r="LK323" s="0"/>
      <c r="LL323" s="0"/>
      <c r="LM323" s="0"/>
      <c r="LN323" s="0"/>
      <c r="LO323" s="0"/>
      <c r="LP323" s="0"/>
      <c r="LQ323" s="0"/>
      <c r="LR323" s="0"/>
      <c r="LS323" s="0"/>
      <c r="LT323" s="0"/>
      <c r="LU323" s="0"/>
      <c r="LV323" s="0"/>
      <c r="LW323" s="0"/>
      <c r="LX323" s="0"/>
      <c r="LY323" s="0"/>
      <c r="LZ323" s="0"/>
      <c r="MA323" s="0"/>
      <c r="MB323" s="0"/>
      <c r="MC323" s="0"/>
      <c r="MD323" s="0"/>
      <c r="ME323" s="0"/>
      <c r="MF323" s="0"/>
      <c r="MG323" s="0"/>
      <c r="MH323" s="0"/>
      <c r="MI323" s="0"/>
      <c r="MJ323" s="0"/>
      <c r="MK323" s="0"/>
      <c r="ML323" s="0"/>
      <c r="MM323" s="0"/>
      <c r="MN323" s="0"/>
      <c r="MO323" s="0"/>
      <c r="MP323" s="0"/>
      <c r="MQ323" s="0"/>
      <c r="MR323" s="0"/>
      <c r="MS323" s="0"/>
      <c r="MT323" s="0"/>
      <c r="MU323" s="0"/>
      <c r="MV323" s="0"/>
      <c r="MW323" s="0"/>
      <c r="MX323" s="0"/>
      <c r="MY323" s="0"/>
      <c r="MZ323" s="0"/>
      <c r="NA323" s="0"/>
      <c r="NB323" s="0"/>
      <c r="NC323" s="0"/>
      <c r="ND323" s="0"/>
      <c r="NE323" s="0"/>
      <c r="NF323" s="0"/>
      <c r="NG323" s="0"/>
      <c r="NH323" s="0"/>
      <c r="NI323" s="0"/>
      <c r="NJ323" s="0"/>
      <c r="NK323" s="0"/>
      <c r="NL323" s="0"/>
      <c r="NM323" s="0"/>
      <c r="NN323" s="0"/>
      <c r="NO323" s="0"/>
      <c r="NP323" s="0"/>
      <c r="NQ323" s="0"/>
      <c r="NR323" s="0"/>
      <c r="NS323" s="0"/>
      <c r="NT323" s="0"/>
      <c r="NU323" s="0"/>
      <c r="NV323" s="0"/>
      <c r="NW323" s="0"/>
      <c r="NX323" s="0"/>
      <c r="NY323" s="0"/>
      <c r="NZ323" s="0"/>
      <c r="OA323" s="0"/>
      <c r="OB323" s="0"/>
      <c r="OC323" s="0"/>
      <c r="OD323" s="0"/>
      <c r="OE323" s="0"/>
      <c r="OF323" s="0"/>
      <c r="OG323" s="0"/>
      <c r="OH323" s="0"/>
      <c r="OI323" s="0"/>
      <c r="OJ323" s="0"/>
      <c r="OK323" s="0"/>
      <c r="OL323" s="0"/>
      <c r="OM323" s="0"/>
      <c r="ON323" s="0"/>
      <c r="OO323" s="0"/>
      <c r="OP323" s="0"/>
      <c r="OQ323" s="0"/>
      <c r="OR323" s="0"/>
      <c r="OS323" s="0"/>
      <c r="OT323" s="0"/>
      <c r="OU323" s="0"/>
      <c r="OV323" s="0"/>
      <c r="OW323" s="0"/>
      <c r="OX323" s="0"/>
      <c r="OY323" s="0"/>
      <c r="OZ323" s="0"/>
      <c r="PA323" s="0"/>
      <c r="PB323" s="0"/>
      <c r="PC323" s="0"/>
      <c r="PD323" s="0"/>
      <c r="PE323" s="0"/>
      <c r="PF323" s="0"/>
      <c r="PG323" s="0"/>
      <c r="PH323" s="0"/>
      <c r="PI323" s="0"/>
      <c r="PJ323" s="0"/>
      <c r="PK323" s="0"/>
      <c r="PL323" s="0"/>
      <c r="PM323" s="0"/>
      <c r="PN323" s="0"/>
      <c r="PO323" s="0"/>
      <c r="PP323" s="0"/>
      <c r="PQ323" s="0"/>
      <c r="PR323" s="0"/>
      <c r="PS323" s="0"/>
      <c r="PT323" s="0"/>
      <c r="PU323" s="0"/>
      <c r="PV323" s="0"/>
      <c r="PW323" s="0"/>
      <c r="PX323" s="0"/>
      <c r="PY323" s="0"/>
      <c r="PZ323" s="0"/>
      <c r="QA323" s="0"/>
      <c r="QB323" s="0"/>
      <c r="QC323" s="0"/>
      <c r="QD323" s="0"/>
      <c r="QE323" s="0"/>
      <c r="QF323" s="0"/>
      <c r="QG323" s="0"/>
      <c r="QH323" s="0"/>
      <c r="QI323" s="0"/>
      <c r="QJ323" s="0"/>
      <c r="QK323" s="0"/>
      <c r="QL323" s="0"/>
      <c r="QM323" s="0"/>
      <c r="QN323" s="0"/>
      <c r="QO323" s="0"/>
      <c r="QP323" s="0"/>
      <c r="QQ323" s="0"/>
      <c r="QR323" s="0"/>
      <c r="QS323" s="0"/>
      <c r="QT323" s="0"/>
      <c r="QU323" s="0"/>
      <c r="QV323" s="0"/>
      <c r="QW323" s="0"/>
      <c r="QX323" s="0"/>
      <c r="QY323" s="0"/>
      <c r="QZ323" s="0"/>
      <c r="RA323" s="0"/>
      <c r="RB323" s="0"/>
      <c r="RC323" s="0"/>
      <c r="RD323" s="0"/>
      <c r="RE323" s="0"/>
      <c r="RF323" s="0"/>
      <c r="RG323" s="0"/>
      <c r="RH323" s="0"/>
      <c r="RI323" s="0"/>
      <c r="RJ323" s="0"/>
      <c r="RK323" s="0"/>
      <c r="RL323" s="0"/>
      <c r="RM323" s="0"/>
      <c r="RN323" s="0"/>
      <c r="RO323" s="0"/>
      <c r="RP323" s="0"/>
      <c r="RQ323" s="0"/>
      <c r="RR323" s="0"/>
      <c r="RS323" s="0"/>
      <c r="RT323" s="0"/>
      <c r="RU323" s="0"/>
      <c r="RV323" s="0"/>
      <c r="RW323" s="0"/>
      <c r="RX323" s="0"/>
      <c r="RY323" s="0"/>
      <c r="RZ323" s="0"/>
      <c r="SA323" s="0"/>
      <c r="SB323" s="0"/>
      <c r="SC323" s="0"/>
      <c r="SD323" s="0"/>
      <c r="SE323" s="0"/>
      <c r="SF323" s="0"/>
      <c r="SG323" s="0"/>
      <c r="SH323" s="0"/>
      <c r="SI323" s="0"/>
      <c r="SJ323" s="0"/>
      <c r="SK323" s="0"/>
      <c r="SL323" s="0"/>
      <c r="SM323" s="0"/>
      <c r="SN323" s="0"/>
      <c r="SO323" s="0"/>
      <c r="SP323" s="0"/>
      <c r="SQ323" s="0"/>
      <c r="SR323" s="0"/>
      <c r="SS323" s="0"/>
      <c r="ST323" s="0"/>
      <c r="SU323" s="0"/>
      <c r="SV323" s="0"/>
      <c r="SW323" s="0"/>
      <c r="SX323" s="0"/>
      <c r="SY323" s="0"/>
      <c r="SZ323" s="0"/>
      <c r="TA323" s="0"/>
      <c r="TB323" s="0"/>
      <c r="TC323" s="0"/>
      <c r="TD323" s="0"/>
      <c r="TE323" s="0"/>
      <c r="TF323" s="0"/>
      <c r="TG323" s="0"/>
      <c r="TH323" s="0"/>
      <c r="TI323" s="0"/>
      <c r="TJ323" s="0"/>
      <c r="TK323" s="0"/>
      <c r="TL323" s="0"/>
      <c r="TM323" s="0"/>
      <c r="TN323" s="0"/>
      <c r="TO323" s="0"/>
      <c r="TP323" s="0"/>
      <c r="TQ323" s="0"/>
      <c r="TR323" s="0"/>
      <c r="TS323" s="0"/>
      <c r="TT323" s="0"/>
      <c r="TU323" s="0"/>
      <c r="TV323" s="0"/>
      <c r="TW323" s="0"/>
      <c r="TX323" s="0"/>
      <c r="TY323" s="0"/>
      <c r="TZ323" s="0"/>
      <c r="UA323" s="0"/>
      <c r="UB323" s="0"/>
      <c r="UC323" s="0"/>
      <c r="UD323" s="0"/>
      <c r="UE323" s="0"/>
      <c r="UF323" s="0"/>
      <c r="UG323" s="0"/>
      <c r="UH323" s="0"/>
      <c r="UI323" s="0"/>
      <c r="UJ323" s="0"/>
      <c r="UK323" s="0"/>
      <c r="UL323" s="0"/>
      <c r="UM323" s="0"/>
      <c r="UN323" s="0"/>
      <c r="UO323" s="0"/>
      <c r="UP323" s="0"/>
      <c r="UQ323" s="0"/>
      <c r="UR323" s="0"/>
      <c r="US323" s="0"/>
      <c r="UT323" s="0"/>
      <c r="UU323" s="0"/>
      <c r="UV323" s="0"/>
      <c r="UW323" s="0"/>
      <c r="UX323" s="0"/>
      <c r="UY323" s="0"/>
      <c r="UZ323" s="0"/>
      <c r="VA323" s="0"/>
      <c r="VB323" s="0"/>
      <c r="VC323" s="0"/>
      <c r="VD323" s="0"/>
      <c r="VE323" s="0"/>
      <c r="VF323" s="0"/>
      <c r="VG323" s="0"/>
      <c r="VH323" s="0"/>
      <c r="VI323" s="0"/>
      <c r="VJ323" s="0"/>
      <c r="VK323" s="0"/>
      <c r="VL323" s="0"/>
      <c r="VM323" s="0"/>
      <c r="VN323" s="0"/>
      <c r="VO323" s="0"/>
      <c r="VP323" s="0"/>
      <c r="VQ323" s="0"/>
      <c r="VR323" s="0"/>
      <c r="VS323" s="0"/>
      <c r="VT323" s="0"/>
      <c r="VU323" s="0"/>
      <c r="VV323" s="0"/>
      <c r="VW323" s="0"/>
      <c r="VX323" s="0"/>
      <c r="VY323" s="0"/>
      <c r="VZ323" s="0"/>
      <c r="WA323" s="0"/>
      <c r="WB323" s="0"/>
      <c r="WC323" s="0"/>
      <c r="WD323" s="0"/>
      <c r="WE323" s="0"/>
      <c r="WF323" s="0"/>
      <c r="WG323" s="0"/>
      <c r="WH323" s="0"/>
      <c r="WI323" s="0"/>
      <c r="WJ323" s="0"/>
      <c r="WK323" s="0"/>
      <c r="WL323" s="0"/>
      <c r="WM323" s="0"/>
      <c r="WN323" s="0"/>
      <c r="WO323" s="0"/>
      <c r="WP323" s="0"/>
      <c r="WQ323" s="0"/>
      <c r="WR323" s="0"/>
      <c r="WS323" s="0"/>
      <c r="WT323" s="0"/>
      <c r="WU323" s="0"/>
      <c r="WV323" s="0"/>
      <c r="WW323" s="0"/>
      <c r="WX323" s="0"/>
      <c r="WY323" s="0"/>
      <c r="WZ323" s="0"/>
      <c r="XA323" s="0"/>
      <c r="XB323" s="0"/>
      <c r="XC323" s="0"/>
      <c r="XD323" s="0"/>
      <c r="XE323" s="0"/>
      <c r="XF323" s="0"/>
      <c r="XG323" s="0"/>
      <c r="XH323" s="0"/>
      <c r="XI323" s="0"/>
      <c r="XJ323" s="0"/>
      <c r="XK323" s="0"/>
      <c r="XL323" s="0"/>
      <c r="XM323" s="0"/>
      <c r="XN323" s="0"/>
      <c r="XO323" s="0"/>
      <c r="XP323" s="0"/>
      <c r="XQ323" s="0"/>
      <c r="XR323" s="0"/>
      <c r="XS323" s="0"/>
      <c r="XT323" s="0"/>
      <c r="XU323" s="0"/>
      <c r="XV323" s="0"/>
      <c r="XW323" s="0"/>
      <c r="XX323" s="0"/>
      <c r="XY323" s="0"/>
      <c r="XZ323" s="0"/>
      <c r="YA323" s="0"/>
      <c r="YB323" s="0"/>
      <c r="YC323" s="0"/>
      <c r="YD323" s="0"/>
      <c r="YE323" s="0"/>
      <c r="YF323" s="0"/>
      <c r="YG323" s="0"/>
      <c r="YH323" s="0"/>
      <c r="YI323" s="0"/>
      <c r="YJ323" s="0"/>
      <c r="YK323" s="0"/>
      <c r="YL323" s="0"/>
      <c r="YM323" s="0"/>
      <c r="YN323" s="0"/>
      <c r="YO323" s="0"/>
      <c r="YP323" s="0"/>
      <c r="YQ323" s="0"/>
      <c r="YR323" s="0"/>
      <c r="YS323" s="0"/>
      <c r="YT323" s="0"/>
      <c r="YU323" s="0"/>
      <c r="YV323" s="0"/>
      <c r="YW323" s="0"/>
      <c r="YX323" s="0"/>
      <c r="YY323" s="0"/>
      <c r="YZ323" s="0"/>
      <c r="ZA323" s="0"/>
      <c r="ZB323" s="0"/>
      <c r="ZC323" s="0"/>
      <c r="ZD323" s="0"/>
      <c r="ZE323" s="0"/>
      <c r="ZF323" s="0"/>
      <c r="ZG323" s="0"/>
      <c r="ZH323" s="0"/>
      <c r="ZI323" s="0"/>
      <c r="ZJ323" s="0"/>
      <c r="ZK323" s="0"/>
      <c r="ZL323" s="0"/>
      <c r="ZM323" s="0"/>
      <c r="ZN323" s="0"/>
      <c r="ZO323" s="0"/>
      <c r="ZP323" s="0"/>
      <c r="ZQ323" s="0"/>
      <c r="ZR323" s="0"/>
      <c r="ZS323" s="0"/>
      <c r="ZT323" s="0"/>
      <c r="ZU323" s="0"/>
      <c r="ZV323" s="0"/>
      <c r="ZW323" s="0"/>
      <c r="ZX323" s="0"/>
      <c r="ZY323" s="0"/>
      <c r="ZZ323" s="0"/>
      <c r="AAA323" s="0"/>
      <c r="AAB323" s="0"/>
      <c r="AAC323" s="0"/>
      <c r="AAD323" s="0"/>
      <c r="AAE323" s="0"/>
      <c r="AAF323" s="0"/>
      <c r="AAG323" s="0"/>
      <c r="AAH323" s="0"/>
      <c r="AAI323" s="0"/>
      <c r="AAJ323" s="0"/>
      <c r="AAK323" s="0"/>
      <c r="AAL323" s="0"/>
      <c r="AAM323" s="0"/>
      <c r="AAN323" s="0"/>
      <c r="AAO323" s="0"/>
      <c r="AAP323" s="0"/>
      <c r="AAQ323" s="0"/>
      <c r="AAR323" s="0"/>
      <c r="AAS323" s="0"/>
      <c r="AAT323" s="0"/>
      <c r="AAU323" s="0"/>
      <c r="AAV323" s="0"/>
      <c r="AAW323" s="0"/>
      <c r="AAX323" s="0"/>
      <c r="AAY323" s="0"/>
      <c r="AAZ323" s="0"/>
      <c r="ABA323" s="0"/>
      <c r="ABB323" s="0"/>
      <c r="ABC323" s="0"/>
      <c r="ABD323" s="0"/>
      <c r="ABE323" s="0"/>
      <c r="ABF323" s="0"/>
      <c r="ABG323" s="0"/>
      <c r="ABH323" s="0"/>
      <c r="ABI323" s="0"/>
      <c r="ABJ323" s="0"/>
      <c r="ABK323" s="0"/>
      <c r="ABL323" s="0"/>
      <c r="ABM323" s="0"/>
      <c r="ABN323" s="0"/>
      <c r="ABO323" s="0"/>
      <c r="ABP323" s="0"/>
      <c r="ABQ323" s="0"/>
      <c r="ABR323" s="0"/>
      <c r="ABS323" s="0"/>
      <c r="ABT323" s="0"/>
      <c r="ABU323" s="0"/>
      <c r="ABV323" s="0"/>
      <c r="ABW323" s="0"/>
      <c r="ABX323" s="0"/>
      <c r="ABY323" s="0"/>
      <c r="ABZ323" s="0"/>
      <c r="ACA323" s="0"/>
      <c r="ACB323" s="0"/>
      <c r="ACC323" s="0"/>
      <c r="ACD323" s="0"/>
      <c r="ACE323" s="0"/>
      <c r="ACF323" s="0"/>
      <c r="ACG323" s="0"/>
      <c r="ACH323" s="0"/>
      <c r="ACI323" s="0"/>
      <c r="ACJ323" s="0"/>
      <c r="ACK323" s="0"/>
      <c r="ACL323" s="0"/>
      <c r="ACM323" s="0"/>
      <c r="ACN323" s="0"/>
      <c r="ACO323" s="0"/>
      <c r="ACP323" s="0"/>
      <c r="ACQ323" s="0"/>
      <c r="ACR323" s="0"/>
      <c r="ACS323" s="0"/>
      <c r="ACT323" s="0"/>
      <c r="ACU323" s="0"/>
      <c r="ACV323" s="0"/>
      <c r="ACW323" s="0"/>
      <c r="ACX323" s="0"/>
      <c r="ACY323" s="0"/>
      <c r="ACZ323" s="0"/>
      <c r="ADA323" s="0"/>
      <c r="ADB323" s="0"/>
      <c r="ADC323" s="0"/>
      <c r="ADD323" s="0"/>
      <c r="ADE323" s="0"/>
      <c r="ADF323" s="0"/>
      <c r="ADG323" s="0"/>
      <c r="ADH323" s="0"/>
      <c r="ADI323" s="0"/>
      <c r="ADJ323" s="0"/>
      <c r="ADK323" s="0"/>
      <c r="ADL323" s="0"/>
      <c r="ADM323" s="0"/>
      <c r="ADN323" s="0"/>
      <c r="ADO323" s="0"/>
      <c r="ADP323" s="0"/>
      <c r="ADQ323" s="0"/>
      <c r="ADR323" s="0"/>
      <c r="ADS323" s="0"/>
      <c r="ADT323" s="0"/>
      <c r="ADU323" s="0"/>
      <c r="ADV323" s="0"/>
      <c r="ADW323" s="0"/>
      <c r="ADX323" s="0"/>
      <c r="ADY323" s="0"/>
      <c r="ADZ323" s="0"/>
      <c r="AEA323" s="0"/>
      <c r="AEB323" s="0"/>
      <c r="AEC323" s="0"/>
      <c r="AED323" s="0"/>
      <c r="AEE323" s="0"/>
      <c r="AEF323" s="0"/>
      <c r="AEG323" s="0"/>
      <c r="AEH323" s="0"/>
      <c r="AEI323" s="0"/>
      <c r="AEJ323" s="0"/>
      <c r="AEK323" s="0"/>
      <c r="AEL323" s="0"/>
      <c r="AEM323" s="0"/>
      <c r="AEN323" s="0"/>
      <c r="AEO323" s="0"/>
      <c r="AEP323" s="0"/>
      <c r="AEQ323" s="0"/>
      <c r="AER323" s="0"/>
      <c r="AES323" s="0"/>
      <c r="AET323" s="0"/>
      <c r="AEU323" s="0"/>
      <c r="AEV323" s="0"/>
      <c r="AEW323" s="0"/>
      <c r="AEX323" s="0"/>
      <c r="AEY323" s="0"/>
      <c r="AEZ323" s="0"/>
      <c r="AFA323" s="0"/>
      <c r="AFB323" s="0"/>
      <c r="AFC323" s="0"/>
      <c r="AFD323" s="0"/>
      <c r="AFE323" s="0"/>
      <c r="AFF323" s="0"/>
      <c r="AFG323" s="0"/>
      <c r="AFH323" s="0"/>
      <c r="AFI323" s="0"/>
      <c r="AFJ323" s="0"/>
      <c r="AFK323" s="0"/>
      <c r="AFL323" s="0"/>
      <c r="AFM323" s="0"/>
      <c r="AFN323" s="0"/>
      <c r="AFO323" s="0"/>
      <c r="AFP323" s="0"/>
      <c r="AFQ323" s="0"/>
      <c r="AFR323" s="0"/>
      <c r="AFS323" s="0"/>
      <c r="AFT323" s="0"/>
      <c r="AFU323" s="0"/>
      <c r="AFV323" s="0"/>
      <c r="AFW323" s="0"/>
      <c r="AFX323" s="0"/>
      <c r="AFY323" s="0"/>
      <c r="AFZ323" s="0"/>
      <c r="AGA323" s="0"/>
      <c r="AGB323" s="0"/>
      <c r="AGC323" s="0"/>
      <c r="AGD323" s="0"/>
      <c r="AGE323" s="0"/>
      <c r="AGF323" s="0"/>
      <c r="AGG323" s="0"/>
      <c r="AGH323" s="0"/>
      <c r="AGI323" s="0"/>
      <c r="AGJ323" s="0"/>
      <c r="AGK323" s="0"/>
      <c r="AGL323" s="0"/>
      <c r="AGM323" s="0"/>
      <c r="AGN323" s="0"/>
      <c r="AGO323" s="0"/>
      <c r="AGP323" s="0"/>
      <c r="AGQ323" s="0"/>
      <c r="AGR323" s="0"/>
      <c r="AGS323" s="0"/>
      <c r="AGT323" s="0"/>
      <c r="AGU323" s="0"/>
      <c r="AGV323" s="0"/>
      <c r="AGW323" s="0"/>
      <c r="AGX323" s="0"/>
      <c r="AGY323" s="0"/>
      <c r="AGZ323" s="0"/>
      <c r="AHA323" s="0"/>
      <c r="AHB323" s="0"/>
      <c r="AHC323" s="0"/>
      <c r="AHD323" s="0"/>
      <c r="AHE323" s="0"/>
      <c r="AHF323" s="0"/>
      <c r="AHG323" s="0"/>
      <c r="AHH323" s="0"/>
      <c r="AHI323" s="0"/>
      <c r="AHJ323" s="0"/>
      <c r="AHK323" s="0"/>
      <c r="AHL323" s="0"/>
      <c r="AHM323" s="0"/>
      <c r="AHN323" s="0"/>
      <c r="AHO323" s="0"/>
      <c r="AHP323" s="0"/>
      <c r="AHQ323" s="0"/>
      <c r="AHR323" s="0"/>
      <c r="AHS323" s="0"/>
      <c r="AHT323" s="0"/>
      <c r="AHU323" s="0"/>
      <c r="AHV323" s="0"/>
      <c r="AHW323" s="0"/>
      <c r="AHX323" s="0"/>
      <c r="AHY323" s="0"/>
      <c r="AHZ323" s="0"/>
      <c r="AIA323" s="0"/>
      <c r="AIB323" s="0"/>
      <c r="AIC323" s="0"/>
      <c r="AID323" s="0"/>
      <c r="AIE323" s="0"/>
      <c r="AIF323" s="0"/>
      <c r="AIG323" s="0"/>
      <c r="AIH323" s="0"/>
      <c r="AII323" s="0"/>
      <c r="AIJ323" s="0"/>
      <c r="AIK323" s="0"/>
      <c r="AIL323" s="0"/>
      <c r="AIM323" s="0"/>
      <c r="AIN323" s="0"/>
      <c r="AIO323" s="0"/>
      <c r="AIP323" s="0"/>
      <c r="AIQ323" s="0"/>
      <c r="AIR323" s="0"/>
      <c r="AIS323" s="0"/>
      <c r="AIT323" s="0"/>
      <c r="AIU323" s="0"/>
      <c r="AIV323" s="0"/>
      <c r="AIW323" s="0"/>
      <c r="AIX323" s="0"/>
      <c r="AIY323" s="0"/>
      <c r="AIZ323" s="0"/>
      <c r="AJA323" s="0"/>
      <c r="AJB323" s="0"/>
      <c r="AJC323" s="0"/>
      <c r="AJD323" s="0"/>
      <c r="AJE323" s="0"/>
      <c r="AJF323" s="0"/>
      <c r="AJG323" s="0"/>
      <c r="AJH323" s="0"/>
      <c r="AJI323" s="0"/>
      <c r="AJJ323" s="0"/>
      <c r="AJK323" s="0"/>
      <c r="AJL323" s="0"/>
      <c r="AJM323" s="0"/>
      <c r="AJN323" s="0"/>
      <c r="AJO323" s="0"/>
      <c r="AJP323" s="0"/>
      <c r="AJQ323" s="0"/>
      <c r="AJR323" s="0"/>
      <c r="AJS323" s="0"/>
      <c r="AJT323" s="0"/>
      <c r="AJU323" s="0"/>
      <c r="AJV323" s="0"/>
      <c r="AJW323" s="0"/>
      <c r="AJX323" s="0"/>
      <c r="AJY323" s="0"/>
      <c r="AJZ323" s="0"/>
      <c r="AKA323" s="0"/>
      <c r="AKB323" s="0"/>
      <c r="AKC323" s="0"/>
      <c r="AKD323" s="0"/>
      <c r="AKE323" s="0"/>
      <c r="AKF323" s="0"/>
      <c r="AKG323" s="0"/>
      <c r="AKH323" s="0"/>
      <c r="AKI323" s="0"/>
      <c r="AKJ323" s="0"/>
      <c r="AKK323" s="0"/>
      <c r="AKL323" s="0"/>
      <c r="AKM323" s="0"/>
      <c r="AKN323" s="0"/>
      <c r="AKO323" s="0"/>
      <c r="AKP323" s="0"/>
      <c r="AKQ323" s="0"/>
      <c r="AKR323" s="0"/>
      <c r="AKS323" s="0"/>
      <c r="AKT323" s="0"/>
      <c r="AKU323" s="0"/>
      <c r="AKV323" s="0"/>
      <c r="AKW323" s="0"/>
      <c r="AKX323" s="0"/>
      <c r="AKY323" s="0"/>
      <c r="AKZ323" s="0"/>
      <c r="ALA323" s="0"/>
      <c r="ALB323" s="0"/>
      <c r="ALC323" s="0"/>
      <c r="ALD323" s="0"/>
      <c r="ALE323" s="0"/>
      <c r="ALF323" s="0"/>
      <c r="ALG323" s="0"/>
      <c r="ALH323" s="0"/>
      <c r="ALI323" s="0"/>
      <c r="ALJ323" s="0"/>
      <c r="ALK323" s="0"/>
      <c r="ALL323" s="0"/>
      <c r="ALM323" s="0"/>
      <c r="ALN323" s="0"/>
      <c r="ALO323" s="0"/>
      <c r="ALP323" s="0"/>
      <c r="ALQ323" s="0"/>
      <c r="ALR323" s="0"/>
      <c r="ALS323" s="0"/>
      <c r="ALT323" s="0"/>
      <c r="ALU323" s="0"/>
      <c r="ALV323" s="0"/>
      <c r="ALW323" s="0"/>
      <c r="ALX323" s="0"/>
      <c r="ALY323" s="0"/>
      <c r="ALZ323" s="0"/>
      <c r="AMA323" s="0"/>
      <c r="AMB323" s="0"/>
      <c r="AMC323" s="0"/>
      <c r="AMD323" s="0"/>
      <c r="AME323" s="0"/>
      <c r="AMF323" s="0"/>
      <c r="AMG323" s="0"/>
    </row>
    <row r="324" customFormat="false" ht="14.9" hidden="false" customHeight="false" outlineLevel="0" collapsed="false">
      <c r="A324" s="18" t="n">
        <v>488</v>
      </c>
      <c r="B324" s="19" t="n">
        <f aca="false">IF($A324,VLOOKUP($A324,posting!$A:$N,2,0),"")</f>
        <v>38</v>
      </c>
      <c r="C324" s="19" t="n">
        <f aca="false">IF($A324,VLOOKUP($A324,posting!$A:$N,3,0),"")</f>
        <v>156</v>
      </c>
      <c r="D324" s="20" t="str">
        <f aca="false">IF($A324,VLOOKUP($A324,posting!$A:$N,4,0),"")</f>
        <v>?¿</v>
      </c>
      <c r="E324" s="19" t="str">
        <f aca="false">IF($A324,IF(VLOOKUP($A324,posting!$A:$N,5,0)&gt;0,VLOOKUP($A324,posting!$A:$N,5,0),""),"")</f>
        <v/>
      </c>
      <c r="F324" s="21" t="n">
        <f aca="false">IF($A324,VLOOKUP($A324,posting!$A:$N,6,0),"")</f>
        <v>41625.6808333333</v>
      </c>
      <c r="G324" s="21" t="n">
        <f aca="false">IF($A324,VLOOKUP($A324,posting!$A:$N,7,0),"")</f>
        <v>41625.6808333333</v>
      </c>
      <c r="H324" s="21" t="n">
        <f aca="false">IF($A324,VLOOKUP($A324,posting!$A:$N,8,0),"")</f>
        <v>41625.6808680556</v>
      </c>
      <c r="I324" s="21" t="n">
        <f aca="false">IF($A324,VLOOKUP($A324,posting!$A:$N,9,0),"")</f>
        <v>41625.6818518519</v>
      </c>
      <c r="J324" s="21"/>
      <c r="K324" s="21"/>
      <c r="L324" s="19" t="n">
        <f aca="false">IF($A324,VLOOKUP($A324,posting!$A:$N,10,0),"")</f>
        <v>0.313531353135313</v>
      </c>
      <c r="M324" s="19" t="n">
        <f aca="false">IF($A324,VLOOKUP($A324,posting!$A:$N,11,0),"")</f>
        <v>0</v>
      </c>
      <c r="N324" s="19" t="str">
        <f aca="false">IF($A324,IF(VLOOKUP($A324,posting!$A:$N,13,0)&gt;0,VLOOKUP($A324,posting!$A:$N,13,0),""),"")</f>
        <v/>
      </c>
      <c r="O324" s="19" t="str">
        <f aca="false">IF($A324,VLOOKUP($A324,posting!$A:$N,12,0),"")</f>
        <v>TXT</v>
      </c>
      <c r="P324" s="19" t="str">
        <f aca="false">IF($A324,IF(VLOOKUP($A324,posting!$A:$N,14,0)&gt;0,VLOOKUP($A324,posting!$A:$N,14,0),""),"")</f>
        <v/>
      </c>
      <c r="Q324" s="19" t="str">
        <f aca="false">IF($N324="","",VLOOKUP($N324,image!$A:$N,3,0))</f>
        <v/>
      </c>
      <c r="R324" s="19" t="n">
        <v>-1</v>
      </c>
      <c r="S324" s="0"/>
      <c r="T324" s="0"/>
      <c r="U324" s="0"/>
      <c r="V324" s="0"/>
      <c r="W324" s="0"/>
      <c r="X324" s="0"/>
      <c r="Y324" s="0"/>
      <c r="Z324" s="0"/>
      <c r="AA324" s="0"/>
      <c r="AB324" s="0"/>
      <c r="AC324" s="0"/>
      <c r="AD324" s="0"/>
      <c r="AE324" s="0"/>
      <c r="AF324" s="0"/>
      <c r="AG324" s="0"/>
      <c r="AH324" s="0"/>
      <c r="AI324" s="0"/>
      <c r="AJ324" s="0"/>
      <c r="AK324" s="0"/>
      <c r="AL324" s="0"/>
      <c r="AM324" s="0"/>
      <c r="AN324" s="0"/>
      <c r="AO324" s="0"/>
      <c r="AP324" s="0"/>
      <c r="AQ324" s="0"/>
      <c r="AR324" s="0"/>
      <c r="AS324" s="0"/>
      <c r="AT324" s="0"/>
      <c r="AU324" s="0"/>
      <c r="AV324" s="0"/>
      <c r="AW324" s="0"/>
      <c r="AX324" s="0"/>
      <c r="AY324" s="0"/>
      <c r="AZ324" s="0"/>
      <c r="BA324" s="0"/>
      <c r="BB324" s="0"/>
      <c r="BC324" s="0"/>
      <c r="BD324" s="0"/>
      <c r="BE324" s="0"/>
      <c r="BF324" s="0"/>
      <c r="BG324" s="0"/>
      <c r="BH324" s="0"/>
      <c r="BI324" s="0"/>
      <c r="BJ324" s="0"/>
      <c r="BK324" s="0"/>
      <c r="BL324" s="0"/>
      <c r="BM324" s="0"/>
      <c r="BN324" s="0"/>
      <c r="BO324" s="0"/>
      <c r="BP324" s="0"/>
      <c r="BQ324" s="0"/>
      <c r="BR324" s="0"/>
      <c r="BS324" s="0"/>
      <c r="BT324" s="0"/>
      <c r="BU324" s="0"/>
      <c r="BV324" s="0"/>
      <c r="BW324" s="0"/>
      <c r="BX324" s="0"/>
      <c r="BY324" s="0"/>
      <c r="BZ324" s="0"/>
      <c r="CA324" s="0"/>
      <c r="CB324" s="0"/>
      <c r="CC324" s="0"/>
      <c r="CD324" s="0"/>
      <c r="CE324" s="0"/>
      <c r="CF324" s="0"/>
      <c r="CG324" s="0"/>
      <c r="CH324" s="0"/>
      <c r="CI324" s="0"/>
      <c r="CJ324" s="0"/>
      <c r="CK324" s="0"/>
      <c r="CL324" s="0"/>
      <c r="CM324" s="0"/>
      <c r="CN324" s="0"/>
      <c r="CO324" s="0"/>
      <c r="CP324" s="0"/>
      <c r="CQ324" s="0"/>
      <c r="CR324" s="0"/>
      <c r="CS324" s="0"/>
      <c r="CT324" s="0"/>
      <c r="CU324" s="0"/>
      <c r="CV324" s="0"/>
      <c r="CW324" s="0"/>
      <c r="CX324" s="0"/>
      <c r="CY324" s="0"/>
      <c r="CZ324" s="0"/>
      <c r="DA324" s="0"/>
      <c r="DB324" s="0"/>
      <c r="DC324" s="0"/>
      <c r="DD324" s="0"/>
      <c r="DE324" s="0"/>
      <c r="DF324" s="0"/>
      <c r="DG324" s="0"/>
      <c r="DH324" s="0"/>
      <c r="DI324" s="0"/>
      <c r="DJ324" s="0"/>
      <c r="DK324" s="0"/>
      <c r="DL324" s="0"/>
      <c r="DM324" s="0"/>
      <c r="DN324" s="0"/>
      <c r="DO324" s="0"/>
      <c r="DP324" s="0"/>
      <c r="DQ324" s="0"/>
      <c r="DR324" s="0"/>
      <c r="DS324" s="0"/>
      <c r="DT324" s="0"/>
      <c r="DU324" s="0"/>
      <c r="DV324" s="0"/>
      <c r="DW324" s="0"/>
      <c r="DX324" s="0"/>
      <c r="DY324" s="0"/>
      <c r="DZ324" s="0"/>
      <c r="EA324" s="0"/>
      <c r="EB324" s="0"/>
      <c r="EC324" s="0"/>
      <c r="ED324" s="0"/>
      <c r="EE324" s="0"/>
      <c r="EF324" s="0"/>
      <c r="EG324" s="0"/>
      <c r="EH324" s="0"/>
      <c r="EI324" s="0"/>
      <c r="EJ324" s="0"/>
      <c r="EK324" s="0"/>
      <c r="EL324" s="0"/>
      <c r="EM324" s="0"/>
      <c r="EN324" s="0"/>
      <c r="EO324" s="0"/>
      <c r="EP324" s="0"/>
      <c r="EQ324" s="0"/>
      <c r="ER324" s="0"/>
      <c r="ES324" s="0"/>
      <c r="ET324" s="0"/>
      <c r="EU324" s="0"/>
      <c r="EV324" s="0"/>
      <c r="EW324" s="0"/>
      <c r="EX324" s="0"/>
      <c r="EY324" s="0"/>
      <c r="EZ324" s="0"/>
      <c r="FA324" s="0"/>
      <c r="FB324" s="0"/>
      <c r="FC324" s="0"/>
      <c r="FD324" s="0"/>
      <c r="FE324" s="0"/>
      <c r="FF324" s="0"/>
      <c r="FG324" s="0"/>
      <c r="FH324" s="0"/>
      <c r="FI324" s="0"/>
      <c r="FJ324" s="0"/>
      <c r="FK324" s="0"/>
      <c r="FL324" s="0"/>
      <c r="FM324" s="0"/>
      <c r="FN324" s="0"/>
      <c r="FO324" s="0"/>
      <c r="FP324" s="0"/>
      <c r="FQ324" s="0"/>
      <c r="FR324" s="0"/>
      <c r="FS324" s="0"/>
      <c r="FT324" s="0"/>
      <c r="FU324" s="0"/>
      <c r="FV324" s="0"/>
      <c r="FW324" s="0"/>
      <c r="FX324" s="0"/>
      <c r="FY324" s="0"/>
      <c r="FZ324" s="0"/>
      <c r="GA324" s="0"/>
      <c r="GB324" s="0"/>
      <c r="GC324" s="0"/>
      <c r="GD324" s="0"/>
      <c r="GE324" s="0"/>
      <c r="GF324" s="0"/>
      <c r="GG324" s="0"/>
      <c r="GH324" s="0"/>
      <c r="GI324" s="0"/>
      <c r="GJ324" s="0"/>
      <c r="GK324" s="0"/>
      <c r="GL324" s="0"/>
      <c r="GM324" s="0"/>
      <c r="GN324" s="0"/>
      <c r="GO324" s="0"/>
      <c r="GP324" s="0"/>
      <c r="GQ324" s="0"/>
      <c r="GR324" s="0"/>
      <c r="GS324" s="0"/>
      <c r="GT324" s="0"/>
      <c r="GU324" s="0"/>
      <c r="GV324" s="0"/>
      <c r="GW324" s="0"/>
      <c r="GX324" s="0"/>
      <c r="GY324" s="0"/>
      <c r="GZ324" s="0"/>
      <c r="HA324" s="0"/>
      <c r="HB324" s="0"/>
      <c r="HC324" s="0"/>
      <c r="HD324" s="0"/>
      <c r="HE324" s="0"/>
      <c r="HF324" s="0"/>
      <c r="HG324" s="0"/>
      <c r="HH324" s="0"/>
      <c r="HI324" s="0"/>
      <c r="HJ324" s="0"/>
      <c r="HK324" s="0"/>
      <c r="HL324" s="0"/>
      <c r="HM324" s="0"/>
      <c r="HN324" s="0"/>
      <c r="HO324" s="0"/>
      <c r="HP324" s="0"/>
      <c r="HQ324" s="0"/>
      <c r="HR324" s="0"/>
      <c r="HS324" s="0"/>
      <c r="HT324" s="0"/>
      <c r="HU324" s="0"/>
      <c r="HV324" s="0"/>
      <c r="HW324" s="0"/>
      <c r="HX324" s="0"/>
      <c r="HY324" s="0"/>
      <c r="HZ324" s="0"/>
      <c r="IA324" s="0"/>
      <c r="IB324" s="0"/>
      <c r="IC324" s="0"/>
      <c r="ID324" s="0"/>
      <c r="IE324" s="0"/>
      <c r="IF324" s="0"/>
      <c r="IG324" s="0"/>
      <c r="IH324" s="0"/>
      <c r="II324" s="0"/>
      <c r="IJ324" s="0"/>
      <c r="IK324" s="0"/>
      <c r="IL324" s="0"/>
      <c r="IM324" s="0"/>
      <c r="IN324" s="0"/>
      <c r="IO324" s="0"/>
      <c r="IP324" s="0"/>
      <c r="IQ324" s="0"/>
      <c r="IR324" s="0"/>
      <c r="IS324" s="0"/>
      <c r="IT324" s="0"/>
      <c r="IU324" s="0"/>
      <c r="IV324" s="0"/>
      <c r="IW324" s="0"/>
      <c r="IX324" s="0"/>
      <c r="IY324" s="0"/>
      <c r="IZ324" s="0"/>
      <c r="JA324" s="0"/>
      <c r="JB324" s="0"/>
      <c r="JC324" s="0"/>
      <c r="JD324" s="0"/>
      <c r="JE324" s="0"/>
      <c r="JF324" s="0"/>
      <c r="JG324" s="0"/>
      <c r="JH324" s="0"/>
      <c r="JI324" s="0"/>
      <c r="JJ324" s="0"/>
      <c r="JK324" s="0"/>
      <c r="JL324" s="0"/>
      <c r="JM324" s="0"/>
      <c r="JN324" s="0"/>
      <c r="JO324" s="0"/>
      <c r="JP324" s="0"/>
      <c r="JQ324" s="0"/>
      <c r="JR324" s="0"/>
      <c r="JS324" s="0"/>
      <c r="JT324" s="0"/>
      <c r="JU324" s="0"/>
      <c r="JV324" s="0"/>
      <c r="JW324" s="0"/>
      <c r="JX324" s="0"/>
      <c r="JY324" s="0"/>
      <c r="JZ324" s="0"/>
      <c r="KA324" s="0"/>
      <c r="KB324" s="0"/>
      <c r="KC324" s="0"/>
      <c r="KD324" s="0"/>
      <c r="KE324" s="0"/>
      <c r="KF324" s="0"/>
      <c r="KG324" s="0"/>
      <c r="KH324" s="0"/>
      <c r="KI324" s="0"/>
      <c r="KJ324" s="0"/>
      <c r="KK324" s="0"/>
      <c r="KL324" s="0"/>
      <c r="KM324" s="0"/>
      <c r="KN324" s="0"/>
      <c r="KO324" s="0"/>
      <c r="KP324" s="0"/>
      <c r="KQ324" s="0"/>
      <c r="KR324" s="0"/>
      <c r="KS324" s="0"/>
      <c r="KT324" s="0"/>
      <c r="KU324" s="0"/>
      <c r="KV324" s="0"/>
      <c r="KW324" s="0"/>
      <c r="KX324" s="0"/>
      <c r="KY324" s="0"/>
      <c r="KZ324" s="0"/>
      <c r="LA324" s="0"/>
      <c r="LB324" s="0"/>
      <c r="LC324" s="0"/>
      <c r="LD324" s="0"/>
      <c r="LE324" s="0"/>
      <c r="LF324" s="0"/>
      <c r="LG324" s="0"/>
      <c r="LH324" s="0"/>
      <c r="LI324" s="0"/>
      <c r="LJ324" s="0"/>
      <c r="LK324" s="0"/>
      <c r="LL324" s="0"/>
      <c r="LM324" s="0"/>
      <c r="LN324" s="0"/>
      <c r="LO324" s="0"/>
      <c r="LP324" s="0"/>
      <c r="LQ324" s="0"/>
      <c r="LR324" s="0"/>
      <c r="LS324" s="0"/>
      <c r="LT324" s="0"/>
      <c r="LU324" s="0"/>
      <c r="LV324" s="0"/>
      <c r="LW324" s="0"/>
      <c r="LX324" s="0"/>
      <c r="LY324" s="0"/>
      <c r="LZ324" s="0"/>
      <c r="MA324" s="0"/>
      <c r="MB324" s="0"/>
      <c r="MC324" s="0"/>
      <c r="MD324" s="0"/>
      <c r="ME324" s="0"/>
      <c r="MF324" s="0"/>
      <c r="MG324" s="0"/>
      <c r="MH324" s="0"/>
      <c r="MI324" s="0"/>
      <c r="MJ324" s="0"/>
      <c r="MK324" s="0"/>
      <c r="ML324" s="0"/>
      <c r="MM324" s="0"/>
      <c r="MN324" s="0"/>
      <c r="MO324" s="0"/>
      <c r="MP324" s="0"/>
      <c r="MQ324" s="0"/>
      <c r="MR324" s="0"/>
      <c r="MS324" s="0"/>
      <c r="MT324" s="0"/>
      <c r="MU324" s="0"/>
      <c r="MV324" s="0"/>
      <c r="MW324" s="0"/>
      <c r="MX324" s="0"/>
      <c r="MY324" s="0"/>
      <c r="MZ324" s="0"/>
      <c r="NA324" s="0"/>
      <c r="NB324" s="0"/>
      <c r="NC324" s="0"/>
      <c r="ND324" s="0"/>
      <c r="NE324" s="0"/>
      <c r="NF324" s="0"/>
      <c r="NG324" s="0"/>
      <c r="NH324" s="0"/>
      <c r="NI324" s="0"/>
      <c r="NJ324" s="0"/>
      <c r="NK324" s="0"/>
      <c r="NL324" s="0"/>
      <c r="NM324" s="0"/>
      <c r="NN324" s="0"/>
      <c r="NO324" s="0"/>
      <c r="NP324" s="0"/>
      <c r="NQ324" s="0"/>
      <c r="NR324" s="0"/>
      <c r="NS324" s="0"/>
      <c r="NT324" s="0"/>
      <c r="NU324" s="0"/>
      <c r="NV324" s="0"/>
      <c r="NW324" s="0"/>
      <c r="NX324" s="0"/>
      <c r="NY324" s="0"/>
      <c r="NZ324" s="0"/>
      <c r="OA324" s="0"/>
      <c r="OB324" s="0"/>
      <c r="OC324" s="0"/>
      <c r="OD324" s="0"/>
      <c r="OE324" s="0"/>
      <c r="OF324" s="0"/>
      <c r="OG324" s="0"/>
      <c r="OH324" s="0"/>
      <c r="OI324" s="0"/>
      <c r="OJ324" s="0"/>
      <c r="OK324" s="0"/>
      <c r="OL324" s="0"/>
      <c r="OM324" s="0"/>
      <c r="ON324" s="0"/>
      <c r="OO324" s="0"/>
      <c r="OP324" s="0"/>
      <c r="OQ324" s="0"/>
      <c r="OR324" s="0"/>
      <c r="OS324" s="0"/>
      <c r="OT324" s="0"/>
      <c r="OU324" s="0"/>
      <c r="OV324" s="0"/>
      <c r="OW324" s="0"/>
      <c r="OX324" s="0"/>
      <c r="OY324" s="0"/>
      <c r="OZ324" s="0"/>
      <c r="PA324" s="0"/>
      <c r="PB324" s="0"/>
      <c r="PC324" s="0"/>
      <c r="PD324" s="0"/>
      <c r="PE324" s="0"/>
      <c r="PF324" s="0"/>
      <c r="PG324" s="0"/>
      <c r="PH324" s="0"/>
      <c r="PI324" s="0"/>
      <c r="PJ324" s="0"/>
      <c r="PK324" s="0"/>
      <c r="PL324" s="0"/>
      <c r="PM324" s="0"/>
      <c r="PN324" s="0"/>
      <c r="PO324" s="0"/>
      <c r="PP324" s="0"/>
      <c r="PQ324" s="0"/>
      <c r="PR324" s="0"/>
      <c r="PS324" s="0"/>
      <c r="PT324" s="0"/>
      <c r="PU324" s="0"/>
      <c r="PV324" s="0"/>
      <c r="PW324" s="0"/>
      <c r="PX324" s="0"/>
      <c r="PY324" s="0"/>
      <c r="PZ324" s="0"/>
      <c r="QA324" s="0"/>
      <c r="QB324" s="0"/>
      <c r="QC324" s="0"/>
      <c r="QD324" s="0"/>
      <c r="QE324" s="0"/>
      <c r="QF324" s="0"/>
      <c r="QG324" s="0"/>
      <c r="QH324" s="0"/>
      <c r="QI324" s="0"/>
      <c r="QJ324" s="0"/>
      <c r="QK324" s="0"/>
      <c r="QL324" s="0"/>
      <c r="QM324" s="0"/>
      <c r="QN324" s="0"/>
      <c r="QO324" s="0"/>
      <c r="QP324" s="0"/>
      <c r="QQ324" s="0"/>
      <c r="QR324" s="0"/>
      <c r="QS324" s="0"/>
      <c r="QT324" s="0"/>
      <c r="QU324" s="0"/>
      <c r="QV324" s="0"/>
      <c r="QW324" s="0"/>
      <c r="QX324" s="0"/>
      <c r="QY324" s="0"/>
      <c r="QZ324" s="0"/>
      <c r="RA324" s="0"/>
      <c r="RB324" s="0"/>
      <c r="RC324" s="0"/>
      <c r="RD324" s="0"/>
      <c r="RE324" s="0"/>
      <c r="RF324" s="0"/>
      <c r="RG324" s="0"/>
      <c r="RH324" s="0"/>
      <c r="RI324" s="0"/>
      <c r="RJ324" s="0"/>
      <c r="RK324" s="0"/>
      <c r="RL324" s="0"/>
      <c r="RM324" s="0"/>
      <c r="RN324" s="0"/>
      <c r="RO324" s="0"/>
      <c r="RP324" s="0"/>
      <c r="RQ324" s="0"/>
      <c r="RR324" s="0"/>
      <c r="RS324" s="0"/>
      <c r="RT324" s="0"/>
      <c r="RU324" s="0"/>
      <c r="RV324" s="0"/>
      <c r="RW324" s="0"/>
      <c r="RX324" s="0"/>
      <c r="RY324" s="0"/>
      <c r="RZ324" s="0"/>
      <c r="SA324" s="0"/>
      <c r="SB324" s="0"/>
      <c r="SC324" s="0"/>
      <c r="SD324" s="0"/>
      <c r="SE324" s="0"/>
      <c r="SF324" s="0"/>
      <c r="SG324" s="0"/>
      <c r="SH324" s="0"/>
      <c r="SI324" s="0"/>
      <c r="SJ324" s="0"/>
      <c r="SK324" s="0"/>
      <c r="SL324" s="0"/>
      <c r="SM324" s="0"/>
      <c r="SN324" s="0"/>
      <c r="SO324" s="0"/>
      <c r="SP324" s="0"/>
      <c r="SQ324" s="0"/>
      <c r="SR324" s="0"/>
      <c r="SS324" s="0"/>
      <c r="ST324" s="0"/>
      <c r="SU324" s="0"/>
      <c r="SV324" s="0"/>
      <c r="SW324" s="0"/>
      <c r="SX324" s="0"/>
      <c r="SY324" s="0"/>
      <c r="SZ324" s="0"/>
      <c r="TA324" s="0"/>
      <c r="TB324" s="0"/>
      <c r="TC324" s="0"/>
      <c r="TD324" s="0"/>
      <c r="TE324" s="0"/>
      <c r="TF324" s="0"/>
      <c r="TG324" s="0"/>
      <c r="TH324" s="0"/>
      <c r="TI324" s="0"/>
      <c r="TJ324" s="0"/>
      <c r="TK324" s="0"/>
      <c r="TL324" s="0"/>
      <c r="TM324" s="0"/>
      <c r="TN324" s="0"/>
      <c r="TO324" s="0"/>
      <c r="TP324" s="0"/>
      <c r="TQ324" s="0"/>
      <c r="TR324" s="0"/>
      <c r="TS324" s="0"/>
      <c r="TT324" s="0"/>
      <c r="TU324" s="0"/>
      <c r="TV324" s="0"/>
      <c r="TW324" s="0"/>
      <c r="TX324" s="0"/>
      <c r="TY324" s="0"/>
      <c r="TZ324" s="0"/>
      <c r="UA324" s="0"/>
      <c r="UB324" s="0"/>
      <c r="UC324" s="0"/>
      <c r="UD324" s="0"/>
      <c r="UE324" s="0"/>
      <c r="UF324" s="0"/>
      <c r="UG324" s="0"/>
      <c r="UH324" s="0"/>
      <c r="UI324" s="0"/>
      <c r="UJ324" s="0"/>
      <c r="UK324" s="0"/>
      <c r="UL324" s="0"/>
      <c r="UM324" s="0"/>
      <c r="UN324" s="0"/>
      <c r="UO324" s="0"/>
      <c r="UP324" s="0"/>
      <c r="UQ324" s="0"/>
      <c r="UR324" s="0"/>
      <c r="US324" s="0"/>
      <c r="UT324" s="0"/>
      <c r="UU324" s="0"/>
      <c r="UV324" s="0"/>
      <c r="UW324" s="0"/>
      <c r="UX324" s="0"/>
      <c r="UY324" s="0"/>
      <c r="UZ324" s="0"/>
      <c r="VA324" s="0"/>
      <c r="VB324" s="0"/>
      <c r="VC324" s="0"/>
      <c r="VD324" s="0"/>
      <c r="VE324" s="0"/>
      <c r="VF324" s="0"/>
      <c r="VG324" s="0"/>
      <c r="VH324" s="0"/>
      <c r="VI324" s="0"/>
      <c r="VJ324" s="0"/>
      <c r="VK324" s="0"/>
      <c r="VL324" s="0"/>
      <c r="VM324" s="0"/>
      <c r="VN324" s="0"/>
      <c r="VO324" s="0"/>
      <c r="VP324" s="0"/>
      <c r="VQ324" s="0"/>
      <c r="VR324" s="0"/>
      <c r="VS324" s="0"/>
      <c r="VT324" s="0"/>
      <c r="VU324" s="0"/>
      <c r="VV324" s="0"/>
      <c r="VW324" s="0"/>
      <c r="VX324" s="0"/>
      <c r="VY324" s="0"/>
      <c r="VZ324" s="0"/>
      <c r="WA324" s="0"/>
      <c r="WB324" s="0"/>
      <c r="WC324" s="0"/>
      <c r="WD324" s="0"/>
      <c r="WE324" s="0"/>
      <c r="WF324" s="0"/>
      <c r="WG324" s="0"/>
      <c r="WH324" s="0"/>
      <c r="WI324" s="0"/>
      <c r="WJ324" s="0"/>
      <c r="WK324" s="0"/>
      <c r="WL324" s="0"/>
      <c r="WM324" s="0"/>
      <c r="WN324" s="0"/>
      <c r="WO324" s="0"/>
      <c r="WP324" s="0"/>
      <c r="WQ324" s="0"/>
      <c r="WR324" s="0"/>
      <c r="WS324" s="0"/>
      <c r="WT324" s="0"/>
      <c r="WU324" s="0"/>
      <c r="WV324" s="0"/>
      <c r="WW324" s="0"/>
      <c r="WX324" s="0"/>
      <c r="WY324" s="0"/>
      <c r="WZ324" s="0"/>
      <c r="XA324" s="0"/>
      <c r="XB324" s="0"/>
      <c r="XC324" s="0"/>
      <c r="XD324" s="0"/>
      <c r="XE324" s="0"/>
      <c r="XF324" s="0"/>
      <c r="XG324" s="0"/>
      <c r="XH324" s="0"/>
      <c r="XI324" s="0"/>
      <c r="XJ324" s="0"/>
      <c r="XK324" s="0"/>
      <c r="XL324" s="0"/>
      <c r="XM324" s="0"/>
      <c r="XN324" s="0"/>
      <c r="XO324" s="0"/>
      <c r="XP324" s="0"/>
      <c r="XQ324" s="0"/>
      <c r="XR324" s="0"/>
      <c r="XS324" s="0"/>
      <c r="XT324" s="0"/>
      <c r="XU324" s="0"/>
      <c r="XV324" s="0"/>
      <c r="XW324" s="0"/>
      <c r="XX324" s="0"/>
      <c r="XY324" s="0"/>
      <c r="XZ324" s="0"/>
      <c r="YA324" s="0"/>
      <c r="YB324" s="0"/>
      <c r="YC324" s="0"/>
      <c r="YD324" s="0"/>
      <c r="YE324" s="0"/>
      <c r="YF324" s="0"/>
      <c r="YG324" s="0"/>
      <c r="YH324" s="0"/>
      <c r="YI324" s="0"/>
      <c r="YJ324" s="0"/>
      <c r="YK324" s="0"/>
      <c r="YL324" s="0"/>
      <c r="YM324" s="0"/>
      <c r="YN324" s="0"/>
      <c r="YO324" s="0"/>
      <c r="YP324" s="0"/>
      <c r="YQ324" s="0"/>
      <c r="YR324" s="0"/>
      <c r="YS324" s="0"/>
      <c r="YT324" s="0"/>
      <c r="YU324" s="0"/>
      <c r="YV324" s="0"/>
      <c r="YW324" s="0"/>
      <c r="YX324" s="0"/>
      <c r="YY324" s="0"/>
      <c r="YZ324" s="0"/>
      <c r="ZA324" s="0"/>
      <c r="ZB324" s="0"/>
      <c r="ZC324" s="0"/>
      <c r="ZD324" s="0"/>
      <c r="ZE324" s="0"/>
      <c r="ZF324" s="0"/>
      <c r="ZG324" s="0"/>
      <c r="ZH324" s="0"/>
      <c r="ZI324" s="0"/>
      <c r="ZJ324" s="0"/>
      <c r="ZK324" s="0"/>
      <c r="ZL324" s="0"/>
      <c r="ZM324" s="0"/>
      <c r="ZN324" s="0"/>
      <c r="ZO324" s="0"/>
      <c r="ZP324" s="0"/>
      <c r="ZQ324" s="0"/>
      <c r="ZR324" s="0"/>
      <c r="ZS324" s="0"/>
      <c r="ZT324" s="0"/>
      <c r="ZU324" s="0"/>
      <c r="ZV324" s="0"/>
      <c r="ZW324" s="0"/>
      <c r="ZX324" s="0"/>
      <c r="ZY324" s="0"/>
      <c r="ZZ324" s="0"/>
      <c r="AAA324" s="0"/>
      <c r="AAB324" s="0"/>
      <c r="AAC324" s="0"/>
      <c r="AAD324" s="0"/>
      <c r="AAE324" s="0"/>
      <c r="AAF324" s="0"/>
      <c r="AAG324" s="0"/>
      <c r="AAH324" s="0"/>
      <c r="AAI324" s="0"/>
      <c r="AAJ324" s="0"/>
      <c r="AAK324" s="0"/>
      <c r="AAL324" s="0"/>
      <c r="AAM324" s="0"/>
      <c r="AAN324" s="0"/>
      <c r="AAO324" s="0"/>
      <c r="AAP324" s="0"/>
      <c r="AAQ324" s="0"/>
      <c r="AAR324" s="0"/>
      <c r="AAS324" s="0"/>
      <c r="AAT324" s="0"/>
      <c r="AAU324" s="0"/>
      <c r="AAV324" s="0"/>
      <c r="AAW324" s="0"/>
      <c r="AAX324" s="0"/>
      <c r="AAY324" s="0"/>
      <c r="AAZ324" s="0"/>
      <c r="ABA324" s="0"/>
      <c r="ABB324" s="0"/>
      <c r="ABC324" s="0"/>
      <c r="ABD324" s="0"/>
      <c r="ABE324" s="0"/>
      <c r="ABF324" s="0"/>
      <c r="ABG324" s="0"/>
      <c r="ABH324" s="0"/>
      <c r="ABI324" s="0"/>
      <c r="ABJ324" s="0"/>
      <c r="ABK324" s="0"/>
      <c r="ABL324" s="0"/>
      <c r="ABM324" s="0"/>
      <c r="ABN324" s="0"/>
      <c r="ABO324" s="0"/>
      <c r="ABP324" s="0"/>
      <c r="ABQ324" s="0"/>
      <c r="ABR324" s="0"/>
      <c r="ABS324" s="0"/>
      <c r="ABT324" s="0"/>
      <c r="ABU324" s="0"/>
      <c r="ABV324" s="0"/>
      <c r="ABW324" s="0"/>
      <c r="ABX324" s="0"/>
      <c r="ABY324" s="0"/>
      <c r="ABZ324" s="0"/>
      <c r="ACA324" s="0"/>
      <c r="ACB324" s="0"/>
      <c r="ACC324" s="0"/>
      <c r="ACD324" s="0"/>
      <c r="ACE324" s="0"/>
      <c r="ACF324" s="0"/>
      <c r="ACG324" s="0"/>
      <c r="ACH324" s="0"/>
      <c r="ACI324" s="0"/>
      <c r="ACJ324" s="0"/>
      <c r="ACK324" s="0"/>
      <c r="ACL324" s="0"/>
      <c r="ACM324" s="0"/>
      <c r="ACN324" s="0"/>
      <c r="ACO324" s="0"/>
      <c r="ACP324" s="0"/>
      <c r="ACQ324" s="0"/>
      <c r="ACR324" s="0"/>
      <c r="ACS324" s="0"/>
      <c r="ACT324" s="0"/>
      <c r="ACU324" s="0"/>
      <c r="ACV324" s="0"/>
      <c r="ACW324" s="0"/>
      <c r="ACX324" s="0"/>
      <c r="ACY324" s="0"/>
      <c r="ACZ324" s="0"/>
      <c r="ADA324" s="0"/>
      <c r="ADB324" s="0"/>
      <c r="ADC324" s="0"/>
      <c r="ADD324" s="0"/>
      <c r="ADE324" s="0"/>
      <c r="ADF324" s="0"/>
      <c r="ADG324" s="0"/>
      <c r="ADH324" s="0"/>
      <c r="ADI324" s="0"/>
      <c r="ADJ324" s="0"/>
      <c r="ADK324" s="0"/>
      <c r="ADL324" s="0"/>
      <c r="ADM324" s="0"/>
      <c r="ADN324" s="0"/>
      <c r="ADO324" s="0"/>
      <c r="ADP324" s="0"/>
      <c r="ADQ324" s="0"/>
      <c r="ADR324" s="0"/>
      <c r="ADS324" s="0"/>
      <c r="ADT324" s="0"/>
      <c r="ADU324" s="0"/>
      <c r="ADV324" s="0"/>
      <c r="ADW324" s="0"/>
      <c r="ADX324" s="0"/>
      <c r="ADY324" s="0"/>
      <c r="ADZ324" s="0"/>
      <c r="AEA324" s="0"/>
      <c r="AEB324" s="0"/>
      <c r="AEC324" s="0"/>
      <c r="AED324" s="0"/>
      <c r="AEE324" s="0"/>
      <c r="AEF324" s="0"/>
      <c r="AEG324" s="0"/>
      <c r="AEH324" s="0"/>
      <c r="AEI324" s="0"/>
      <c r="AEJ324" s="0"/>
      <c r="AEK324" s="0"/>
      <c r="AEL324" s="0"/>
      <c r="AEM324" s="0"/>
      <c r="AEN324" s="0"/>
      <c r="AEO324" s="0"/>
      <c r="AEP324" s="0"/>
      <c r="AEQ324" s="0"/>
      <c r="AER324" s="0"/>
      <c r="AES324" s="0"/>
      <c r="AET324" s="0"/>
      <c r="AEU324" s="0"/>
      <c r="AEV324" s="0"/>
      <c r="AEW324" s="0"/>
      <c r="AEX324" s="0"/>
      <c r="AEY324" s="0"/>
      <c r="AEZ324" s="0"/>
      <c r="AFA324" s="0"/>
      <c r="AFB324" s="0"/>
      <c r="AFC324" s="0"/>
      <c r="AFD324" s="0"/>
      <c r="AFE324" s="0"/>
      <c r="AFF324" s="0"/>
      <c r="AFG324" s="0"/>
      <c r="AFH324" s="0"/>
      <c r="AFI324" s="0"/>
      <c r="AFJ324" s="0"/>
      <c r="AFK324" s="0"/>
      <c r="AFL324" s="0"/>
      <c r="AFM324" s="0"/>
      <c r="AFN324" s="0"/>
      <c r="AFO324" s="0"/>
      <c r="AFP324" s="0"/>
      <c r="AFQ324" s="0"/>
      <c r="AFR324" s="0"/>
      <c r="AFS324" s="0"/>
      <c r="AFT324" s="0"/>
      <c r="AFU324" s="0"/>
      <c r="AFV324" s="0"/>
      <c r="AFW324" s="0"/>
      <c r="AFX324" s="0"/>
      <c r="AFY324" s="0"/>
      <c r="AFZ324" s="0"/>
      <c r="AGA324" s="0"/>
      <c r="AGB324" s="0"/>
      <c r="AGC324" s="0"/>
      <c r="AGD324" s="0"/>
      <c r="AGE324" s="0"/>
      <c r="AGF324" s="0"/>
      <c r="AGG324" s="0"/>
      <c r="AGH324" s="0"/>
      <c r="AGI324" s="0"/>
      <c r="AGJ324" s="0"/>
      <c r="AGK324" s="0"/>
      <c r="AGL324" s="0"/>
      <c r="AGM324" s="0"/>
      <c r="AGN324" s="0"/>
      <c r="AGO324" s="0"/>
      <c r="AGP324" s="0"/>
      <c r="AGQ324" s="0"/>
      <c r="AGR324" s="0"/>
      <c r="AGS324" s="0"/>
      <c r="AGT324" s="0"/>
      <c r="AGU324" s="0"/>
      <c r="AGV324" s="0"/>
      <c r="AGW324" s="0"/>
      <c r="AGX324" s="0"/>
      <c r="AGY324" s="0"/>
      <c r="AGZ324" s="0"/>
      <c r="AHA324" s="0"/>
      <c r="AHB324" s="0"/>
      <c r="AHC324" s="0"/>
      <c r="AHD324" s="0"/>
      <c r="AHE324" s="0"/>
      <c r="AHF324" s="0"/>
      <c r="AHG324" s="0"/>
      <c r="AHH324" s="0"/>
      <c r="AHI324" s="0"/>
      <c r="AHJ324" s="0"/>
      <c r="AHK324" s="0"/>
      <c r="AHL324" s="0"/>
      <c r="AHM324" s="0"/>
      <c r="AHN324" s="0"/>
      <c r="AHO324" s="0"/>
      <c r="AHP324" s="0"/>
      <c r="AHQ324" s="0"/>
      <c r="AHR324" s="0"/>
      <c r="AHS324" s="0"/>
      <c r="AHT324" s="0"/>
      <c r="AHU324" s="0"/>
      <c r="AHV324" s="0"/>
      <c r="AHW324" s="0"/>
      <c r="AHX324" s="0"/>
      <c r="AHY324" s="0"/>
      <c r="AHZ324" s="0"/>
      <c r="AIA324" s="0"/>
      <c r="AIB324" s="0"/>
      <c r="AIC324" s="0"/>
      <c r="AID324" s="0"/>
      <c r="AIE324" s="0"/>
      <c r="AIF324" s="0"/>
      <c r="AIG324" s="0"/>
      <c r="AIH324" s="0"/>
      <c r="AII324" s="0"/>
      <c r="AIJ324" s="0"/>
      <c r="AIK324" s="0"/>
      <c r="AIL324" s="0"/>
      <c r="AIM324" s="0"/>
      <c r="AIN324" s="0"/>
      <c r="AIO324" s="0"/>
      <c r="AIP324" s="0"/>
      <c r="AIQ324" s="0"/>
      <c r="AIR324" s="0"/>
      <c r="AIS324" s="0"/>
      <c r="AIT324" s="0"/>
      <c r="AIU324" s="0"/>
      <c r="AIV324" s="0"/>
      <c r="AIW324" s="0"/>
      <c r="AIX324" s="0"/>
      <c r="AIY324" s="0"/>
      <c r="AIZ324" s="0"/>
      <c r="AJA324" s="0"/>
      <c r="AJB324" s="0"/>
      <c r="AJC324" s="0"/>
      <c r="AJD324" s="0"/>
      <c r="AJE324" s="0"/>
      <c r="AJF324" s="0"/>
      <c r="AJG324" s="0"/>
      <c r="AJH324" s="0"/>
      <c r="AJI324" s="0"/>
      <c r="AJJ324" s="0"/>
      <c r="AJK324" s="0"/>
      <c r="AJL324" s="0"/>
      <c r="AJM324" s="0"/>
      <c r="AJN324" s="0"/>
      <c r="AJO324" s="0"/>
      <c r="AJP324" s="0"/>
      <c r="AJQ324" s="0"/>
      <c r="AJR324" s="0"/>
      <c r="AJS324" s="0"/>
      <c r="AJT324" s="0"/>
      <c r="AJU324" s="0"/>
      <c r="AJV324" s="0"/>
      <c r="AJW324" s="0"/>
      <c r="AJX324" s="0"/>
      <c r="AJY324" s="0"/>
      <c r="AJZ324" s="0"/>
      <c r="AKA324" s="0"/>
      <c r="AKB324" s="0"/>
      <c r="AKC324" s="0"/>
      <c r="AKD324" s="0"/>
      <c r="AKE324" s="0"/>
      <c r="AKF324" s="0"/>
      <c r="AKG324" s="0"/>
      <c r="AKH324" s="0"/>
      <c r="AKI324" s="0"/>
      <c r="AKJ324" s="0"/>
      <c r="AKK324" s="0"/>
      <c r="AKL324" s="0"/>
      <c r="AKM324" s="0"/>
      <c r="AKN324" s="0"/>
      <c r="AKO324" s="0"/>
      <c r="AKP324" s="0"/>
      <c r="AKQ324" s="0"/>
      <c r="AKR324" s="0"/>
      <c r="AKS324" s="0"/>
      <c r="AKT324" s="0"/>
      <c r="AKU324" s="0"/>
      <c r="AKV324" s="0"/>
      <c r="AKW324" s="0"/>
      <c r="AKX324" s="0"/>
      <c r="AKY324" s="0"/>
      <c r="AKZ324" s="0"/>
      <c r="ALA324" s="0"/>
      <c r="ALB324" s="0"/>
      <c r="ALC324" s="0"/>
      <c r="ALD324" s="0"/>
      <c r="ALE324" s="0"/>
      <c r="ALF324" s="0"/>
      <c r="ALG324" s="0"/>
      <c r="ALH324" s="0"/>
      <c r="ALI324" s="0"/>
      <c r="ALJ324" s="0"/>
      <c r="ALK324" s="0"/>
      <c r="ALL324" s="0"/>
      <c r="ALM324" s="0"/>
      <c r="ALN324" s="0"/>
      <c r="ALO324" s="0"/>
      <c r="ALP324" s="0"/>
      <c r="ALQ324" s="0"/>
      <c r="ALR324" s="0"/>
      <c r="ALS324" s="0"/>
      <c r="ALT324" s="0"/>
      <c r="ALU324" s="0"/>
      <c r="ALV324" s="0"/>
      <c r="ALW324" s="0"/>
      <c r="ALX324" s="0"/>
      <c r="ALY324" s="0"/>
      <c r="ALZ324" s="0"/>
      <c r="AMA324" s="0"/>
      <c r="AMB324" s="0"/>
      <c r="AMC324" s="0"/>
      <c r="AMD324" s="0"/>
      <c r="AME324" s="0"/>
      <c r="AMF324" s="0"/>
      <c r="AMG324" s="0"/>
    </row>
    <row r="325" customFormat="false" ht="14.9" hidden="false" customHeight="false" outlineLevel="0" collapsed="false">
      <c r="A325" s="18" t="n">
        <v>489</v>
      </c>
      <c r="B325" s="19" t="n">
        <f aca="false">IF($A325,VLOOKUP($A325,posting!$A:$N,2,0),"")</f>
        <v>38</v>
      </c>
      <c r="C325" s="19" t="n">
        <f aca="false">IF($A325,VLOOKUP($A325,posting!$A:$N,3,0),"")</f>
        <v>155</v>
      </c>
      <c r="D325" s="20" t="str">
        <f aca="false">IF($A325,VLOOKUP($A325,posting!$A:$N,4,0),"")</f>
        <v>hallo hallo</v>
      </c>
      <c r="E325" s="19" t="str">
        <f aca="false">IF($A325,IF(VLOOKUP($A325,posting!$A:$N,5,0)&gt;0,VLOOKUP($A325,posting!$A:$N,5,0),""),"")</f>
        <v/>
      </c>
      <c r="F325" s="21" t="n">
        <f aca="false">IF($A325,VLOOKUP($A325,posting!$A:$N,6,0),"")</f>
        <v>41625.6809606482</v>
      </c>
      <c r="G325" s="21" t="n">
        <f aca="false">IF($A325,VLOOKUP($A325,posting!$A:$N,7,0),"")</f>
        <v>41625.6809837963</v>
      </c>
      <c r="H325" s="21" t="n">
        <f aca="false">IF($A325,VLOOKUP($A325,posting!$A:$N,8,0),"")</f>
        <v>41625.6810069445</v>
      </c>
      <c r="I325" s="21" t="n">
        <f aca="false">IF($A325,VLOOKUP($A325,posting!$A:$N,9,0),"")</f>
        <v>41625.6819791667</v>
      </c>
      <c r="J325" s="21"/>
      <c r="K325" s="21"/>
      <c r="L325" s="19" t="n">
        <f aca="false">IF($A325,VLOOKUP($A325,posting!$A:$N,10,0),"")</f>
        <v>0.32013201320132</v>
      </c>
      <c r="M325" s="19" t="n">
        <f aca="false">IF($A325,VLOOKUP($A325,posting!$A:$N,11,0),"")</f>
        <v>0</v>
      </c>
      <c r="N325" s="19" t="str">
        <f aca="false">IF($A325,IF(VLOOKUP($A325,posting!$A:$N,13,0)&gt;0,VLOOKUP($A325,posting!$A:$N,13,0),""),"")</f>
        <v/>
      </c>
      <c r="O325" s="19" t="str">
        <f aca="false">IF($A325,VLOOKUP($A325,posting!$A:$N,12,0),"")</f>
        <v>TXT</v>
      </c>
      <c r="P325" s="19" t="str">
        <f aca="false">IF($A325,IF(VLOOKUP($A325,posting!$A:$N,14,0)&gt;0,VLOOKUP($A325,posting!$A:$N,14,0),""),"")</f>
        <v/>
      </c>
      <c r="Q325" s="19" t="str">
        <f aca="false">IF($N325="","",VLOOKUP($N325,image!$A:$N,3,0))</f>
        <v/>
      </c>
      <c r="R325" s="19" t="n">
        <v>-1</v>
      </c>
      <c r="S325" s="0"/>
      <c r="T325" s="0"/>
      <c r="U325" s="0"/>
      <c r="V325" s="0"/>
      <c r="W325" s="0"/>
      <c r="X325" s="0"/>
      <c r="Y325" s="0"/>
      <c r="Z325" s="0"/>
      <c r="AA325" s="0"/>
      <c r="AB325" s="0"/>
      <c r="AC325" s="0"/>
      <c r="AD325" s="0"/>
      <c r="AE325" s="0"/>
      <c r="AF325" s="0"/>
      <c r="AG325" s="0"/>
      <c r="AH325" s="0"/>
      <c r="AI325" s="0"/>
      <c r="AJ325" s="0"/>
      <c r="AK325" s="0"/>
      <c r="AL325" s="0"/>
      <c r="AM325" s="0"/>
      <c r="AN325" s="0"/>
      <c r="AO325" s="0"/>
      <c r="AP325" s="0"/>
      <c r="AQ325" s="0"/>
      <c r="AR325" s="0"/>
      <c r="AS325" s="0"/>
      <c r="AT325" s="0"/>
      <c r="AU325" s="0"/>
      <c r="AV325" s="0"/>
      <c r="AW325" s="0"/>
      <c r="AX325" s="0"/>
      <c r="AY325" s="0"/>
      <c r="AZ325" s="0"/>
      <c r="BA325" s="0"/>
      <c r="BB325" s="0"/>
      <c r="BC325" s="0"/>
      <c r="BD325" s="0"/>
      <c r="BE325" s="0"/>
      <c r="BF325" s="0"/>
      <c r="BG325" s="0"/>
      <c r="BH325" s="0"/>
      <c r="BI325" s="0"/>
      <c r="BJ325" s="0"/>
      <c r="BK325" s="0"/>
      <c r="BL325" s="0"/>
      <c r="BM325" s="0"/>
      <c r="BN325" s="0"/>
      <c r="BO325" s="0"/>
      <c r="BP325" s="0"/>
      <c r="BQ325" s="0"/>
      <c r="BR325" s="0"/>
      <c r="BS325" s="0"/>
      <c r="BT325" s="0"/>
      <c r="BU325" s="0"/>
      <c r="BV325" s="0"/>
      <c r="BW325" s="0"/>
      <c r="BX325" s="0"/>
      <c r="BY325" s="0"/>
      <c r="BZ325" s="0"/>
      <c r="CA325" s="0"/>
      <c r="CB325" s="0"/>
      <c r="CC325" s="0"/>
      <c r="CD325" s="0"/>
      <c r="CE325" s="0"/>
      <c r="CF325" s="0"/>
      <c r="CG325" s="0"/>
      <c r="CH325" s="0"/>
      <c r="CI325" s="0"/>
      <c r="CJ325" s="0"/>
      <c r="CK325" s="0"/>
      <c r="CL325" s="0"/>
      <c r="CM325" s="0"/>
      <c r="CN325" s="0"/>
      <c r="CO325" s="0"/>
      <c r="CP325" s="0"/>
      <c r="CQ325" s="0"/>
      <c r="CR325" s="0"/>
      <c r="CS325" s="0"/>
      <c r="CT325" s="0"/>
      <c r="CU325" s="0"/>
      <c r="CV325" s="0"/>
      <c r="CW325" s="0"/>
      <c r="CX325" s="0"/>
      <c r="CY325" s="0"/>
      <c r="CZ325" s="0"/>
      <c r="DA325" s="0"/>
      <c r="DB325" s="0"/>
      <c r="DC325" s="0"/>
      <c r="DD325" s="0"/>
      <c r="DE325" s="0"/>
      <c r="DF325" s="0"/>
      <c r="DG325" s="0"/>
      <c r="DH325" s="0"/>
      <c r="DI325" s="0"/>
      <c r="DJ325" s="0"/>
      <c r="DK325" s="0"/>
      <c r="DL325" s="0"/>
      <c r="DM325" s="0"/>
      <c r="DN325" s="0"/>
      <c r="DO325" s="0"/>
      <c r="DP325" s="0"/>
      <c r="DQ325" s="0"/>
      <c r="DR325" s="0"/>
      <c r="DS325" s="0"/>
      <c r="DT325" s="0"/>
      <c r="DU325" s="0"/>
      <c r="DV325" s="0"/>
      <c r="DW325" s="0"/>
      <c r="DX325" s="0"/>
      <c r="DY325" s="0"/>
      <c r="DZ325" s="0"/>
      <c r="EA325" s="0"/>
      <c r="EB325" s="0"/>
      <c r="EC325" s="0"/>
      <c r="ED325" s="0"/>
      <c r="EE325" s="0"/>
      <c r="EF325" s="0"/>
      <c r="EG325" s="0"/>
      <c r="EH325" s="0"/>
      <c r="EI325" s="0"/>
      <c r="EJ325" s="0"/>
      <c r="EK325" s="0"/>
      <c r="EL325" s="0"/>
      <c r="EM325" s="0"/>
      <c r="EN325" s="0"/>
      <c r="EO325" s="0"/>
      <c r="EP325" s="0"/>
      <c r="EQ325" s="0"/>
      <c r="ER325" s="0"/>
      <c r="ES325" s="0"/>
      <c r="ET325" s="0"/>
      <c r="EU325" s="0"/>
      <c r="EV325" s="0"/>
      <c r="EW325" s="0"/>
      <c r="EX325" s="0"/>
      <c r="EY325" s="0"/>
      <c r="EZ325" s="0"/>
      <c r="FA325" s="0"/>
      <c r="FB325" s="0"/>
      <c r="FC325" s="0"/>
      <c r="FD325" s="0"/>
      <c r="FE325" s="0"/>
      <c r="FF325" s="0"/>
      <c r="FG325" s="0"/>
      <c r="FH325" s="0"/>
      <c r="FI325" s="0"/>
      <c r="FJ325" s="0"/>
      <c r="FK325" s="0"/>
      <c r="FL325" s="0"/>
      <c r="FM325" s="0"/>
      <c r="FN325" s="0"/>
      <c r="FO325" s="0"/>
      <c r="FP325" s="0"/>
      <c r="FQ325" s="0"/>
      <c r="FR325" s="0"/>
      <c r="FS325" s="0"/>
      <c r="FT325" s="0"/>
      <c r="FU325" s="0"/>
      <c r="FV325" s="0"/>
      <c r="FW325" s="0"/>
      <c r="FX325" s="0"/>
      <c r="FY325" s="0"/>
      <c r="FZ325" s="0"/>
      <c r="GA325" s="0"/>
      <c r="GB325" s="0"/>
      <c r="GC325" s="0"/>
      <c r="GD325" s="0"/>
      <c r="GE325" s="0"/>
      <c r="GF325" s="0"/>
      <c r="GG325" s="0"/>
      <c r="GH325" s="0"/>
      <c r="GI325" s="0"/>
      <c r="GJ325" s="0"/>
      <c r="GK325" s="0"/>
      <c r="GL325" s="0"/>
      <c r="GM325" s="0"/>
      <c r="GN325" s="0"/>
      <c r="GO325" s="0"/>
      <c r="GP325" s="0"/>
      <c r="GQ325" s="0"/>
      <c r="GR325" s="0"/>
      <c r="GS325" s="0"/>
      <c r="GT325" s="0"/>
      <c r="GU325" s="0"/>
      <c r="GV325" s="0"/>
      <c r="GW325" s="0"/>
      <c r="GX325" s="0"/>
      <c r="GY325" s="0"/>
      <c r="GZ325" s="0"/>
      <c r="HA325" s="0"/>
      <c r="HB325" s="0"/>
      <c r="HC325" s="0"/>
      <c r="HD325" s="0"/>
      <c r="HE325" s="0"/>
      <c r="HF325" s="0"/>
      <c r="HG325" s="0"/>
      <c r="HH325" s="0"/>
      <c r="HI325" s="0"/>
      <c r="HJ325" s="0"/>
      <c r="HK325" s="0"/>
      <c r="HL325" s="0"/>
      <c r="HM325" s="0"/>
      <c r="HN325" s="0"/>
      <c r="HO325" s="0"/>
      <c r="HP325" s="0"/>
      <c r="HQ325" s="0"/>
      <c r="HR325" s="0"/>
      <c r="HS325" s="0"/>
      <c r="HT325" s="0"/>
      <c r="HU325" s="0"/>
      <c r="HV325" s="0"/>
      <c r="HW325" s="0"/>
      <c r="HX325" s="0"/>
      <c r="HY325" s="0"/>
      <c r="HZ325" s="0"/>
      <c r="IA325" s="0"/>
      <c r="IB325" s="0"/>
      <c r="IC325" s="0"/>
      <c r="ID325" s="0"/>
      <c r="IE325" s="0"/>
      <c r="IF325" s="0"/>
      <c r="IG325" s="0"/>
      <c r="IH325" s="0"/>
      <c r="II325" s="0"/>
      <c r="IJ325" s="0"/>
      <c r="IK325" s="0"/>
      <c r="IL325" s="0"/>
      <c r="IM325" s="0"/>
      <c r="IN325" s="0"/>
      <c r="IO325" s="0"/>
      <c r="IP325" s="0"/>
      <c r="IQ325" s="0"/>
      <c r="IR325" s="0"/>
      <c r="IS325" s="0"/>
      <c r="IT325" s="0"/>
      <c r="IU325" s="0"/>
      <c r="IV325" s="0"/>
      <c r="IW325" s="0"/>
      <c r="IX325" s="0"/>
      <c r="IY325" s="0"/>
      <c r="IZ325" s="0"/>
      <c r="JA325" s="0"/>
      <c r="JB325" s="0"/>
      <c r="JC325" s="0"/>
      <c r="JD325" s="0"/>
      <c r="JE325" s="0"/>
      <c r="JF325" s="0"/>
      <c r="JG325" s="0"/>
      <c r="JH325" s="0"/>
      <c r="JI325" s="0"/>
      <c r="JJ325" s="0"/>
      <c r="JK325" s="0"/>
      <c r="JL325" s="0"/>
      <c r="JM325" s="0"/>
      <c r="JN325" s="0"/>
      <c r="JO325" s="0"/>
      <c r="JP325" s="0"/>
      <c r="JQ325" s="0"/>
      <c r="JR325" s="0"/>
      <c r="JS325" s="0"/>
      <c r="JT325" s="0"/>
      <c r="JU325" s="0"/>
      <c r="JV325" s="0"/>
      <c r="JW325" s="0"/>
      <c r="JX325" s="0"/>
      <c r="JY325" s="0"/>
      <c r="JZ325" s="0"/>
      <c r="KA325" s="0"/>
      <c r="KB325" s="0"/>
      <c r="KC325" s="0"/>
      <c r="KD325" s="0"/>
      <c r="KE325" s="0"/>
      <c r="KF325" s="0"/>
      <c r="KG325" s="0"/>
      <c r="KH325" s="0"/>
      <c r="KI325" s="0"/>
      <c r="KJ325" s="0"/>
      <c r="KK325" s="0"/>
      <c r="KL325" s="0"/>
      <c r="KM325" s="0"/>
      <c r="KN325" s="0"/>
      <c r="KO325" s="0"/>
      <c r="KP325" s="0"/>
      <c r="KQ325" s="0"/>
      <c r="KR325" s="0"/>
      <c r="KS325" s="0"/>
      <c r="KT325" s="0"/>
      <c r="KU325" s="0"/>
      <c r="KV325" s="0"/>
      <c r="KW325" s="0"/>
      <c r="KX325" s="0"/>
      <c r="KY325" s="0"/>
      <c r="KZ325" s="0"/>
      <c r="LA325" s="0"/>
      <c r="LB325" s="0"/>
      <c r="LC325" s="0"/>
      <c r="LD325" s="0"/>
      <c r="LE325" s="0"/>
      <c r="LF325" s="0"/>
      <c r="LG325" s="0"/>
      <c r="LH325" s="0"/>
      <c r="LI325" s="0"/>
      <c r="LJ325" s="0"/>
      <c r="LK325" s="0"/>
      <c r="LL325" s="0"/>
      <c r="LM325" s="0"/>
      <c r="LN325" s="0"/>
      <c r="LO325" s="0"/>
      <c r="LP325" s="0"/>
      <c r="LQ325" s="0"/>
      <c r="LR325" s="0"/>
      <c r="LS325" s="0"/>
      <c r="LT325" s="0"/>
      <c r="LU325" s="0"/>
      <c r="LV325" s="0"/>
      <c r="LW325" s="0"/>
      <c r="LX325" s="0"/>
      <c r="LY325" s="0"/>
      <c r="LZ325" s="0"/>
      <c r="MA325" s="0"/>
      <c r="MB325" s="0"/>
      <c r="MC325" s="0"/>
      <c r="MD325" s="0"/>
      <c r="ME325" s="0"/>
      <c r="MF325" s="0"/>
      <c r="MG325" s="0"/>
      <c r="MH325" s="0"/>
      <c r="MI325" s="0"/>
      <c r="MJ325" s="0"/>
      <c r="MK325" s="0"/>
      <c r="ML325" s="0"/>
      <c r="MM325" s="0"/>
      <c r="MN325" s="0"/>
      <c r="MO325" s="0"/>
      <c r="MP325" s="0"/>
      <c r="MQ325" s="0"/>
      <c r="MR325" s="0"/>
      <c r="MS325" s="0"/>
      <c r="MT325" s="0"/>
      <c r="MU325" s="0"/>
      <c r="MV325" s="0"/>
      <c r="MW325" s="0"/>
      <c r="MX325" s="0"/>
      <c r="MY325" s="0"/>
      <c r="MZ325" s="0"/>
      <c r="NA325" s="0"/>
      <c r="NB325" s="0"/>
      <c r="NC325" s="0"/>
      <c r="ND325" s="0"/>
      <c r="NE325" s="0"/>
      <c r="NF325" s="0"/>
      <c r="NG325" s="0"/>
      <c r="NH325" s="0"/>
      <c r="NI325" s="0"/>
      <c r="NJ325" s="0"/>
      <c r="NK325" s="0"/>
      <c r="NL325" s="0"/>
      <c r="NM325" s="0"/>
      <c r="NN325" s="0"/>
      <c r="NO325" s="0"/>
      <c r="NP325" s="0"/>
      <c r="NQ325" s="0"/>
      <c r="NR325" s="0"/>
      <c r="NS325" s="0"/>
      <c r="NT325" s="0"/>
      <c r="NU325" s="0"/>
      <c r="NV325" s="0"/>
      <c r="NW325" s="0"/>
      <c r="NX325" s="0"/>
      <c r="NY325" s="0"/>
      <c r="NZ325" s="0"/>
      <c r="OA325" s="0"/>
      <c r="OB325" s="0"/>
      <c r="OC325" s="0"/>
      <c r="OD325" s="0"/>
      <c r="OE325" s="0"/>
      <c r="OF325" s="0"/>
      <c r="OG325" s="0"/>
      <c r="OH325" s="0"/>
      <c r="OI325" s="0"/>
      <c r="OJ325" s="0"/>
      <c r="OK325" s="0"/>
      <c r="OL325" s="0"/>
      <c r="OM325" s="0"/>
      <c r="ON325" s="0"/>
      <c r="OO325" s="0"/>
      <c r="OP325" s="0"/>
      <c r="OQ325" s="0"/>
      <c r="OR325" s="0"/>
      <c r="OS325" s="0"/>
      <c r="OT325" s="0"/>
      <c r="OU325" s="0"/>
      <c r="OV325" s="0"/>
      <c r="OW325" s="0"/>
      <c r="OX325" s="0"/>
      <c r="OY325" s="0"/>
      <c r="OZ325" s="0"/>
      <c r="PA325" s="0"/>
      <c r="PB325" s="0"/>
      <c r="PC325" s="0"/>
      <c r="PD325" s="0"/>
      <c r="PE325" s="0"/>
      <c r="PF325" s="0"/>
      <c r="PG325" s="0"/>
      <c r="PH325" s="0"/>
      <c r="PI325" s="0"/>
      <c r="PJ325" s="0"/>
      <c r="PK325" s="0"/>
      <c r="PL325" s="0"/>
      <c r="PM325" s="0"/>
      <c r="PN325" s="0"/>
      <c r="PO325" s="0"/>
      <c r="PP325" s="0"/>
      <c r="PQ325" s="0"/>
      <c r="PR325" s="0"/>
      <c r="PS325" s="0"/>
      <c r="PT325" s="0"/>
      <c r="PU325" s="0"/>
      <c r="PV325" s="0"/>
      <c r="PW325" s="0"/>
      <c r="PX325" s="0"/>
      <c r="PY325" s="0"/>
      <c r="PZ325" s="0"/>
      <c r="QA325" s="0"/>
      <c r="QB325" s="0"/>
      <c r="QC325" s="0"/>
      <c r="QD325" s="0"/>
      <c r="QE325" s="0"/>
      <c r="QF325" s="0"/>
      <c r="QG325" s="0"/>
      <c r="QH325" s="0"/>
      <c r="QI325" s="0"/>
      <c r="QJ325" s="0"/>
      <c r="QK325" s="0"/>
      <c r="QL325" s="0"/>
      <c r="QM325" s="0"/>
      <c r="QN325" s="0"/>
      <c r="QO325" s="0"/>
      <c r="QP325" s="0"/>
      <c r="QQ325" s="0"/>
      <c r="QR325" s="0"/>
      <c r="QS325" s="0"/>
      <c r="QT325" s="0"/>
      <c r="QU325" s="0"/>
      <c r="QV325" s="0"/>
      <c r="QW325" s="0"/>
      <c r="QX325" s="0"/>
      <c r="QY325" s="0"/>
      <c r="QZ325" s="0"/>
      <c r="RA325" s="0"/>
      <c r="RB325" s="0"/>
      <c r="RC325" s="0"/>
      <c r="RD325" s="0"/>
      <c r="RE325" s="0"/>
      <c r="RF325" s="0"/>
      <c r="RG325" s="0"/>
      <c r="RH325" s="0"/>
      <c r="RI325" s="0"/>
      <c r="RJ325" s="0"/>
      <c r="RK325" s="0"/>
      <c r="RL325" s="0"/>
      <c r="RM325" s="0"/>
      <c r="RN325" s="0"/>
      <c r="RO325" s="0"/>
      <c r="RP325" s="0"/>
      <c r="RQ325" s="0"/>
      <c r="RR325" s="0"/>
      <c r="RS325" s="0"/>
      <c r="RT325" s="0"/>
      <c r="RU325" s="0"/>
      <c r="RV325" s="0"/>
      <c r="RW325" s="0"/>
      <c r="RX325" s="0"/>
      <c r="RY325" s="0"/>
      <c r="RZ325" s="0"/>
      <c r="SA325" s="0"/>
      <c r="SB325" s="0"/>
      <c r="SC325" s="0"/>
      <c r="SD325" s="0"/>
      <c r="SE325" s="0"/>
      <c r="SF325" s="0"/>
      <c r="SG325" s="0"/>
      <c r="SH325" s="0"/>
      <c r="SI325" s="0"/>
      <c r="SJ325" s="0"/>
      <c r="SK325" s="0"/>
      <c r="SL325" s="0"/>
      <c r="SM325" s="0"/>
      <c r="SN325" s="0"/>
      <c r="SO325" s="0"/>
      <c r="SP325" s="0"/>
      <c r="SQ325" s="0"/>
      <c r="SR325" s="0"/>
      <c r="SS325" s="0"/>
      <c r="ST325" s="0"/>
      <c r="SU325" s="0"/>
      <c r="SV325" s="0"/>
      <c r="SW325" s="0"/>
      <c r="SX325" s="0"/>
      <c r="SY325" s="0"/>
      <c r="SZ325" s="0"/>
      <c r="TA325" s="0"/>
      <c r="TB325" s="0"/>
      <c r="TC325" s="0"/>
      <c r="TD325" s="0"/>
      <c r="TE325" s="0"/>
      <c r="TF325" s="0"/>
      <c r="TG325" s="0"/>
      <c r="TH325" s="0"/>
      <c r="TI325" s="0"/>
      <c r="TJ325" s="0"/>
      <c r="TK325" s="0"/>
      <c r="TL325" s="0"/>
      <c r="TM325" s="0"/>
      <c r="TN325" s="0"/>
      <c r="TO325" s="0"/>
      <c r="TP325" s="0"/>
      <c r="TQ325" s="0"/>
      <c r="TR325" s="0"/>
      <c r="TS325" s="0"/>
      <c r="TT325" s="0"/>
      <c r="TU325" s="0"/>
      <c r="TV325" s="0"/>
      <c r="TW325" s="0"/>
      <c r="TX325" s="0"/>
      <c r="TY325" s="0"/>
      <c r="TZ325" s="0"/>
      <c r="UA325" s="0"/>
      <c r="UB325" s="0"/>
      <c r="UC325" s="0"/>
      <c r="UD325" s="0"/>
      <c r="UE325" s="0"/>
      <c r="UF325" s="0"/>
      <c r="UG325" s="0"/>
      <c r="UH325" s="0"/>
      <c r="UI325" s="0"/>
      <c r="UJ325" s="0"/>
      <c r="UK325" s="0"/>
      <c r="UL325" s="0"/>
      <c r="UM325" s="0"/>
      <c r="UN325" s="0"/>
      <c r="UO325" s="0"/>
      <c r="UP325" s="0"/>
      <c r="UQ325" s="0"/>
      <c r="UR325" s="0"/>
      <c r="US325" s="0"/>
      <c r="UT325" s="0"/>
      <c r="UU325" s="0"/>
      <c r="UV325" s="0"/>
      <c r="UW325" s="0"/>
      <c r="UX325" s="0"/>
      <c r="UY325" s="0"/>
      <c r="UZ325" s="0"/>
      <c r="VA325" s="0"/>
      <c r="VB325" s="0"/>
      <c r="VC325" s="0"/>
      <c r="VD325" s="0"/>
      <c r="VE325" s="0"/>
      <c r="VF325" s="0"/>
      <c r="VG325" s="0"/>
      <c r="VH325" s="0"/>
      <c r="VI325" s="0"/>
      <c r="VJ325" s="0"/>
      <c r="VK325" s="0"/>
      <c r="VL325" s="0"/>
      <c r="VM325" s="0"/>
      <c r="VN325" s="0"/>
      <c r="VO325" s="0"/>
      <c r="VP325" s="0"/>
      <c r="VQ325" s="0"/>
      <c r="VR325" s="0"/>
      <c r="VS325" s="0"/>
      <c r="VT325" s="0"/>
      <c r="VU325" s="0"/>
      <c r="VV325" s="0"/>
      <c r="VW325" s="0"/>
      <c r="VX325" s="0"/>
      <c r="VY325" s="0"/>
      <c r="VZ325" s="0"/>
      <c r="WA325" s="0"/>
      <c r="WB325" s="0"/>
      <c r="WC325" s="0"/>
      <c r="WD325" s="0"/>
      <c r="WE325" s="0"/>
      <c r="WF325" s="0"/>
      <c r="WG325" s="0"/>
      <c r="WH325" s="0"/>
      <c r="WI325" s="0"/>
      <c r="WJ325" s="0"/>
      <c r="WK325" s="0"/>
      <c r="WL325" s="0"/>
      <c r="WM325" s="0"/>
      <c r="WN325" s="0"/>
      <c r="WO325" s="0"/>
      <c r="WP325" s="0"/>
      <c r="WQ325" s="0"/>
      <c r="WR325" s="0"/>
      <c r="WS325" s="0"/>
      <c r="WT325" s="0"/>
      <c r="WU325" s="0"/>
      <c r="WV325" s="0"/>
      <c r="WW325" s="0"/>
      <c r="WX325" s="0"/>
      <c r="WY325" s="0"/>
      <c r="WZ325" s="0"/>
      <c r="XA325" s="0"/>
      <c r="XB325" s="0"/>
      <c r="XC325" s="0"/>
      <c r="XD325" s="0"/>
      <c r="XE325" s="0"/>
      <c r="XF325" s="0"/>
      <c r="XG325" s="0"/>
      <c r="XH325" s="0"/>
      <c r="XI325" s="0"/>
      <c r="XJ325" s="0"/>
      <c r="XK325" s="0"/>
      <c r="XL325" s="0"/>
      <c r="XM325" s="0"/>
      <c r="XN325" s="0"/>
      <c r="XO325" s="0"/>
      <c r="XP325" s="0"/>
      <c r="XQ325" s="0"/>
      <c r="XR325" s="0"/>
      <c r="XS325" s="0"/>
      <c r="XT325" s="0"/>
      <c r="XU325" s="0"/>
      <c r="XV325" s="0"/>
      <c r="XW325" s="0"/>
      <c r="XX325" s="0"/>
      <c r="XY325" s="0"/>
      <c r="XZ325" s="0"/>
      <c r="YA325" s="0"/>
      <c r="YB325" s="0"/>
      <c r="YC325" s="0"/>
      <c r="YD325" s="0"/>
      <c r="YE325" s="0"/>
      <c r="YF325" s="0"/>
      <c r="YG325" s="0"/>
      <c r="YH325" s="0"/>
      <c r="YI325" s="0"/>
      <c r="YJ325" s="0"/>
      <c r="YK325" s="0"/>
      <c r="YL325" s="0"/>
      <c r="YM325" s="0"/>
      <c r="YN325" s="0"/>
      <c r="YO325" s="0"/>
      <c r="YP325" s="0"/>
      <c r="YQ325" s="0"/>
      <c r="YR325" s="0"/>
      <c r="YS325" s="0"/>
      <c r="YT325" s="0"/>
      <c r="YU325" s="0"/>
      <c r="YV325" s="0"/>
      <c r="YW325" s="0"/>
      <c r="YX325" s="0"/>
      <c r="YY325" s="0"/>
      <c r="YZ325" s="0"/>
      <c r="ZA325" s="0"/>
      <c r="ZB325" s="0"/>
      <c r="ZC325" s="0"/>
      <c r="ZD325" s="0"/>
      <c r="ZE325" s="0"/>
      <c r="ZF325" s="0"/>
      <c r="ZG325" s="0"/>
      <c r="ZH325" s="0"/>
      <c r="ZI325" s="0"/>
      <c r="ZJ325" s="0"/>
      <c r="ZK325" s="0"/>
      <c r="ZL325" s="0"/>
      <c r="ZM325" s="0"/>
      <c r="ZN325" s="0"/>
      <c r="ZO325" s="0"/>
      <c r="ZP325" s="0"/>
      <c r="ZQ325" s="0"/>
      <c r="ZR325" s="0"/>
      <c r="ZS325" s="0"/>
      <c r="ZT325" s="0"/>
      <c r="ZU325" s="0"/>
      <c r="ZV325" s="0"/>
      <c r="ZW325" s="0"/>
      <c r="ZX325" s="0"/>
      <c r="ZY325" s="0"/>
      <c r="ZZ325" s="0"/>
      <c r="AAA325" s="0"/>
      <c r="AAB325" s="0"/>
      <c r="AAC325" s="0"/>
      <c r="AAD325" s="0"/>
      <c r="AAE325" s="0"/>
      <c r="AAF325" s="0"/>
      <c r="AAG325" s="0"/>
      <c r="AAH325" s="0"/>
      <c r="AAI325" s="0"/>
      <c r="AAJ325" s="0"/>
      <c r="AAK325" s="0"/>
      <c r="AAL325" s="0"/>
      <c r="AAM325" s="0"/>
      <c r="AAN325" s="0"/>
      <c r="AAO325" s="0"/>
      <c r="AAP325" s="0"/>
      <c r="AAQ325" s="0"/>
      <c r="AAR325" s="0"/>
      <c r="AAS325" s="0"/>
      <c r="AAT325" s="0"/>
      <c r="AAU325" s="0"/>
      <c r="AAV325" s="0"/>
      <c r="AAW325" s="0"/>
      <c r="AAX325" s="0"/>
      <c r="AAY325" s="0"/>
      <c r="AAZ325" s="0"/>
      <c r="ABA325" s="0"/>
      <c r="ABB325" s="0"/>
      <c r="ABC325" s="0"/>
      <c r="ABD325" s="0"/>
      <c r="ABE325" s="0"/>
      <c r="ABF325" s="0"/>
      <c r="ABG325" s="0"/>
      <c r="ABH325" s="0"/>
      <c r="ABI325" s="0"/>
      <c r="ABJ325" s="0"/>
      <c r="ABK325" s="0"/>
      <c r="ABL325" s="0"/>
      <c r="ABM325" s="0"/>
      <c r="ABN325" s="0"/>
      <c r="ABO325" s="0"/>
      <c r="ABP325" s="0"/>
      <c r="ABQ325" s="0"/>
      <c r="ABR325" s="0"/>
      <c r="ABS325" s="0"/>
      <c r="ABT325" s="0"/>
      <c r="ABU325" s="0"/>
      <c r="ABV325" s="0"/>
      <c r="ABW325" s="0"/>
      <c r="ABX325" s="0"/>
      <c r="ABY325" s="0"/>
      <c r="ABZ325" s="0"/>
      <c r="ACA325" s="0"/>
      <c r="ACB325" s="0"/>
      <c r="ACC325" s="0"/>
      <c r="ACD325" s="0"/>
      <c r="ACE325" s="0"/>
      <c r="ACF325" s="0"/>
      <c r="ACG325" s="0"/>
      <c r="ACH325" s="0"/>
      <c r="ACI325" s="0"/>
      <c r="ACJ325" s="0"/>
      <c r="ACK325" s="0"/>
      <c r="ACL325" s="0"/>
      <c r="ACM325" s="0"/>
      <c r="ACN325" s="0"/>
      <c r="ACO325" s="0"/>
      <c r="ACP325" s="0"/>
      <c r="ACQ325" s="0"/>
      <c r="ACR325" s="0"/>
      <c r="ACS325" s="0"/>
      <c r="ACT325" s="0"/>
      <c r="ACU325" s="0"/>
      <c r="ACV325" s="0"/>
      <c r="ACW325" s="0"/>
      <c r="ACX325" s="0"/>
      <c r="ACY325" s="0"/>
      <c r="ACZ325" s="0"/>
      <c r="ADA325" s="0"/>
      <c r="ADB325" s="0"/>
      <c r="ADC325" s="0"/>
      <c r="ADD325" s="0"/>
      <c r="ADE325" s="0"/>
      <c r="ADF325" s="0"/>
      <c r="ADG325" s="0"/>
      <c r="ADH325" s="0"/>
      <c r="ADI325" s="0"/>
      <c r="ADJ325" s="0"/>
      <c r="ADK325" s="0"/>
      <c r="ADL325" s="0"/>
      <c r="ADM325" s="0"/>
      <c r="ADN325" s="0"/>
      <c r="ADO325" s="0"/>
      <c r="ADP325" s="0"/>
      <c r="ADQ325" s="0"/>
      <c r="ADR325" s="0"/>
      <c r="ADS325" s="0"/>
      <c r="ADT325" s="0"/>
      <c r="ADU325" s="0"/>
      <c r="ADV325" s="0"/>
      <c r="ADW325" s="0"/>
      <c r="ADX325" s="0"/>
      <c r="ADY325" s="0"/>
      <c r="ADZ325" s="0"/>
      <c r="AEA325" s="0"/>
      <c r="AEB325" s="0"/>
      <c r="AEC325" s="0"/>
      <c r="AED325" s="0"/>
      <c r="AEE325" s="0"/>
      <c r="AEF325" s="0"/>
      <c r="AEG325" s="0"/>
      <c r="AEH325" s="0"/>
      <c r="AEI325" s="0"/>
      <c r="AEJ325" s="0"/>
      <c r="AEK325" s="0"/>
      <c r="AEL325" s="0"/>
      <c r="AEM325" s="0"/>
      <c r="AEN325" s="0"/>
      <c r="AEO325" s="0"/>
      <c r="AEP325" s="0"/>
      <c r="AEQ325" s="0"/>
      <c r="AER325" s="0"/>
      <c r="AES325" s="0"/>
      <c r="AET325" s="0"/>
      <c r="AEU325" s="0"/>
      <c r="AEV325" s="0"/>
      <c r="AEW325" s="0"/>
      <c r="AEX325" s="0"/>
      <c r="AEY325" s="0"/>
      <c r="AEZ325" s="0"/>
      <c r="AFA325" s="0"/>
      <c r="AFB325" s="0"/>
      <c r="AFC325" s="0"/>
      <c r="AFD325" s="0"/>
      <c r="AFE325" s="0"/>
      <c r="AFF325" s="0"/>
      <c r="AFG325" s="0"/>
      <c r="AFH325" s="0"/>
      <c r="AFI325" s="0"/>
      <c r="AFJ325" s="0"/>
      <c r="AFK325" s="0"/>
      <c r="AFL325" s="0"/>
      <c r="AFM325" s="0"/>
      <c r="AFN325" s="0"/>
      <c r="AFO325" s="0"/>
      <c r="AFP325" s="0"/>
      <c r="AFQ325" s="0"/>
      <c r="AFR325" s="0"/>
      <c r="AFS325" s="0"/>
      <c r="AFT325" s="0"/>
      <c r="AFU325" s="0"/>
      <c r="AFV325" s="0"/>
      <c r="AFW325" s="0"/>
      <c r="AFX325" s="0"/>
      <c r="AFY325" s="0"/>
      <c r="AFZ325" s="0"/>
      <c r="AGA325" s="0"/>
      <c r="AGB325" s="0"/>
      <c r="AGC325" s="0"/>
      <c r="AGD325" s="0"/>
      <c r="AGE325" s="0"/>
      <c r="AGF325" s="0"/>
      <c r="AGG325" s="0"/>
      <c r="AGH325" s="0"/>
      <c r="AGI325" s="0"/>
      <c r="AGJ325" s="0"/>
      <c r="AGK325" s="0"/>
      <c r="AGL325" s="0"/>
      <c r="AGM325" s="0"/>
      <c r="AGN325" s="0"/>
      <c r="AGO325" s="0"/>
      <c r="AGP325" s="0"/>
      <c r="AGQ325" s="0"/>
      <c r="AGR325" s="0"/>
      <c r="AGS325" s="0"/>
      <c r="AGT325" s="0"/>
      <c r="AGU325" s="0"/>
      <c r="AGV325" s="0"/>
      <c r="AGW325" s="0"/>
      <c r="AGX325" s="0"/>
      <c r="AGY325" s="0"/>
      <c r="AGZ325" s="0"/>
      <c r="AHA325" s="0"/>
      <c r="AHB325" s="0"/>
      <c r="AHC325" s="0"/>
      <c r="AHD325" s="0"/>
      <c r="AHE325" s="0"/>
      <c r="AHF325" s="0"/>
      <c r="AHG325" s="0"/>
      <c r="AHH325" s="0"/>
      <c r="AHI325" s="0"/>
      <c r="AHJ325" s="0"/>
      <c r="AHK325" s="0"/>
      <c r="AHL325" s="0"/>
      <c r="AHM325" s="0"/>
      <c r="AHN325" s="0"/>
      <c r="AHO325" s="0"/>
      <c r="AHP325" s="0"/>
      <c r="AHQ325" s="0"/>
      <c r="AHR325" s="0"/>
      <c r="AHS325" s="0"/>
      <c r="AHT325" s="0"/>
      <c r="AHU325" s="0"/>
      <c r="AHV325" s="0"/>
      <c r="AHW325" s="0"/>
      <c r="AHX325" s="0"/>
      <c r="AHY325" s="0"/>
      <c r="AHZ325" s="0"/>
      <c r="AIA325" s="0"/>
      <c r="AIB325" s="0"/>
      <c r="AIC325" s="0"/>
      <c r="AID325" s="0"/>
      <c r="AIE325" s="0"/>
      <c r="AIF325" s="0"/>
      <c r="AIG325" s="0"/>
      <c r="AIH325" s="0"/>
      <c r="AII325" s="0"/>
      <c r="AIJ325" s="0"/>
      <c r="AIK325" s="0"/>
      <c r="AIL325" s="0"/>
      <c r="AIM325" s="0"/>
      <c r="AIN325" s="0"/>
      <c r="AIO325" s="0"/>
      <c r="AIP325" s="0"/>
      <c r="AIQ325" s="0"/>
      <c r="AIR325" s="0"/>
      <c r="AIS325" s="0"/>
      <c r="AIT325" s="0"/>
      <c r="AIU325" s="0"/>
      <c r="AIV325" s="0"/>
      <c r="AIW325" s="0"/>
      <c r="AIX325" s="0"/>
      <c r="AIY325" s="0"/>
      <c r="AIZ325" s="0"/>
      <c r="AJA325" s="0"/>
      <c r="AJB325" s="0"/>
      <c r="AJC325" s="0"/>
      <c r="AJD325" s="0"/>
      <c r="AJE325" s="0"/>
      <c r="AJF325" s="0"/>
      <c r="AJG325" s="0"/>
      <c r="AJH325" s="0"/>
      <c r="AJI325" s="0"/>
      <c r="AJJ325" s="0"/>
      <c r="AJK325" s="0"/>
      <c r="AJL325" s="0"/>
      <c r="AJM325" s="0"/>
      <c r="AJN325" s="0"/>
      <c r="AJO325" s="0"/>
      <c r="AJP325" s="0"/>
      <c r="AJQ325" s="0"/>
      <c r="AJR325" s="0"/>
      <c r="AJS325" s="0"/>
      <c r="AJT325" s="0"/>
      <c r="AJU325" s="0"/>
      <c r="AJV325" s="0"/>
      <c r="AJW325" s="0"/>
      <c r="AJX325" s="0"/>
      <c r="AJY325" s="0"/>
      <c r="AJZ325" s="0"/>
      <c r="AKA325" s="0"/>
      <c r="AKB325" s="0"/>
      <c r="AKC325" s="0"/>
      <c r="AKD325" s="0"/>
      <c r="AKE325" s="0"/>
      <c r="AKF325" s="0"/>
      <c r="AKG325" s="0"/>
      <c r="AKH325" s="0"/>
      <c r="AKI325" s="0"/>
      <c r="AKJ325" s="0"/>
      <c r="AKK325" s="0"/>
      <c r="AKL325" s="0"/>
      <c r="AKM325" s="0"/>
      <c r="AKN325" s="0"/>
      <c r="AKO325" s="0"/>
      <c r="AKP325" s="0"/>
      <c r="AKQ325" s="0"/>
      <c r="AKR325" s="0"/>
      <c r="AKS325" s="0"/>
      <c r="AKT325" s="0"/>
      <c r="AKU325" s="0"/>
      <c r="AKV325" s="0"/>
      <c r="AKW325" s="0"/>
      <c r="AKX325" s="0"/>
      <c r="AKY325" s="0"/>
      <c r="AKZ325" s="0"/>
      <c r="ALA325" s="0"/>
      <c r="ALB325" s="0"/>
      <c r="ALC325" s="0"/>
      <c r="ALD325" s="0"/>
      <c r="ALE325" s="0"/>
      <c r="ALF325" s="0"/>
      <c r="ALG325" s="0"/>
      <c r="ALH325" s="0"/>
      <c r="ALI325" s="0"/>
      <c r="ALJ325" s="0"/>
      <c r="ALK325" s="0"/>
      <c r="ALL325" s="0"/>
      <c r="ALM325" s="0"/>
      <c r="ALN325" s="0"/>
      <c r="ALO325" s="0"/>
      <c r="ALP325" s="0"/>
      <c r="ALQ325" s="0"/>
      <c r="ALR325" s="0"/>
      <c r="ALS325" s="0"/>
      <c r="ALT325" s="0"/>
      <c r="ALU325" s="0"/>
      <c r="ALV325" s="0"/>
      <c r="ALW325" s="0"/>
      <c r="ALX325" s="0"/>
      <c r="ALY325" s="0"/>
      <c r="ALZ325" s="0"/>
      <c r="AMA325" s="0"/>
      <c r="AMB325" s="0"/>
      <c r="AMC325" s="0"/>
      <c r="AMD325" s="0"/>
      <c r="AME325" s="0"/>
      <c r="AMF325" s="0"/>
      <c r="AMG325" s="0"/>
    </row>
    <row r="326" customFormat="false" ht="14.9" hidden="false" customHeight="false" outlineLevel="0" collapsed="false">
      <c r="A326" s="18" t="n">
        <v>490</v>
      </c>
      <c r="B326" s="19" t="n">
        <f aca="false">IF($A326,VLOOKUP($A326,posting!$A:$N,2,0),"")</f>
        <v>38</v>
      </c>
      <c r="C326" s="19" t="n">
        <f aca="false">IF($A326,VLOOKUP($A326,posting!$A:$N,3,0),"")</f>
        <v>152</v>
      </c>
      <c r="D326" s="20" t="str">
        <f aca="false">IF($A326,VLOOKUP($A326,posting!$A:$N,4,0),"")</f>
        <v>Morgens Lehrer, abends voller :P</v>
      </c>
      <c r="E326" s="19" t="str">
        <f aca="false">IF($A326,IF(VLOOKUP($A326,posting!$A:$N,5,0)&gt;0,VLOOKUP($A326,posting!$A:$N,5,0),""),"")</f>
        <v/>
      </c>
      <c r="F326" s="21" t="n">
        <f aca="false">IF($A326,VLOOKUP($A326,posting!$A:$N,6,0),"")</f>
        <v>41625.6809606482</v>
      </c>
      <c r="G326" s="21" t="n">
        <f aca="false">IF($A326,VLOOKUP($A326,posting!$A:$N,7,0),"")</f>
        <v>41625.6810416667</v>
      </c>
      <c r="H326" s="21" t="n">
        <f aca="false">IF($A326,VLOOKUP($A326,posting!$A:$N,8,0),"")</f>
        <v>41625.6811111111</v>
      </c>
      <c r="I326" s="21" t="n">
        <f aca="false">IF($A326,VLOOKUP($A326,posting!$A:$N,9,0),"")</f>
        <v>41625.6820486111</v>
      </c>
      <c r="J326" s="21"/>
      <c r="K326" s="21"/>
      <c r="L326" s="19" t="n">
        <f aca="false">IF($A326,VLOOKUP($A326,posting!$A:$N,10,0),"")</f>
        <v>0</v>
      </c>
      <c r="M326" s="19" t="n">
        <f aca="false">IF($A326,VLOOKUP($A326,posting!$A:$N,11,0),"")</f>
        <v>0</v>
      </c>
      <c r="N326" s="19" t="str">
        <f aca="false">IF($A326,IF(VLOOKUP($A326,posting!$A:$N,13,0)&gt;0,VLOOKUP($A326,posting!$A:$N,13,0),""),"")</f>
        <v/>
      </c>
      <c r="O326" s="19" t="str">
        <f aca="false">IF($A326,VLOOKUP($A326,posting!$A:$N,12,0),"")</f>
        <v>TXT</v>
      </c>
      <c r="P326" s="19" t="str">
        <f aca="false">IF($A326,IF(VLOOKUP($A326,posting!$A:$N,14,0)&gt;0,VLOOKUP($A326,posting!$A:$N,14,0),""),"")</f>
        <v/>
      </c>
      <c r="Q326" s="19" t="str">
        <f aca="false">IF($N326="","",VLOOKUP($N326,image!$A:$N,3,0))</f>
        <v/>
      </c>
      <c r="R326" s="19" t="n">
        <v>-1</v>
      </c>
      <c r="S326" s="0"/>
      <c r="T326" s="0"/>
      <c r="U326" s="0"/>
      <c r="V326" s="0"/>
      <c r="W326" s="0"/>
      <c r="X326" s="0"/>
      <c r="Y326" s="0"/>
      <c r="Z326" s="0"/>
      <c r="AA326" s="0"/>
      <c r="AB326" s="0"/>
      <c r="AC326" s="0"/>
      <c r="AD326" s="0"/>
      <c r="AE326" s="0"/>
      <c r="AF326" s="0"/>
      <c r="AG326" s="0"/>
      <c r="AH326" s="0"/>
      <c r="AI326" s="0"/>
      <c r="AJ326" s="0"/>
      <c r="AK326" s="0"/>
      <c r="AL326" s="0"/>
      <c r="AM326" s="0"/>
      <c r="AN326" s="0"/>
      <c r="AO326" s="0"/>
      <c r="AP326" s="0"/>
      <c r="AQ326" s="0"/>
      <c r="AR326" s="0"/>
      <c r="AS326" s="0"/>
      <c r="AT326" s="0"/>
      <c r="AU326" s="0"/>
      <c r="AV326" s="0"/>
      <c r="AW326" s="0"/>
      <c r="AX326" s="0"/>
      <c r="AY326" s="0"/>
      <c r="AZ326" s="0"/>
      <c r="BA326" s="0"/>
      <c r="BB326" s="0"/>
      <c r="BC326" s="0"/>
      <c r="BD326" s="0"/>
      <c r="BE326" s="0"/>
      <c r="BF326" s="0"/>
      <c r="BG326" s="0"/>
      <c r="BH326" s="0"/>
      <c r="BI326" s="0"/>
      <c r="BJ326" s="0"/>
      <c r="BK326" s="0"/>
      <c r="BL326" s="0"/>
      <c r="BM326" s="0"/>
      <c r="BN326" s="0"/>
      <c r="BO326" s="0"/>
      <c r="BP326" s="0"/>
      <c r="BQ326" s="0"/>
      <c r="BR326" s="0"/>
      <c r="BS326" s="0"/>
      <c r="BT326" s="0"/>
      <c r="BU326" s="0"/>
      <c r="BV326" s="0"/>
      <c r="BW326" s="0"/>
      <c r="BX326" s="0"/>
      <c r="BY326" s="0"/>
      <c r="BZ326" s="0"/>
      <c r="CA326" s="0"/>
      <c r="CB326" s="0"/>
      <c r="CC326" s="0"/>
      <c r="CD326" s="0"/>
      <c r="CE326" s="0"/>
      <c r="CF326" s="0"/>
      <c r="CG326" s="0"/>
      <c r="CH326" s="0"/>
      <c r="CI326" s="0"/>
      <c r="CJ326" s="0"/>
      <c r="CK326" s="0"/>
      <c r="CL326" s="0"/>
      <c r="CM326" s="0"/>
      <c r="CN326" s="0"/>
      <c r="CO326" s="0"/>
      <c r="CP326" s="0"/>
      <c r="CQ326" s="0"/>
      <c r="CR326" s="0"/>
      <c r="CS326" s="0"/>
      <c r="CT326" s="0"/>
      <c r="CU326" s="0"/>
      <c r="CV326" s="0"/>
      <c r="CW326" s="0"/>
      <c r="CX326" s="0"/>
      <c r="CY326" s="0"/>
      <c r="CZ326" s="0"/>
      <c r="DA326" s="0"/>
      <c r="DB326" s="0"/>
      <c r="DC326" s="0"/>
      <c r="DD326" s="0"/>
      <c r="DE326" s="0"/>
      <c r="DF326" s="0"/>
      <c r="DG326" s="0"/>
      <c r="DH326" s="0"/>
      <c r="DI326" s="0"/>
      <c r="DJ326" s="0"/>
      <c r="DK326" s="0"/>
      <c r="DL326" s="0"/>
      <c r="DM326" s="0"/>
      <c r="DN326" s="0"/>
      <c r="DO326" s="0"/>
      <c r="DP326" s="0"/>
      <c r="DQ326" s="0"/>
      <c r="DR326" s="0"/>
      <c r="DS326" s="0"/>
      <c r="DT326" s="0"/>
      <c r="DU326" s="0"/>
      <c r="DV326" s="0"/>
      <c r="DW326" s="0"/>
      <c r="DX326" s="0"/>
      <c r="DY326" s="0"/>
      <c r="DZ326" s="0"/>
      <c r="EA326" s="0"/>
      <c r="EB326" s="0"/>
      <c r="EC326" s="0"/>
      <c r="ED326" s="0"/>
      <c r="EE326" s="0"/>
      <c r="EF326" s="0"/>
      <c r="EG326" s="0"/>
      <c r="EH326" s="0"/>
      <c r="EI326" s="0"/>
      <c r="EJ326" s="0"/>
      <c r="EK326" s="0"/>
      <c r="EL326" s="0"/>
      <c r="EM326" s="0"/>
      <c r="EN326" s="0"/>
      <c r="EO326" s="0"/>
      <c r="EP326" s="0"/>
      <c r="EQ326" s="0"/>
      <c r="ER326" s="0"/>
      <c r="ES326" s="0"/>
      <c r="ET326" s="0"/>
      <c r="EU326" s="0"/>
      <c r="EV326" s="0"/>
      <c r="EW326" s="0"/>
      <c r="EX326" s="0"/>
      <c r="EY326" s="0"/>
      <c r="EZ326" s="0"/>
      <c r="FA326" s="0"/>
      <c r="FB326" s="0"/>
      <c r="FC326" s="0"/>
      <c r="FD326" s="0"/>
      <c r="FE326" s="0"/>
      <c r="FF326" s="0"/>
      <c r="FG326" s="0"/>
      <c r="FH326" s="0"/>
      <c r="FI326" s="0"/>
      <c r="FJ326" s="0"/>
      <c r="FK326" s="0"/>
      <c r="FL326" s="0"/>
      <c r="FM326" s="0"/>
      <c r="FN326" s="0"/>
      <c r="FO326" s="0"/>
      <c r="FP326" s="0"/>
      <c r="FQ326" s="0"/>
      <c r="FR326" s="0"/>
      <c r="FS326" s="0"/>
      <c r="FT326" s="0"/>
      <c r="FU326" s="0"/>
      <c r="FV326" s="0"/>
      <c r="FW326" s="0"/>
      <c r="FX326" s="0"/>
      <c r="FY326" s="0"/>
      <c r="FZ326" s="0"/>
      <c r="GA326" s="0"/>
      <c r="GB326" s="0"/>
      <c r="GC326" s="0"/>
      <c r="GD326" s="0"/>
      <c r="GE326" s="0"/>
      <c r="GF326" s="0"/>
      <c r="GG326" s="0"/>
      <c r="GH326" s="0"/>
      <c r="GI326" s="0"/>
      <c r="GJ326" s="0"/>
      <c r="GK326" s="0"/>
      <c r="GL326" s="0"/>
      <c r="GM326" s="0"/>
      <c r="GN326" s="0"/>
      <c r="GO326" s="0"/>
      <c r="GP326" s="0"/>
      <c r="GQ326" s="0"/>
      <c r="GR326" s="0"/>
      <c r="GS326" s="0"/>
      <c r="GT326" s="0"/>
      <c r="GU326" s="0"/>
      <c r="GV326" s="0"/>
      <c r="GW326" s="0"/>
      <c r="GX326" s="0"/>
      <c r="GY326" s="0"/>
      <c r="GZ326" s="0"/>
      <c r="HA326" s="0"/>
      <c r="HB326" s="0"/>
      <c r="HC326" s="0"/>
      <c r="HD326" s="0"/>
      <c r="HE326" s="0"/>
      <c r="HF326" s="0"/>
      <c r="HG326" s="0"/>
      <c r="HH326" s="0"/>
      <c r="HI326" s="0"/>
      <c r="HJ326" s="0"/>
      <c r="HK326" s="0"/>
      <c r="HL326" s="0"/>
      <c r="HM326" s="0"/>
      <c r="HN326" s="0"/>
      <c r="HO326" s="0"/>
      <c r="HP326" s="0"/>
      <c r="HQ326" s="0"/>
      <c r="HR326" s="0"/>
      <c r="HS326" s="0"/>
      <c r="HT326" s="0"/>
      <c r="HU326" s="0"/>
      <c r="HV326" s="0"/>
      <c r="HW326" s="0"/>
      <c r="HX326" s="0"/>
      <c r="HY326" s="0"/>
      <c r="HZ326" s="0"/>
      <c r="IA326" s="0"/>
      <c r="IB326" s="0"/>
      <c r="IC326" s="0"/>
      <c r="ID326" s="0"/>
      <c r="IE326" s="0"/>
      <c r="IF326" s="0"/>
      <c r="IG326" s="0"/>
      <c r="IH326" s="0"/>
      <c r="II326" s="0"/>
      <c r="IJ326" s="0"/>
      <c r="IK326" s="0"/>
      <c r="IL326" s="0"/>
      <c r="IM326" s="0"/>
      <c r="IN326" s="0"/>
      <c r="IO326" s="0"/>
      <c r="IP326" s="0"/>
      <c r="IQ326" s="0"/>
      <c r="IR326" s="0"/>
      <c r="IS326" s="0"/>
      <c r="IT326" s="0"/>
      <c r="IU326" s="0"/>
      <c r="IV326" s="0"/>
      <c r="IW326" s="0"/>
      <c r="IX326" s="0"/>
      <c r="IY326" s="0"/>
      <c r="IZ326" s="0"/>
      <c r="JA326" s="0"/>
      <c r="JB326" s="0"/>
      <c r="JC326" s="0"/>
      <c r="JD326" s="0"/>
      <c r="JE326" s="0"/>
      <c r="JF326" s="0"/>
      <c r="JG326" s="0"/>
      <c r="JH326" s="0"/>
      <c r="JI326" s="0"/>
      <c r="JJ326" s="0"/>
      <c r="JK326" s="0"/>
      <c r="JL326" s="0"/>
      <c r="JM326" s="0"/>
      <c r="JN326" s="0"/>
      <c r="JO326" s="0"/>
      <c r="JP326" s="0"/>
      <c r="JQ326" s="0"/>
      <c r="JR326" s="0"/>
      <c r="JS326" s="0"/>
      <c r="JT326" s="0"/>
      <c r="JU326" s="0"/>
      <c r="JV326" s="0"/>
      <c r="JW326" s="0"/>
      <c r="JX326" s="0"/>
      <c r="JY326" s="0"/>
      <c r="JZ326" s="0"/>
      <c r="KA326" s="0"/>
      <c r="KB326" s="0"/>
      <c r="KC326" s="0"/>
      <c r="KD326" s="0"/>
      <c r="KE326" s="0"/>
      <c r="KF326" s="0"/>
      <c r="KG326" s="0"/>
      <c r="KH326" s="0"/>
      <c r="KI326" s="0"/>
      <c r="KJ326" s="0"/>
      <c r="KK326" s="0"/>
      <c r="KL326" s="0"/>
      <c r="KM326" s="0"/>
      <c r="KN326" s="0"/>
      <c r="KO326" s="0"/>
      <c r="KP326" s="0"/>
      <c r="KQ326" s="0"/>
      <c r="KR326" s="0"/>
      <c r="KS326" s="0"/>
      <c r="KT326" s="0"/>
      <c r="KU326" s="0"/>
      <c r="KV326" s="0"/>
      <c r="KW326" s="0"/>
      <c r="KX326" s="0"/>
      <c r="KY326" s="0"/>
      <c r="KZ326" s="0"/>
      <c r="LA326" s="0"/>
      <c r="LB326" s="0"/>
      <c r="LC326" s="0"/>
      <c r="LD326" s="0"/>
      <c r="LE326" s="0"/>
      <c r="LF326" s="0"/>
      <c r="LG326" s="0"/>
      <c r="LH326" s="0"/>
      <c r="LI326" s="0"/>
      <c r="LJ326" s="0"/>
      <c r="LK326" s="0"/>
      <c r="LL326" s="0"/>
      <c r="LM326" s="0"/>
      <c r="LN326" s="0"/>
      <c r="LO326" s="0"/>
      <c r="LP326" s="0"/>
      <c r="LQ326" s="0"/>
      <c r="LR326" s="0"/>
      <c r="LS326" s="0"/>
      <c r="LT326" s="0"/>
      <c r="LU326" s="0"/>
      <c r="LV326" s="0"/>
      <c r="LW326" s="0"/>
      <c r="LX326" s="0"/>
      <c r="LY326" s="0"/>
      <c r="LZ326" s="0"/>
      <c r="MA326" s="0"/>
      <c r="MB326" s="0"/>
      <c r="MC326" s="0"/>
      <c r="MD326" s="0"/>
      <c r="ME326" s="0"/>
      <c r="MF326" s="0"/>
      <c r="MG326" s="0"/>
      <c r="MH326" s="0"/>
      <c r="MI326" s="0"/>
      <c r="MJ326" s="0"/>
      <c r="MK326" s="0"/>
      <c r="ML326" s="0"/>
      <c r="MM326" s="0"/>
      <c r="MN326" s="0"/>
      <c r="MO326" s="0"/>
      <c r="MP326" s="0"/>
      <c r="MQ326" s="0"/>
      <c r="MR326" s="0"/>
      <c r="MS326" s="0"/>
      <c r="MT326" s="0"/>
      <c r="MU326" s="0"/>
      <c r="MV326" s="0"/>
      <c r="MW326" s="0"/>
      <c r="MX326" s="0"/>
      <c r="MY326" s="0"/>
      <c r="MZ326" s="0"/>
      <c r="NA326" s="0"/>
      <c r="NB326" s="0"/>
      <c r="NC326" s="0"/>
      <c r="ND326" s="0"/>
      <c r="NE326" s="0"/>
      <c r="NF326" s="0"/>
      <c r="NG326" s="0"/>
      <c r="NH326" s="0"/>
      <c r="NI326" s="0"/>
      <c r="NJ326" s="0"/>
      <c r="NK326" s="0"/>
      <c r="NL326" s="0"/>
      <c r="NM326" s="0"/>
      <c r="NN326" s="0"/>
      <c r="NO326" s="0"/>
      <c r="NP326" s="0"/>
      <c r="NQ326" s="0"/>
      <c r="NR326" s="0"/>
      <c r="NS326" s="0"/>
      <c r="NT326" s="0"/>
      <c r="NU326" s="0"/>
      <c r="NV326" s="0"/>
      <c r="NW326" s="0"/>
      <c r="NX326" s="0"/>
      <c r="NY326" s="0"/>
      <c r="NZ326" s="0"/>
      <c r="OA326" s="0"/>
      <c r="OB326" s="0"/>
      <c r="OC326" s="0"/>
      <c r="OD326" s="0"/>
      <c r="OE326" s="0"/>
      <c r="OF326" s="0"/>
      <c r="OG326" s="0"/>
      <c r="OH326" s="0"/>
      <c r="OI326" s="0"/>
      <c r="OJ326" s="0"/>
      <c r="OK326" s="0"/>
      <c r="OL326" s="0"/>
      <c r="OM326" s="0"/>
      <c r="ON326" s="0"/>
      <c r="OO326" s="0"/>
      <c r="OP326" s="0"/>
      <c r="OQ326" s="0"/>
      <c r="OR326" s="0"/>
      <c r="OS326" s="0"/>
      <c r="OT326" s="0"/>
      <c r="OU326" s="0"/>
      <c r="OV326" s="0"/>
      <c r="OW326" s="0"/>
      <c r="OX326" s="0"/>
      <c r="OY326" s="0"/>
      <c r="OZ326" s="0"/>
      <c r="PA326" s="0"/>
      <c r="PB326" s="0"/>
      <c r="PC326" s="0"/>
      <c r="PD326" s="0"/>
      <c r="PE326" s="0"/>
      <c r="PF326" s="0"/>
      <c r="PG326" s="0"/>
      <c r="PH326" s="0"/>
      <c r="PI326" s="0"/>
      <c r="PJ326" s="0"/>
      <c r="PK326" s="0"/>
      <c r="PL326" s="0"/>
      <c r="PM326" s="0"/>
      <c r="PN326" s="0"/>
      <c r="PO326" s="0"/>
      <c r="PP326" s="0"/>
      <c r="PQ326" s="0"/>
      <c r="PR326" s="0"/>
      <c r="PS326" s="0"/>
      <c r="PT326" s="0"/>
      <c r="PU326" s="0"/>
      <c r="PV326" s="0"/>
      <c r="PW326" s="0"/>
      <c r="PX326" s="0"/>
      <c r="PY326" s="0"/>
      <c r="PZ326" s="0"/>
      <c r="QA326" s="0"/>
      <c r="QB326" s="0"/>
      <c r="QC326" s="0"/>
      <c r="QD326" s="0"/>
      <c r="QE326" s="0"/>
      <c r="QF326" s="0"/>
      <c r="QG326" s="0"/>
      <c r="QH326" s="0"/>
      <c r="QI326" s="0"/>
      <c r="QJ326" s="0"/>
      <c r="QK326" s="0"/>
      <c r="QL326" s="0"/>
      <c r="QM326" s="0"/>
      <c r="QN326" s="0"/>
      <c r="QO326" s="0"/>
      <c r="QP326" s="0"/>
      <c r="QQ326" s="0"/>
      <c r="QR326" s="0"/>
      <c r="QS326" s="0"/>
      <c r="QT326" s="0"/>
      <c r="QU326" s="0"/>
      <c r="QV326" s="0"/>
      <c r="QW326" s="0"/>
      <c r="QX326" s="0"/>
      <c r="QY326" s="0"/>
      <c r="QZ326" s="0"/>
      <c r="RA326" s="0"/>
      <c r="RB326" s="0"/>
      <c r="RC326" s="0"/>
      <c r="RD326" s="0"/>
      <c r="RE326" s="0"/>
      <c r="RF326" s="0"/>
      <c r="RG326" s="0"/>
      <c r="RH326" s="0"/>
      <c r="RI326" s="0"/>
      <c r="RJ326" s="0"/>
      <c r="RK326" s="0"/>
      <c r="RL326" s="0"/>
      <c r="RM326" s="0"/>
      <c r="RN326" s="0"/>
      <c r="RO326" s="0"/>
      <c r="RP326" s="0"/>
      <c r="RQ326" s="0"/>
      <c r="RR326" s="0"/>
      <c r="RS326" s="0"/>
      <c r="RT326" s="0"/>
      <c r="RU326" s="0"/>
      <c r="RV326" s="0"/>
      <c r="RW326" s="0"/>
      <c r="RX326" s="0"/>
      <c r="RY326" s="0"/>
      <c r="RZ326" s="0"/>
      <c r="SA326" s="0"/>
      <c r="SB326" s="0"/>
      <c r="SC326" s="0"/>
      <c r="SD326" s="0"/>
      <c r="SE326" s="0"/>
      <c r="SF326" s="0"/>
      <c r="SG326" s="0"/>
      <c r="SH326" s="0"/>
      <c r="SI326" s="0"/>
      <c r="SJ326" s="0"/>
      <c r="SK326" s="0"/>
      <c r="SL326" s="0"/>
      <c r="SM326" s="0"/>
      <c r="SN326" s="0"/>
      <c r="SO326" s="0"/>
      <c r="SP326" s="0"/>
      <c r="SQ326" s="0"/>
      <c r="SR326" s="0"/>
      <c r="SS326" s="0"/>
      <c r="ST326" s="0"/>
      <c r="SU326" s="0"/>
      <c r="SV326" s="0"/>
      <c r="SW326" s="0"/>
      <c r="SX326" s="0"/>
      <c r="SY326" s="0"/>
      <c r="SZ326" s="0"/>
      <c r="TA326" s="0"/>
      <c r="TB326" s="0"/>
      <c r="TC326" s="0"/>
      <c r="TD326" s="0"/>
      <c r="TE326" s="0"/>
      <c r="TF326" s="0"/>
      <c r="TG326" s="0"/>
      <c r="TH326" s="0"/>
      <c r="TI326" s="0"/>
      <c r="TJ326" s="0"/>
      <c r="TK326" s="0"/>
      <c r="TL326" s="0"/>
      <c r="TM326" s="0"/>
      <c r="TN326" s="0"/>
      <c r="TO326" s="0"/>
      <c r="TP326" s="0"/>
      <c r="TQ326" s="0"/>
      <c r="TR326" s="0"/>
      <c r="TS326" s="0"/>
      <c r="TT326" s="0"/>
      <c r="TU326" s="0"/>
      <c r="TV326" s="0"/>
      <c r="TW326" s="0"/>
      <c r="TX326" s="0"/>
      <c r="TY326" s="0"/>
      <c r="TZ326" s="0"/>
      <c r="UA326" s="0"/>
      <c r="UB326" s="0"/>
      <c r="UC326" s="0"/>
      <c r="UD326" s="0"/>
      <c r="UE326" s="0"/>
      <c r="UF326" s="0"/>
      <c r="UG326" s="0"/>
      <c r="UH326" s="0"/>
      <c r="UI326" s="0"/>
      <c r="UJ326" s="0"/>
      <c r="UK326" s="0"/>
      <c r="UL326" s="0"/>
      <c r="UM326" s="0"/>
      <c r="UN326" s="0"/>
      <c r="UO326" s="0"/>
      <c r="UP326" s="0"/>
      <c r="UQ326" s="0"/>
      <c r="UR326" s="0"/>
      <c r="US326" s="0"/>
      <c r="UT326" s="0"/>
      <c r="UU326" s="0"/>
      <c r="UV326" s="0"/>
      <c r="UW326" s="0"/>
      <c r="UX326" s="0"/>
      <c r="UY326" s="0"/>
      <c r="UZ326" s="0"/>
      <c r="VA326" s="0"/>
      <c r="VB326" s="0"/>
      <c r="VC326" s="0"/>
      <c r="VD326" s="0"/>
      <c r="VE326" s="0"/>
      <c r="VF326" s="0"/>
      <c r="VG326" s="0"/>
      <c r="VH326" s="0"/>
      <c r="VI326" s="0"/>
      <c r="VJ326" s="0"/>
      <c r="VK326" s="0"/>
      <c r="VL326" s="0"/>
      <c r="VM326" s="0"/>
      <c r="VN326" s="0"/>
      <c r="VO326" s="0"/>
      <c r="VP326" s="0"/>
      <c r="VQ326" s="0"/>
      <c r="VR326" s="0"/>
      <c r="VS326" s="0"/>
      <c r="VT326" s="0"/>
      <c r="VU326" s="0"/>
      <c r="VV326" s="0"/>
      <c r="VW326" s="0"/>
      <c r="VX326" s="0"/>
      <c r="VY326" s="0"/>
      <c r="VZ326" s="0"/>
      <c r="WA326" s="0"/>
      <c r="WB326" s="0"/>
      <c r="WC326" s="0"/>
      <c r="WD326" s="0"/>
      <c r="WE326" s="0"/>
      <c r="WF326" s="0"/>
      <c r="WG326" s="0"/>
      <c r="WH326" s="0"/>
      <c r="WI326" s="0"/>
      <c r="WJ326" s="0"/>
      <c r="WK326" s="0"/>
      <c r="WL326" s="0"/>
      <c r="WM326" s="0"/>
      <c r="WN326" s="0"/>
      <c r="WO326" s="0"/>
      <c r="WP326" s="0"/>
      <c r="WQ326" s="0"/>
      <c r="WR326" s="0"/>
      <c r="WS326" s="0"/>
      <c r="WT326" s="0"/>
      <c r="WU326" s="0"/>
      <c r="WV326" s="0"/>
      <c r="WW326" s="0"/>
      <c r="WX326" s="0"/>
      <c r="WY326" s="0"/>
      <c r="WZ326" s="0"/>
      <c r="XA326" s="0"/>
      <c r="XB326" s="0"/>
      <c r="XC326" s="0"/>
      <c r="XD326" s="0"/>
      <c r="XE326" s="0"/>
      <c r="XF326" s="0"/>
      <c r="XG326" s="0"/>
      <c r="XH326" s="0"/>
      <c r="XI326" s="0"/>
      <c r="XJ326" s="0"/>
      <c r="XK326" s="0"/>
      <c r="XL326" s="0"/>
      <c r="XM326" s="0"/>
      <c r="XN326" s="0"/>
      <c r="XO326" s="0"/>
      <c r="XP326" s="0"/>
      <c r="XQ326" s="0"/>
      <c r="XR326" s="0"/>
      <c r="XS326" s="0"/>
      <c r="XT326" s="0"/>
      <c r="XU326" s="0"/>
      <c r="XV326" s="0"/>
      <c r="XW326" s="0"/>
      <c r="XX326" s="0"/>
      <c r="XY326" s="0"/>
      <c r="XZ326" s="0"/>
      <c r="YA326" s="0"/>
      <c r="YB326" s="0"/>
      <c r="YC326" s="0"/>
      <c r="YD326" s="0"/>
      <c r="YE326" s="0"/>
      <c r="YF326" s="0"/>
      <c r="YG326" s="0"/>
      <c r="YH326" s="0"/>
      <c r="YI326" s="0"/>
      <c r="YJ326" s="0"/>
      <c r="YK326" s="0"/>
      <c r="YL326" s="0"/>
      <c r="YM326" s="0"/>
      <c r="YN326" s="0"/>
      <c r="YO326" s="0"/>
      <c r="YP326" s="0"/>
      <c r="YQ326" s="0"/>
      <c r="YR326" s="0"/>
      <c r="YS326" s="0"/>
      <c r="YT326" s="0"/>
      <c r="YU326" s="0"/>
      <c r="YV326" s="0"/>
      <c r="YW326" s="0"/>
      <c r="YX326" s="0"/>
      <c r="YY326" s="0"/>
      <c r="YZ326" s="0"/>
      <c r="ZA326" s="0"/>
      <c r="ZB326" s="0"/>
      <c r="ZC326" s="0"/>
      <c r="ZD326" s="0"/>
      <c r="ZE326" s="0"/>
      <c r="ZF326" s="0"/>
      <c r="ZG326" s="0"/>
      <c r="ZH326" s="0"/>
      <c r="ZI326" s="0"/>
      <c r="ZJ326" s="0"/>
      <c r="ZK326" s="0"/>
      <c r="ZL326" s="0"/>
      <c r="ZM326" s="0"/>
      <c r="ZN326" s="0"/>
      <c r="ZO326" s="0"/>
      <c r="ZP326" s="0"/>
      <c r="ZQ326" s="0"/>
      <c r="ZR326" s="0"/>
      <c r="ZS326" s="0"/>
      <c r="ZT326" s="0"/>
      <c r="ZU326" s="0"/>
      <c r="ZV326" s="0"/>
      <c r="ZW326" s="0"/>
      <c r="ZX326" s="0"/>
      <c r="ZY326" s="0"/>
      <c r="ZZ326" s="0"/>
      <c r="AAA326" s="0"/>
      <c r="AAB326" s="0"/>
      <c r="AAC326" s="0"/>
      <c r="AAD326" s="0"/>
      <c r="AAE326" s="0"/>
      <c r="AAF326" s="0"/>
      <c r="AAG326" s="0"/>
      <c r="AAH326" s="0"/>
      <c r="AAI326" s="0"/>
      <c r="AAJ326" s="0"/>
      <c r="AAK326" s="0"/>
      <c r="AAL326" s="0"/>
      <c r="AAM326" s="0"/>
      <c r="AAN326" s="0"/>
      <c r="AAO326" s="0"/>
      <c r="AAP326" s="0"/>
      <c r="AAQ326" s="0"/>
      <c r="AAR326" s="0"/>
      <c r="AAS326" s="0"/>
      <c r="AAT326" s="0"/>
      <c r="AAU326" s="0"/>
      <c r="AAV326" s="0"/>
      <c r="AAW326" s="0"/>
      <c r="AAX326" s="0"/>
      <c r="AAY326" s="0"/>
      <c r="AAZ326" s="0"/>
      <c r="ABA326" s="0"/>
      <c r="ABB326" s="0"/>
      <c r="ABC326" s="0"/>
      <c r="ABD326" s="0"/>
      <c r="ABE326" s="0"/>
      <c r="ABF326" s="0"/>
      <c r="ABG326" s="0"/>
      <c r="ABH326" s="0"/>
      <c r="ABI326" s="0"/>
      <c r="ABJ326" s="0"/>
      <c r="ABK326" s="0"/>
      <c r="ABL326" s="0"/>
      <c r="ABM326" s="0"/>
      <c r="ABN326" s="0"/>
      <c r="ABO326" s="0"/>
      <c r="ABP326" s="0"/>
      <c r="ABQ326" s="0"/>
      <c r="ABR326" s="0"/>
      <c r="ABS326" s="0"/>
      <c r="ABT326" s="0"/>
      <c r="ABU326" s="0"/>
      <c r="ABV326" s="0"/>
      <c r="ABW326" s="0"/>
      <c r="ABX326" s="0"/>
      <c r="ABY326" s="0"/>
      <c r="ABZ326" s="0"/>
      <c r="ACA326" s="0"/>
      <c r="ACB326" s="0"/>
      <c r="ACC326" s="0"/>
      <c r="ACD326" s="0"/>
      <c r="ACE326" s="0"/>
      <c r="ACF326" s="0"/>
      <c r="ACG326" s="0"/>
      <c r="ACH326" s="0"/>
      <c r="ACI326" s="0"/>
      <c r="ACJ326" s="0"/>
      <c r="ACK326" s="0"/>
      <c r="ACL326" s="0"/>
      <c r="ACM326" s="0"/>
      <c r="ACN326" s="0"/>
      <c r="ACO326" s="0"/>
      <c r="ACP326" s="0"/>
      <c r="ACQ326" s="0"/>
      <c r="ACR326" s="0"/>
      <c r="ACS326" s="0"/>
      <c r="ACT326" s="0"/>
      <c r="ACU326" s="0"/>
      <c r="ACV326" s="0"/>
      <c r="ACW326" s="0"/>
      <c r="ACX326" s="0"/>
      <c r="ACY326" s="0"/>
      <c r="ACZ326" s="0"/>
      <c r="ADA326" s="0"/>
      <c r="ADB326" s="0"/>
      <c r="ADC326" s="0"/>
      <c r="ADD326" s="0"/>
      <c r="ADE326" s="0"/>
      <c r="ADF326" s="0"/>
      <c r="ADG326" s="0"/>
      <c r="ADH326" s="0"/>
      <c r="ADI326" s="0"/>
      <c r="ADJ326" s="0"/>
      <c r="ADK326" s="0"/>
      <c r="ADL326" s="0"/>
      <c r="ADM326" s="0"/>
      <c r="ADN326" s="0"/>
      <c r="ADO326" s="0"/>
      <c r="ADP326" s="0"/>
      <c r="ADQ326" s="0"/>
      <c r="ADR326" s="0"/>
      <c r="ADS326" s="0"/>
      <c r="ADT326" s="0"/>
      <c r="ADU326" s="0"/>
      <c r="ADV326" s="0"/>
      <c r="ADW326" s="0"/>
      <c r="ADX326" s="0"/>
      <c r="ADY326" s="0"/>
      <c r="ADZ326" s="0"/>
      <c r="AEA326" s="0"/>
      <c r="AEB326" s="0"/>
      <c r="AEC326" s="0"/>
      <c r="AED326" s="0"/>
      <c r="AEE326" s="0"/>
      <c r="AEF326" s="0"/>
      <c r="AEG326" s="0"/>
      <c r="AEH326" s="0"/>
      <c r="AEI326" s="0"/>
      <c r="AEJ326" s="0"/>
      <c r="AEK326" s="0"/>
      <c r="AEL326" s="0"/>
      <c r="AEM326" s="0"/>
      <c r="AEN326" s="0"/>
      <c r="AEO326" s="0"/>
      <c r="AEP326" s="0"/>
      <c r="AEQ326" s="0"/>
      <c r="AER326" s="0"/>
      <c r="AES326" s="0"/>
      <c r="AET326" s="0"/>
      <c r="AEU326" s="0"/>
      <c r="AEV326" s="0"/>
      <c r="AEW326" s="0"/>
      <c r="AEX326" s="0"/>
      <c r="AEY326" s="0"/>
      <c r="AEZ326" s="0"/>
      <c r="AFA326" s="0"/>
      <c r="AFB326" s="0"/>
      <c r="AFC326" s="0"/>
      <c r="AFD326" s="0"/>
      <c r="AFE326" s="0"/>
      <c r="AFF326" s="0"/>
      <c r="AFG326" s="0"/>
      <c r="AFH326" s="0"/>
      <c r="AFI326" s="0"/>
      <c r="AFJ326" s="0"/>
      <c r="AFK326" s="0"/>
      <c r="AFL326" s="0"/>
      <c r="AFM326" s="0"/>
      <c r="AFN326" s="0"/>
      <c r="AFO326" s="0"/>
      <c r="AFP326" s="0"/>
      <c r="AFQ326" s="0"/>
      <c r="AFR326" s="0"/>
      <c r="AFS326" s="0"/>
      <c r="AFT326" s="0"/>
      <c r="AFU326" s="0"/>
      <c r="AFV326" s="0"/>
      <c r="AFW326" s="0"/>
      <c r="AFX326" s="0"/>
      <c r="AFY326" s="0"/>
      <c r="AFZ326" s="0"/>
      <c r="AGA326" s="0"/>
      <c r="AGB326" s="0"/>
      <c r="AGC326" s="0"/>
      <c r="AGD326" s="0"/>
      <c r="AGE326" s="0"/>
      <c r="AGF326" s="0"/>
      <c r="AGG326" s="0"/>
      <c r="AGH326" s="0"/>
      <c r="AGI326" s="0"/>
      <c r="AGJ326" s="0"/>
      <c r="AGK326" s="0"/>
      <c r="AGL326" s="0"/>
      <c r="AGM326" s="0"/>
      <c r="AGN326" s="0"/>
      <c r="AGO326" s="0"/>
      <c r="AGP326" s="0"/>
      <c r="AGQ326" s="0"/>
      <c r="AGR326" s="0"/>
      <c r="AGS326" s="0"/>
      <c r="AGT326" s="0"/>
      <c r="AGU326" s="0"/>
      <c r="AGV326" s="0"/>
      <c r="AGW326" s="0"/>
      <c r="AGX326" s="0"/>
      <c r="AGY326" s="0"/>
      <c r="AGZ326" s="0"/>
      <c r="AHA326" s="0"/>
      <c r="AHB326" s="0"/>
      <c r="AHC326" s="0"/>
      <c r="AHD326" s="0"/>
      <c r="AHE326" s="0"/>
      <c r="AHF326" s="0"/>
      <c r="AHG326" s="0"/>
      <c r="AHH326" s="0"/>
      <c r="AHI326" s="0"/>
      <c r="AHJ326" s="0"/>
      <c r="AHK326" s="0"/>
      <c r="AHL326" s="0"/>
      <c r="AHM326" s="0"/>
      <c r="AHN326" s="0"/>
      <c r="AHO326" s="0"/>
      <c r="AHP326" s="0"/>
      <c r="AHQ326" s="0"/>
      <c r="AHR326" s="0"/>
      <c r="AHS326" s="0"/>
      <c r="AHT326" s="0"/>
      <c r="AHU326" s="0"/>
      <c r="AHV326" s="0"/>
      <c r="AHW326" s="0"/>
      <c r="AHX326" s="0"/>
      <c r="AHY326" s="0"/>
      <c r="AHZ326" s="0"/>
      <c r="AIA326" s="0"/>
      <c r="AIB326" s="0"/>
      <c r="AIC326" s="0"/>
      <c r="AID326" s="0"/>
      <c r="AIE326" s="0"/>
      <c r="AIF326" s="0"/>
      <c r="AIG326" s="0"/>
      <c r="AIH326" s="0"/>
      <c r="AII326" s="0"/>
      <c r="AIJ326" s="0"/>
      <c r="AIK326" s="0"/>
      <c r="AIL326" s="0"/>
      <c r="AIM326" s="0"/>
      <c r="AIN326" s="0"/>
      <c r="AIO326" s="0"/>
      <c r="AIP326" s="0"/>
      <c r="AIQ326" s="0"/>
      <c r="AIR326" s="0"/>
      <c r="AIS326" s="0"/>
      <c r="AIT326" s="0"/>
      <c r="AIU326" s="0"/>
      <c r="AIV326" s="0"/>
      <c r="AIW326" s="0"/>
      <c r="AIX326" s="0"/>
      <c r="AIY326" s="0"/>
      <c r="AIZ326" s="0"/>
      <c r="AJA326" s="0"/>
      <c r="AJB326" s="0"/>
      <c r="AJC326" s="0"/>
      <c r="AJD326" s="0"/>
      <c r="AJE326" s="0"/>
      <c r="AJF326" s="0"/>
      <c r="AJG326" s="0"/>
      <c r="AJH326" s="0"/>
      <c r="AJI326" s="0"/>
      <c r="AJJ326" s="0"/>
      <c r="AJK326" s="0"/>
      <c r="AJL326" s="0"/>
      <c r="AJM326" s="0"/>
      <c r="AJN326" s="0"/>
      <c r="AJO326" s="0"/>
      <c r="AJP326" s="0"/>
      <c r="AJQ326" s="0"/>
      <c r="AJR326" s="0"/>
      <c r="AJS326" s="0"/>
      <c r="AJT326" s="0"/>
      <c r="AJU326" s="0"/>
      <c r="AJV326" s="0"/>
      <c r="AJW326" s="0"/>
      <c r="AJX326" s="0"/>
      <c r="AJY326" s="0"/>
      <c r="AJZ326" s="0"/>
      <c r="AKA326" s="0"/>
      <c r="AKB326" s="0"/>
      <c r="AKC326" s="0"/>
      <c r="AKD326" s="0"/>
      <c r="AKE326" s="0"/>
      <c r="AKF326" s="0"/>
      <c r="AKG326" s="0"/>
      <c r="AKH326" s="0"/>
      <c r="AKI326" s="0"/>
      <c r="AKJ326" s="0"/>
      <c r="AKK326" s="0"/>
      <c r="AKL326" s="0"/>
      <c r="AKM326" s="0"/>
      <c r="AKN326" s="0"/>
      <c r="AKO326" s="0"/>
      <c r="AKP326" s="0"/>
      <c r="AKQ326" s="0"/>
      <c r="AKR326" s="0"/>
      <c r="AKS326" s="0"/>
      <c r="AKT326" s="0"/>
      <c r="AKU326" s="0"/>
      <c r="AKV326" s="0"/>
      <c r="AKW326" s="0"/>
      <c r="AKX326" s="0"/>
      <c r="AKY326" s="0"/>
      <c r="AKZ326" s="0"/>
      <c r="ALA326" s="0"/>
      <c r="ALB326" s="0"/>
      <c r="ALC326" s="0"/>
      <c r="ALD326" s="0"/>
      <c r="ALE326" s="0"/>
      <c r="ALF326" s="0"/>
      <c r="ALG326" s="0"/>
      <c r="ALH326" s="0"/>
      <c r="ALI326" s="0"/>
      <c r="ALJ326" s="0"/>
      <c r="ALK326" s="0"/>
      <c r="ALL326" s="0"/>
      <c r="ALM326" s="0"/>
      <c r="ALN326" s="0"/>
      <c r="ALO326" s="0"/>
      <c r="ALP326" s="0"/>
      <c r="ALQ326" s="0"/>
      <c r="ALR326" s="0"/>
      <c r="ALS326" s="0"/>
      <c r="ALT326" s="0"/>
      <c r="ALU326" s="0"/>
      <c r="ALV326" s="0"/>
      <c r="ALW326" s="0"/>
      <c r="ALX326" s="0"/>
      <c r="ALY326" s="0"/>
      <c r="ALZ326" s="0"/>
      <c r="AMA326" s="0"/>
      <c r="AMB326" s="0"/>
      <c r="AMC326" s="0"/>
      <c r="AMD326" s="0"/>
      <c r="AME326" s="0"/>
      <c r="AMF326" s="0"/>
      <c r="AMG326" s="0"/>
    </row>
    <row r="327" customFormat="false" ht="14.9" hidden="false" customHeight="false" outlineLevel="0" collapsed="false">
      <c r="A327" s="18" t="n">
        <v>491</v>
      </c>
      <c r="B327" s="19" t="n">
        <f aca="false">IF($A327,VLOOKUP($A327,posting!$A:$N,2,0),"")</f>
        <v>38</v>
      </c>
      <c r="C327" s="19" t="n">
        <f aca="false">IF($A327,VLOOKUP($A327,posting!$A:$N,3,0),"")</f>
        <v>159</v>
      </c>
      <c r="D327" s="20" t="str">
        <f aca="false">IF($A327,VLOOKUP($A327,posting!$A:$N,4,0),"")</f>
        <v>Wo ist die Anwesenheitsliste</v>
      </c>
      <c r="E327" s="19" t="str">
        <f aca="false">IF($A327,IF(VLOOKUP($A327,posting!$A:$N,5,0)&gt;0,VLOOKUP($A327,posting!$A:$N,5,0),""),"")</f>
        <v/>
      </c>
      <c r="F327" s="21" t="n">
        <f aca="false">IF($A327,VLOOKUP($A327,posting!$A:$N,6,0),"")</f>
        <v>41625.6826041667</v>
      </c>
      <c r="G327" s="21" t="n">
        <f aca="false">IF($A327,VLOOKUP($A327,posting!$A:$N,7,0),"")</f>
        <v>41625.6827199074</v>
      </c>
      <c r="H327" s="21" t="n">
        <f aca="false">IF($A327,VLOOKUP($A327,posting!$A:$N,8,0),"")</f>
        <v>41625.6828240741</v>
      </c>
      <c r="I327" s="21" t="n">
        <f aca="false">IF($A327,VLOOKUP($A327,posting!$A:$N,9,0),"")</f>
        <v>41625.6831134259</v>
      </c>
      <c r="J327" s="21"/>
      <c r="K327" s="21"/>
      <c r="L327" s="19" t="n">
        <f aca="false">IF($A327,VLOOKUP($A327,posting!$A:$N,10,0),"")</f>
        <v>0.646864686468647</v>
      </c>
      <c r="M327" s="19" t="n">
        <f aca="false">IF($A327,VLOOKUP($A327,posting!$A:$N,11,0),"")</f>
        <v>0</v>
      </c>
      <c r="N327" s="19" t="str">
        <f aca="false">IF($A327,IF(VLOOKUP($A327,posting!$A:$N,13,0)&gt;0,VLOOKUP($A327,posting!$A:$N,13,0),""),"")</f>
        <v/>
      </c>
      <c r="O327" s="19" t="str">
        <f aca="false">IF($A327,VLOOKUP($A327,posting!$A:$N,12,0),"")</f>
        <v>TXT</v>
      </c>
      <c r="P327" s="19" t="str">
        <f aca="false">IF($A327,IF(VLOOKUP($A327,posting!$A:$N,14,0)&gt;0,VLOOKUP($A327,posting!$A:$N,14,0),""),"")</f>
        <v/>
      </c>
      <c r="Q327" s="19" t="str">
        <f aca="false">IF($N327="","",VLOOKUP($N327,image!$A:$N,3,0))</f>
        <v/>
      </c>
      <c r="R327" s="19" t="n">
        <v>-1</v>
      </c>
      <c r="S327" s="0"/>
      <c r="T327" s="0"/>
      <c r="U327" s="0"/>
      <c r="V327" s="0"/>
      <c r="W327" s="0"/>
      <c r="X327" s="0"/>
      <c r="Y327" s="0"/>
      <c r="Z327" s="0"/>
      <c r="AA327" s="0"/>
      <c r="AB327" s="0"/>
      <c r="AC327" s="0"/>
      <c r="AD327" s="0"/>
      <c r="AE327" s="0"/>
      <c r="AF327" s="0"/>
      <c r="AG327" s="0"/>
      <c r="AH327" s="0"/>
      <c r="AI327" s="0"/>
      <c r="AJ327" s="0"/>
      <c r="AK327" s="0"/>
      <c r="AL327" s="0"/>
      <c r="AM327" s="0"/>
      <c r="AN327" s="0"/>
      <c r="AO327" s="0"/>
      <c r="AP327" s="0"/>
      <c r="AQ327" s="0"/>
      <c r="AR327" s="0"/>
      <c r="AS327" s="0"/>
      <c r="AT327" s="0"/>
      <c r="AU327" s="0"/>
      <c r="AV327" s="0"/>
      <c r="AW327" s="0"/>
      <c r="AX327" s="0"/>
      <c r="AY327" s="0"/>
      <c r="AZ327" s="0"/>
      <c r="BA327" s="0"/>
      <c r="BB327" s="0"/>
      <c r="BC327" s="0"/>
      <c r="BD327" s="0"/>
      <c r="BE327" s="0"/>
      <c r="BF327" s="0"/>
      <c r="BG327" s="0"/>
      <c r="BH327" s="0"/>
      <c r="BI327" s="0"/>
      <c r="BJ327" s="0"/>
      <c r="BK327" s="0"/>
      <c r="BL327" s="0"/>
      <c r="BM327" s="0"/>
      <c r="BN327" s="0"/>
      <c r="BO327" s="0"/>
      <c r="BP327" s="0"/>
      <c r="BQ327" s="0"/>
      <c r="BR327" s="0"/>
      <c r="BS327" s="0"/>
      <c r="BT327" s="0"/>
      <c r="BU327" s="0"/>
      <c r="BV327" s="0"/>
      <c r="BW327" s="0"/>
      <c r="BX327" s="0"/>
      <c r="BY327" s="0"/>
      <c r="BZ327" s="0"/>
      <c r="CA327" s="0"/>
      <c r="CB327" s="0"/>
      <c r="CC327" s="0"/>
      <c r="CD327" s="0"/>
      <c r="CE327" s="0"/>
      <c r="CF327" s="0"/>
      <c r="CG327" s="0"/>
      <c r="CH327" s="0"/>
      <c r="CI327" s="0"/>
      <c r="CJ327" s="0"/>
      <c r="CK327" s="0"/>
      <c r="CL327" s="0"/>
      <c r="CM327" s="0"/>
      <c r="CN327" s="0"/>
      <c r="CO327" s="0"/>
      <c r="CP327" s="0"/>
      <c r="CQ327" s="0"/>
      <c r="CR327" s="0"/>
      <c r="CS327" s="0"/>
      <c r="CT327" s="0"/>
      <c r="CU327" s="0"/>
      <c r="CV327" s="0"/>
      <c r="CW327" s="0"/>
      <c r="CX327" s="0"/>
      <c r="CY327" s="0"/>
      <c r="CZ327" s="0"/>
      <c r="DA327" s="0"/>
      <c r="DB327" s="0"/>
      <c r="DC327" s="0"/>
      <c r="DD327" s="0"/>
      <c r="DE327" s="0"/>
      <c r="DF327" s="0"/>
      <c r="DG327" s="0"/>
      <c r="DH327" s="0"/>
      <c r="DI327" s="0"/>
      <c r="DJ327" s="0"/>
      <c r="DK327" s="0"/>
      <c r="DL327" s="0"/>
      <c r="DM327" s="0"/>
      <c r="DN327" s="0"/>
      <c r="DO327" s="0"/>
      <c r="DP327" s="0"/>
      <c r="DQ327" s="0"/>
      <c r="DR327" s="0"/>
      <c r="DS327" s="0"/>
      <c r="DT327" s="0"/>
      <c r="DU327" s="0"/>
      <c r="DV327" s="0"/>
      <c r="DW327" s="0"/>
      <c r="DX327" s="0"/>
      <c r="DY327" s="0"/>
      <c r="DZ327" s="0"/>
      <c r="EA327" s="0"/>
      <c r="EB327" s="0"/>
      <c r="EC327" s="0"/>
      <c r="ED327" s="0"/>
      <c r="EE327" s="0"/>
      <c r="EF327" s="0"/>
      <c r="EG327" s="0"/>
      <c r="EH327" s="0"/>
      <c r="EI327" s="0"/>
      <c r="EJ327" s="0"/>
      <c r="EK327" s="0"/>
      <c r="EL327" s="0"/>
      <c r="EM327" s="0"/>
      <c r="EN327" s="0"/>
      <c r="EO327" s="0"/>
      <c r="EP327" s="0"/>
      <c r="EQ327" s="0"/>
      <c r="ER327" s="0"/>
      <c r="ES327" s="0"/>
      <c r="ET327" s="0"/>
      <c r="EU327" s="0"/>
      <c r="EV327" s="0"/>
      <c r="EW327" s="0"/>
      <c r="EX327" s="0"/>
      <c r="EY327" s="0"/>
      <c r="EZ327" s="0"/>
      <c r="FA327" s="0"/>
      <c r="FB327" s="0"/>
      <c r="FC327" s="0"/>
      <c r="FD327" s="0"/>
      <c r="FE327" s="0"/>
      <c r="FF327" s="0"/>
      <c r="FG327" s="0"/>
      <c r="FH327" s="0"/>
      <c r="FI327" s="0"/>
      <c r="FJ327" s="0"/>
      <c r="FK327" s="0"/>
      <c r="FL327" s="0"/>
      <c r="FM327" s="0"/>
      <c r="FN327" s="0"/>
      <c r="FO327" s="0"/>
      <c r="FP327" s="0"/>
      <c r="FQ327" s="0"/>
      <c r="FR327" s="0"/>
      <c r="FS327" s="0"/>
      <c r="FT327" s="0"/>
      <c r="FU327" s="0"/>
      <c r="FV327" s="0"/>
      <c r="FW327" s="0"/>
      <c r="FX327" s="0"/>
      <c r="FY327" s="0"/>
      <c r="FZ327" s="0"/>
      <c r="GA327" s="0"/>
      <c r="GB327" s="0"/>
      <c r="GC327" s="0"/>
      <c r="GD327" s="0"/>
      <c r="GE327" s="0"/>
      <c r="GF327" s="0"/>
      <c r="GG327" s="0"/>
      <c r="GH327" s="0"/>
      <c r="GI327" s="0"/>
      <c r="GJ327" s="0"/>
      <c r="GK327" s="0"/>
      <c r="GL327" s="0"/>
      <c r="GM327" s="0"/>
      <c r="GN327" s="0"/>
      <c r="GO327" s="0"/>
      <c r="GP327" s="0"/>
      <c r="GQ327" s="0"/>
      <c r="GR327" s="0"/>
      <c r="GS327" s="0"/>
      <c r="GT327" s="0"/>
      <c r="GU327" s="0"/>
      <c r="GV327" s="0"/>
      <c r="GW327" s="0"/>
      <c r="GX327" s="0"/>
      <c r="GY327" s="0"/>
      <c r="GZ327" s="0"/>
      <c r="HA327" s="0"/>
      <c r="HB327" s="0"/>
      <c r="HC327" s="0"/>
      <c r="HD327" s="0"/>
      <c r="HE327" s="0"/>
      <c r="HF327" s="0"/>
      <c r="HG327" s="0"/>
      <c r="HH327" s="0"/>
      <c r="HI327" s="0"/>
      <c r="HJ327" s="0"/>
      <c r="HK327" s="0"/>
      <c r="HL327" s="0"/>
      <c r="HM327" s="0"/>
      <c r="HN327" s="0"/>
      <c r="HO327" s="0"/>
      <c r="HP327" s="0"/>
      <c r="HQ327" s="0"/>
      <c r="HR327" s="0"/>
      <c r="HS327" s="0"/>
      <c r="HT327" s="0"/>
      <c r="HU327" s="0"/>
      <c r="HV327" s="0"/>
      <c r="HW327" s="0"/>
      <c r="HX327" s="0"/>
      <c r="HY327" s="0"/>
      <c r="HZ327" s="0"/>
      <c r="IA327" s="0"/>
      <c r="IB327" s="0"/>
      <c r="IC327" s="0"/>
      <c r="ID327" s="0"/>
      <c r="IE327" s="0"/>
      <c r="IF327" s="0"/>
      <c r="IG327" s="0"/>
      <c r="IH327" s="0"/>
      <c r="II327" s="0"/>
      <c r="IJ327" s="0"/>
      <c r="IK327" s="0"/>
      <c r="IL327" s="0"/>
      <c r="IM327" s="0"/>
      <c r="IN327" s="0"/>
      <c r="IO327" s="0"/>
      <c r="IP327" s="0"/>
      <c r="IQ327" s="0"/>
      <c r="IR327" s="0"/>
      <c r="IS327" s="0"/>
      <c r="IT327" s="0"/>
      <c r="IU327" s="0"/>
      <c r="IV327" s="0"/>
      <c r="IW327" s="0"/>
      <c r="IX327" s="0"/>
      <c r="IY327" s="0"/>
      <c r="IZ327" s="0"/>
      <c r="JA327" s="0"/>
      <c r="JB327" s="0"/>
      <c r="JC327" s="0"/>
      <c r="JD327" s="0"/>
      <c r="JE327" s="0"/>
      <c r="JF327" s="0"/>
      <c r="JG327" s="0"/>
      <c r="JH327" s="0"/>
      <c r="JI327" s="0"/>
      <c r="JJ327" s="0"/>
      <c r="JK327" s="0"/>
      <c r="JL327" s="0"/>
      <c r="JM327" s="0"/>
      <c r="JN327" s="0"/>
      <c r="JO327" s="0"/>
      <c r="JP327" s="0"/>
      <c r="JQ327" s="0"/>
      <c r="JR327" s="0"/>
      <c r="JS327" s="0"/>
      <c r="JT327" s="0"/>
      <c r="JU327" s="0"/>
      <c r="JV327" s="0"/>
      <c r="JW327" s="0"/>
      <c r="JX327" s="0"/>
      <c r="JY327" s="0"/>
      <c r="JZ327" s="0"/>
      <c r="KA327" s="0"/>
      <c r="KB327" s="0"/>
      <c r="KC327" s="0"/>
      <c r="KD327" s="0"/>
      <c r="KE327" s="0"/>
      <c r="KF327" s="0"/>
      <c r="KG327" s="0"/>
      <c r="KH327" s="0"/>
      <c r="KI327" s="0"/>
      <c r="KJ327" s="0"/>
      <c r="KK327" s="0"/>
      <c r="KL327" s="0"/>
      <c r="KM327" s="0"/>
      <c r="KN327" s="0"/>
      <c r="KO327" s="0"/>
      <c r="KP327" s="0"/>
      <c r="KQ327" s="0"/>
      <c r="KR327" s="0"/>
      <c r="KS327" s="0"/>
      <c r="KT327" s="0"/>
      <c r="KU327" s="0"/>
      <c r="KV327" s="0"/>
      <c r="KW327" s="0"/>
      <c r="KX327" s="0"/>
      <c r="KY327" s="0"/>
      <c r="KZ327" s="0"/>
      <c r="LA327" s="0"/>
      <c r="LB327" s="0"/>
      <c r="LC327" s="0"/>
      <c r="LD327" s="0"/>
      <c r="LE327" s="0"/>
      <c r="LF327" s="0"/>
      <c r="LG327" s="0"/>
      <c r="LH327" s="0"/>
      <c r="LI327" s="0"/>
      <c r="LJ327" s="0"/>
      <c r="LK327" s="0"/>
      <c r="LL327" s="0"/>
      <c r="LM327" s="0"/>
      <c r="LN327" s="0"/>
      <c r="LO327" s="0"/>
      <c r="LP327" s="0"/>
      <c r="LQ327" s="0"/>
      <c r="LR327" s="0"/>
      <c r="LS327" s="0"/>
      <c r="LT327" s="0"/>
      <c r="LU327" s="0"/>
      <c r="LV327" s="0"/>
      <c r="LW327" s="0"/>
      <c r="LX327" s="0"/>
      <c r="LY327" s="0"/>
      <c r="LZ327" s="0"/>
      <c r="MA327" s="0"/>
      <c r="MB327" s="0"/>
      <c r="MC327" s="0"/>
      <c r="MD327" s="0"/>
      <c r="ME327" s="0"/>
      <c r="MF327" s="0"/>
      <c r="MG327" s="0"/>
      <c r="MH327" s="0"/>
      <c r="MI327" s="0"/>
      <c r="MJ327" s="0"/>
      <c r="MK327" s="0"/>
      <c r="ML327" s="0"/>
      <c r="MM327" s="0"/>
      <c r="MN327" s="0"/>
      <c r="MO327" s="0"/>
      <c r="MP327" s="0"/>
      <c r="MQ327" s="0"/>
      <c r="MR327" s="0"/>
      <c r="MS327" s="0"/>
      <c r="MT327" s="0"/>
      <c r="MU327" s="0"/>
      <c r="MV327" s="0"/>
      <c r="MW327" s="0"/>
      <c r="MX327" s="0"/>
      <c r="MY327" s="0"/>
      <c r="MZ327" s="0"/>
      <c r="NA327" s="0"/>
      <c r="NB327" s="0"/>
      <c r="NC327" s="0"/>
      <c r="ND327" s="0"/>
      <c r="NE327" s="0"/>
      <c r="NF327" s="0"/>
      <c r="NG327" s="0"/>
      <c r="NH327" s="0"/>
      <c r="NI327" s="0"/>
      <c r="NJ327" s="0"/>
      <c r="NK327" s="0"/>
      <c r="NL327" s="0"/>
      <c r="NM327" s="0"/>
      <c r="NN327" s="0"/>
      <c r="NO327" s="0"/>
      <c r="NP327" s="0"/>
      <c r="NQ327" s="0"/>
      <c r="NR327" s="0"/>
      <c r="NS327" s="0"/>
      <c r="NT327" s="0"/>
      <c r="NU327" s="0"/>
      <c r="NV327" s="0"/>
      <c r="NW327" s="0"/>
      <c r="NX327" s="0"/>
      <c r="NY327" s="0"/>
      <c r="NZ327" s="0"/>
      <c r="OA327" s="0"/>
      <c r="OB327" s="0"/>
      <c r="OC327" s="0"/>
      <c r="OD327" s="0"/>
      <c r="OE327" s="0"/>
      <c r="OF327" s="0"/>
      <c r="OG327" s="0"/>
      <c r="OH327" s="0"/>
      <c r="OI327" s="0"/>
      <c r="OJ327" s="0"/>
      <c r="OK327" s="0"/>
      <c r="OL327" s="0"/>
      <c r="OM327" s="0"/>
      <c r="ON327" s="0"/>
      <c r="OO327" s="0"/>
      <c r="OP327" s="0"/>
      <c r="OQ327" s="0"/>
      <c r="OR327" s="0"/>
      <c r="OS327" s="0"/>
      <c r="OT327" s="0"/>
      <c r="OU327" s="0"/>
      <c r="OV327" s="0"/>
      <c r="OW327" s="0"/>
      <c r="OX327" s="0"/>
      <c r="OY327" s="0"/>
      <c r="OZ327" s="0"/>
      <c r="PA327" s="0"/>
      <c r="PB327" s="0"/>
      <c r="PC327" s="0"/>
      <c r="PD327" s="0"/>
      <c r="PE327" s="0"/>
      <c r="PF327" s="0"/>
      <c r="PG327" s="0"/>
      <c r="PH327" s="0"/>
      <c r="PI327" s="0"/>
      <c r="PJ327" s="0"/>
      <c r="PK327" s="0"/>
      <c r="PL327" s="0"/>
      <c r="PM327" s="0"/>
      <c r="PN327" s="0"/>
      <c r="PO327" s="0"/>
      <c r="PP327" s="0"/>
      <c r="PQ327" s="0"/>
      <c r="PR327" s="0"/>
      <c r="PS327" s="0"/>
      <c r="PT327" s="0"/>
      <c r="PU327" s="0"/>
      <c r="PV327" s="0"/>
      <c r="PW327" s="0"/>
      <c r="PX327" s="0"/>
      <c r="PY327" s="0"/>
      <c r="PZ327" s="0"/>
      <c r="QA327" s="0"/>
      <c r="QB327" s="0"/>
      <c r="QC327" s="0"/>
      <c r="QD327" s="0"/>
      <c r="QE327" s="0"/>
      <c r="QF327" s="0"/>
      <c r="QG327" s="0"/>
      <c r="QH327" s="0"/>
      <c r="QI327" s="0"/>
      <c r="QJ327" s="0"/>
      <c r="QK327" s="0"/>
      <c r="QL327" s="0"/>
      <c r="QM327" s="0"/>
      <c r="QN327" s="0"/>
      <c r="QO327" s="0"/>
      <c r="QP327" s="0"/>
      <c r="QQ327" s="0"/>
      <c r="QR327" s="0"/>
      <c r="QS327" s="0"/>
      <c r="QT327" s="0"/>
      <c r="QU327" s="0"/>
      <c r="QV327" s="0"/>
      <c r="QW327" s="0"/>
      <c r="QX327" s="0"/>
      <c r="QY327" s="0"/>
      <c r="QZ327" s="0"/>
      <c r="RA327" s="0"/>
      <c r="RB327" s="0"/>
      <c r="RC327" s="0"/>
      <c r="RD327" s="0"/>
      <c r="RE327" s="0"/>
      <c r="RF327" s="0"/>
      <c r="RG327" s="0"/>
      <c r="RH327" s="0"/>
      <c r="RI327" s="0"/>
      <c r="RJ327" s="0"/>
      <c r="RK327" s="0"/>
      <c r="RL327" s="0"/>
      <c r="RM327" s="0"/>
      <c r="RN327" s="0"/>
      <c r="RO327" s="0"/>
      <c r="RP327" s="0"/>
      <c r="RQ327" s="0"/>
      <c r="RR327" s="0"/>
      <c r="RS327" s="0"/>
      <c r="RT327" s="0"/>
      <c r="RU327" s="0"/>
      <c r="RV327" s="0"/>
      <c r="RW327" s="0"/>
      <c r="RX327" s="0"/>
      <c r="RY327" s="0"/>
      <c r="RZ327" s="0"/>
      <c r="SA327" s="0"/>
      <c r="SB327" s="0"/>
      <c r="SC327" s="0"/>
      <c r="SD327" s="0"/>
      <c r="SE327" s="0"/>
      <c r="SF327" s="0"/>
      <c r="SG327" s="0"/>
      <c r="SH327" s="0"/>
      <c r="SI327" s="0"/>
      <c r="SJ327" s="0"/>
      <c r="SK327" s="0"/>
      <c r="SL327" s="0"/>
      <c r="SM327" s="0"/>
      <c r="SN327" s="0"/>
      <c r="SO327" s="0"/>
      <c r="SP327" s="0"/>
      <c r="SQ327" s="0"/>
      <c r="SR327" s="0"/>
      <c r="SS327" s="0"/>
      <c r="ST327" s="0"/>
      <c r="SU327" s="0"/>
      <c r="SV327" s="0"/>
      <c r="SW327" s="0"/>
      <c r="SX327" s="0"/>
      <c r="SY327" s="0"/>
      <c r="SZ327" s="0"/>
      <c r="TA327" s="0"/>
      <c r="TB327" s="0"/>
      <c r="TC327" s="0"/>
      <c r="TD327" s="0"/>
      <c r="TE327" s="0"/>
      <c r="TF327" s="0"/>
      <c r="TG327" s="0"/>
      <c r="TH327" s="0"/>
      <c r="TI327" s="0"/>
      <c r="TJ327" s="0"/>
      <c r="TK327" s="0"/>
      <c r="TL327" s="0"/>
      <c r="TM327" s="0"/>
      <c r="TN327" s="0"/>
      <c r="TO327" s="0"/>
      <c r="TP327" s="0"/>
      <c r="TQ327" s="0"/>
      <c r="TR327" s="0"/>
      <c r="TS327" s="0"/>
      <c r="TT327" s="0"/>
      <c r="TU327" s="0"/>
      <c r="TV327" s="0"/>
      <c r="TW327" s="0"/>
      <c r="TX327" s="0"/>
      <c r="TY327" s="0"/>
      <c r="TZ327" s="0"/>
      <c r="UA327" s="0"/>
      <c r="UB327" s="0"/>
      <c r="UC327" s="0"/>
      <c r="UD327" s="0"/>
      <c r="UE327" s="0"/>
      <c r="UF327" s="0"/>
      <c r="UG327" s="0"/>
      <c r="UH327" s="0"/>
      <c r="UI327" s="0"/>
      <c r="UJ327" s="0"/>
      <c r="UK327" s="0"/>
      <c r="UL327" s="0"/>
      <c r="UM327" s="0"/>
      <c r="UN327" s="0"/>
      <c r="UO327" s="0"/>
      <c r="UP327" s="0"/>
      <c r="UQ327" s="0"/>
      <c r="UR327" s="0"/>
      <c r="US327" s="0"/>
      <c r="UT327" s="0"/>
      <c r="UU327" s="0"/>
      <c r="UV327" s="0"/>
      <c r="UW327" s="0"/>
      <c r="UX327" s="0"/>
      <c r="UY327" s="0"/>
      <c r="UZ327" s="0"/>
      <c r="VA327" s="0"/>
      <c r="VB327" s="0"/>
      <c r="VC327" s="0"/>
      <c r="VD327" s="0"/>
      <c r="VE327" s="0"/>
      <c r="VF327" s="0"/>
      <c r="VG327" s="0"/>
      <c r="VH327" s="0"/>
      <c r="VI327" s="0"/>
      <c r="VJ327" s="0"/>
      <c r="VK327" s="0"/>
      <c r="VL327" s="0"/>
      <c r="VM327" s="0"/>
      <c r="VN327" s="0"/>
      <c r="VO327" s="0"/>
      <c r="VP327" s="0"/>
      <c r="VQ327" s="0"/>
      <c r="VR327" s="0"/>
      <c r="VS327" s="0"/>
      <c r="VT327" s="0"/>
      <c r="VU327" s="0"/>
      <c r="VV327" s="0"/>
      <c r="VW327" s="0"/>
      <c r="VX327" s="0"/>
      <c r="VY327" s="0"/>
      <c r="VZ327" s="0"/>
      <c r="WA327" s="0"/>
      <c r="WB327" s="0"/>
      <c r="WC327" s="0"/>
      <c r="WD327" s="0"/>
      <c r="WE327" s="0"/>
      <c r="WF327" s="0"/>
      <c r="WG327" s="0"/>
      <c r="WH327" s="0"/>
      <c r="WI327" s="0"/>
      <c r="WJ327" s="0"/>
      <c r="WK327" s="0"/>
      <c r="WL327" s="0"/>
      <c r="WM327" s="0"/>
      <c r="WN327" s="0"/>
      <c r="WO327" s="0"/>
      <c r="WP327" s="0"/>
      <c r="WQ327" s="0"/>
      <c r="WR327" s="0"/>
      <c r="WS327" s="0"/>
      <c r="WT327" s="0"/>
      <c r="WU327" s="0"/>
      <c r="WV327" s="0"/>
      <c r="WW327" s="0"/>
      <c r="WX327" s="0"/>
      <c r="WY327" s="0"/>
      <c r="WZ327" s="0"/>
      <c r="XA327" s="0"/>
      <c r="XB327" s="0"/>
      <c r="XC327" s="0"/>
      <c r="XD327" s="0"/>
      <c r="XE327" s="0"/>
      <c r="XF327" s="0"/>
      <c r="XG327" s="0"/>
      <c r="XH327" s="0"/>
      <c r="XI327" s="0"/>
      <c r="XJ327" s="0"/>
      <c r="XK327" s="0"/>
      <c r="XL327" s="0"/>
      <c r="XM327" s="0"/>
      <c r="XN327" s="0"/>
      <c r="XO327" s="0"/>
      <c r="XP327" s="0"/>
      <c r="XQ327" s="0"/>
      <c r="XR327" s="0"/>
      <c r="XS327" s="0"/>
      <c r="XT327" s="0"/>
      <c r="XU327" s="0"/>
      <c r="XV327" s="0"/>
      <c r="XW327" s="0"/>
      <c r="XX327" s="0"/>
      <c r="XY327" s="0"/>
      <c r="XZ327" s="0"/>
      <c r="YA327" s="0"/>
      <c r="YB327" s="0"/>
      <c r="YC327" s="0"/>
      <c r="YD327" s="0"/>
      <c r="YE327" s="0"/>
      <c r="YF327" s="0"/>
      <c r="YG327" s="0"/>
      <c r="YH327" s="0"/>
      <c r="YI327" s="0"/>
      <c r="YJ327" s="0"/>
      <c r="YK327" s="0"/>
      <c r="YL327" s="0"/>
      <c r="YM327" s="0"/>
      <c r="YN327" s="0"/>
      <c r="YO327" s="0"/>
      <c r="YP327" s="0"/>
      <c r="YQ327" s="0"/>
      <c r="YR327" s="0"/>
      <c r="YS327" s="0"/>
      <c r="YT327" s="0"/>
      <c r="YU327" s="0"/>
      <c r="YV327" s="0"/>
      <c r="YW327" s="0"/>
      <c r="YX327" s="0"/>
      <c r="YY327" s="0"/>
      <c r="YZ327" s="0"/>
      <c r="ZA327" s="0"/>
      <c r="ZB327" s="0"/>
      <c r="ZC327" s="0"/>
      <c r="ZD327" s="0"/>
      <c r="ZE327" s="0"/>
      <c r="ZF327" s="0"/>
      <c r="ZG327" s="0"/>
      <c r="ZH327" s="0"/>
      <c r="ZI327" s="0"/>
      <c r="ZJ327" s="0"/>
      <c r="ZK327" s="0"/>
      <c r="ZL327" s="0"/>
      <c r="ZM327" s="0"/>
      <c r="ZN327" s="0"/>
      <c r="ZO327" s="0"/>
      <c r="ZP327" s="0"/>
      <c r="ZQ327" s="0"/>
      <c r="ZR327" s="0"/>
      <c r="ZS327" s="0"/>
      <c r="ZT327" s="0"/>
      <c r="ZU327" s="0"/>
      <c r="ZV327" s="0"/>
      <c r="ZW327" s="0"/>
      <c r="ZX327" s="0"/>
      <c r="ZY327" s="0"/>
      <c r="ZZ327" s="0"/>
      <c r="AAA327" s="0"/>
      <c r="AAB327" s="0"/>
      <c r="AAC327" s="0"/>
      <c r="AAD327" s="0"/>
      <c r="AAE327" s="0"/>
      <c r="AAF327" s="0"/>
      <c r="AAG327" s="0"/>
      <c r="AAH327" s="0"/>
      <c r="AAI327" s="0"/>
      <c r="AAJ327" s="0"/>
      <c r="AAK327" s="0"/>
      <c r="AAL327" s="0"/>
      <c r="AAM327" s="0"/>
      <c r="AAN327" s="0"/>
      <c r="AAO327" s="0"/>
      <c r="AAP327" s="0"/>
      <c r="AAQ327" s="0"/>
      <c r="AAR327" s="0"/>
      <c r="AAS327" s="0"/>
      <c r="AAT327" s="0"/>
      <c r="AAU327" s="0"/>
      <c r="AAV327" s="0"/>
      <c r="AAW327" s="0"/>
      <c r="AAX327" s="0"/>
      <c r="AAY327" s="0"/>
      <c r="AAZ327" s="0"/>
      <c r="ABA327" s="0"/>
      <c r="ABB327" s="0"/>
      <c r="ABC327" s="0"/>
      <c r="ABD327" s="0"/>
      <c r="ABE327" s="0"/>
      <c r="ABF327" s="0"/>
      <c r="ABG327" s="0"/>
      <c r="ABH327" s="0"/>
      <c r="ABI327" s="0"/>
      <c r="ABJ327" s="0"/>
      <c r="ABK327" s="0"/>
      <c r="ABL327" s="0"/>
      <c r="ABM327" s="0"/>
      <c r="ABN327" s="0"/>
      <c r="ABO327" s="0"/>
      <c r="ABP327" s="0"/>
      <c r="ABQ327" s="0"/>
      <c r="ABR327" s="0"/>
      <c r="ABS327" s="0"/>
      <c r="ABT327" s="0"/>
      <c r="ABU327" s="0"/>
      <c r="ABV327" s="0"/>
      <c r="ABW327" s="0"/>
      <c r="ABX327" s="0"/>
      <c r="ABY327" s="0"/>
      <c r="ABZ327" s="0"/>
      <c r="ACA327" s="0"/>
      <c r="ACB327" s="0"/>
      <c r="ACC327" s="0"/>
      <c r="ACD327" s="0"/>
      <c r="ACE327" s="0"/>
      <c r="ACF327" s="0"/>
      <c r="ACG327" s="0"/>
      <c r="ACH327" s="0"/>
      <c r="ACI327" s="0"/>
      <c r="ACJ327" s="0"/>
      <c r="ACK327" s="0"/>
      <c r="ACL327" s="0"/>
      <c r="ACM327" s="0"/>
      <c r="ACN327" s="0"/>
      <c r="ACO327" s="0"/>
      <c r="ACP327" s="0"/>
      <c r="ACQ327" s="0"/>
      <c r="ACR327" s="0"/>
      <c r="ACS327" s="0"/>
      <c r="ACT327" s="0"/>
      <c r="ACU327" s="0"/>
      <c r="ACV327" s="0"/>
      <c r="ACW327" s="0"/>
      <c r="ACX327" s="0"/>
      <c r="ACY327" s="0"/>
      <c r="ACZ327" s="0"/>
      <c r="ADA327" s="0"/>
      <c r="ADB327" s="0"/>
      <c r="ADC327" s="0"/>
      <c r="ADD327" s="0"/>
      <c r="ADE327" s="0"/>
      <c r="ADF327" s="0"/>
      <c r="ADG327" s="0"/>
      <c r="ADH327" s="0"/>
      <c r="ADI327" s="0"/>
      <c r="ADJ327" s="0"/>
      <c r="ADK327" s="0"/>
      <c r="ADL327" s="0"/>
      <c r="ADM327" s="0"/>
      <c r="ADN327" s="0"/>
      <c r="ADO327" s="0"/>
      <c r="ADP327" s="0"/>
      <c r="ADQ327" s="0"/>
      <c r="ADR327" s="0"/>
      <c r="ADS327" s="0"/>
      <c r="ADT327" s="0"/>
      <c r="ADU327" s="0"/>
      <c r="ADV327" s="0"/>
      <c r="ADW327" s="0"/>
      <c r="ADX327" s="0"/>
      <c r="ADY327" s="0"/>
      <c r="ADZ327" s="0"/>
      <c r="AEA327" s="0"/>
      <c r="AEB327" s="0"/>
      <c r="AEC327" s="0"/>
      <c r="AED327" s="0"/>
      <c r="AEE327" s="0"/>
      <c r="AEF327" s="0"/>
      <c r="AEG327" s="0"/>
      <c r="AEH327" s="0"/>
      <c r="AEI327" s="0"/>
      <c r="AEJ327" s="0"/>
      <c r="AEK327" s="0"/>
      <c r="AEL327" s="0"/>
      <c r="AEM327" s="0"/>
      <c r="AEN327" s="0"/>
      <c r="AEO327" s="0"/>
      <c r="AEP327" s="0"/>
      <c r="AEQ327" s="0"/>
      <c r="AER327" s="0"/>
      <c r="AES327" s="0"/>
      <c r="AET327" s="0"/>
      <c r="AEU327" s="0"/>
      <c r="AEV327" s="0"/>
      <c r="AEW327" s="0"/>
      <c r="AEX327" s="0"/>
      <c r="AEY327" s="0"/>
      <c r="AEZ327" s="0"/>
      <c r="AFA327" s="0"/>
      <c r="AFB327" s="0"/>
      <c r="AFC327" s="0"/>
      <c r="AFD327" s="0"/>
      <c r="AFE327" s="0"/>
      <c r="AFF327" s="0"/>
      <c r="AFG327" s="0"/>
      <c r="AFH327" s="0"/>
      <c r="AFI327" s="0"/>
      <c r="AFJ327" s="0"/>
      <c r="AFK327" s="0"/>
      <c r="AFL327" s="0"/>
      <c r="AFM327" s="0"/>
      <c r="AFN327" s="0"/>
      <c r="AFO327" s="0"/>
      <c r="AFP327" s="0"/>
      <c r="AFQ327" s="0"/>
      <c r="AFR327" s="0"/>
      <c r="AFS327" s="0"/>
      <c r="AFT327" s="0"/>
      <c r="AFU327" s="0"/>
      <c r="AFV327" s="0"/>
      <c r="AFW327" s="0"/>
      <c r="AFX327" s="0"/>
      <c r="AFY327" s="0"/>
      <c r="AFZ327" s="0"/>
      <c r="AGA327" s="0"/>
      <c r="AGB327" s="0"/>
      <c r="AGC327" s="0"/>
      <c r="AGD327" s="0"/>
      <c r="AGE327" s="0"/>
      <c r="AGF327" s="0"/>
      <c r="AGG327" s="0"/>
      <c r="AGH327" s="0"/>
      <c r="AGI327" s="0"/>
      <c r="AGJ327" s="0"/>
      <c r="AGK327" s="0"/>
      <c r="AGL327" s="0"/>
      <c r="AGM327" s="0"/>
      <c r="AGN327" s="0"/>
      <c r="AGO327" s="0"/>
      <c r="AGP327" s="0"/>
      <c r="AGQ327" s="0"/>
      <c r="AGR327" s="0"/>
      <c r="AGS327" s="0"/>
      <c r="AGT327" s="0"/>
      <c r="AGU327" s="0"/>
      <c r="AGV327" s="0"/>
      <c r="AGW327" s="0"/>
      <c r="AGX327" s="0"/>
      <c r="AGY327" s="0"/>
      <c r="AGZ327" s="0"/>
      <c r="AHA327" s="0"/>
      <c r="AHB327" s="0"/>
      <c r="AHC327" s="0"/>
      <c r="AHD327" s="0"/>
      <c r="AHE327" s="0"/>
      <c r="AHF327" s="0"/>
      <c r="AHG327" s="0"/>
      <c r="AHH327" s="0"/>
      <c r="AHI327" s="0"/>
      <c r="AHJ327" s="0"/>
      <c r="AHK327" s="0"/>
      <c r="AHL327" s="0"/>
      <c r="AHM327" s="0"/>
      <c r="AHN327" s="0"/>
      <c r="AHO327" s="0"/>
      <c r="AHP327" s="0"/>
      <c r="AHQ327" s="0"/>
      <c r="AHR327" s="0"/>
      <c r="AHS327" s="0"/>
      <c r="AHT327" s="0"/>
      <c r="AHU327" s="0"/>
      <c r="AHV327" s="0"/>
      <c r="AHW327" s="0"/>
      <c r="AHX327" s="0"/>
      <c r="AHY327" s="0"/>
      <c r="AHZ327" s="0"/>
      <c r="AIA327" s="0"/>
      <c r="AIB327" s="0"/>
      <c r="AIC327" s="0"/>
      <c r="AID327" s="0"/>
      <c r="AIE327" s="0"/>
      <c r="AIF327" s="0"/>
      <c r="AIG327" s="0"/>
      <c r="AIH327" s="0"/>
      <c r="AII327" s="0"/>
      <c r="AIJ327" s="0"/>
      <c r="AIK327" s="0"/>
      <c r="AIL327" s="0"/>
      <c r="AIM327" s="0"/>
      <c r="AIN327" s="0"/>
      <c r="AIO327" s="0"/>
      <c r="AIP327" s="0"/>
      <c r="AIQ327" s="0"/>
      <c r="AIR327" s="0"/>
      <c r="AIS327" s="0"/>
      <c r="AIT327" s="0"/>
      <c r="AIU327" s="0"/>
      <c r="AIV327" s="0"/>
      <c r="AIW327" s="0"/>
      <c r="AIX327" s="0"/>
      <c r="AIY327" s="0"/>
      <c r="AIZ327" s="0"/>
      <c r="AJA327" s="0"/>
      <c r="AJB327" s="0"/>
      <c r="AJC327" s="0"/>
      <c r="AJD327" s="0"/>
      <c r="AJE327" s="0"/>
      <c r="AJF327" s="0"/>
      <c r="AJG327" s="0"/>
      <c r="AJH327" s="0"/>
      <c r="AJI327" s="0"/>
      <c r="AJJ327" s="0"/>
      <c r="AJK327" s="0"/>
      <c r="AJL327" s="0"/>
      <c r="AJM327" s="0"/>
      <c r="AJN327" s="0"/>
      <c r="AJO327" s="0"/>
      <c r="AJP327" s="0"/>
      <c r="AJQ327" s="0"/>
      <c r="AJR327" s="0"/>
      <c r="AJS327" s="0"/>
      <c r="AJT327" s="0"/>
      <c r="AJU327" s="0"/>
      <c r="AJV327" s="0"/>
      <c r="AJW327" s="0"/>
      <c r="AJX327" s="0"/>
      <c r="AJY327" s="0"/>
      <c r="AJZ327" s="0"/>
      <c r="AKA327" s="0"/>
      <c r="AKB327" s="0"/>
      <c r="AKC327" s="0"/>
      <c r="AKD327" s="0"/>
      <c r="AKE327" s="0"/>
      <c r="AKF327" s="0"/>
      <c r="AKG327" s="0"/>
      <c r="AKH327" s="0"/>
      <c r="AKI327" s="0"/>
      <c r="AKJ327" s="0"/>
      <c r="AKK327" s="0"/>
      <c r="AKL327" s="0"/>
      <c r="AKM327" s="0"/>
      <c r="AKN327" s="0"/>
      <c r="AKO327" s="0"/>
      <c r="AKP327" s="0"/>
      <c r="AKQ327" s="0"/>
      <c r="AKR327" s="0"/>
      <c r="AKS327" s="0"/>
      <c r="AKT327" s="0"/>
      <c r="AKU327" s="0"/>
      <c r="AKV327" s="0"/>
      <c r="AKW327" s="0"/>
      <c r="AKX327" s="0"/>
      <c r="AKY327" s="0"/>
      <c r="AKZ327" s="0"/>
      <c r="ALA327" s="0"/>
      <c r="ALB327" s="0"/>
      <c r="ALC327" s="0"/>
      <c r="ALD327" s="0"/>
      <c r="ALE327" s="0"/>
      <c r="ALF327" s="0"/>
      <c r="ALG327" s="0"/>
      <c r="ALH327" s="0"/>
      <c r="ALI327" s="0"/>
      <c r="ALJ327" s="0"/>
      <c r="ALK327" s="0"/>
      <c r="ALL327" s="0"/>
      <c r="ALM327" s="0"/>
      <c r="ALN327" s="0"/>
      <c r="ALO327" s="0"/>
      <c r="ALP327" s="0"/>
      <c r="ALQ327" s="0"/>
      <c r="ALR327" s="0"/>
      <c r="ALS327" s="0"/>
      <c r="ALT327" s="0"/>
      <c r="ALU327" s="0"/>
      <c r="ALV327" s="0"/>
      <c r="ALW327" s="0"/>
      <c r="ALX327" s="0"/>
      <c r="ALY327" s="0"/>
      <c r="ALZ327" s="0"/>
      <c r="AMA327" s="0"/>
      <c r="AMB327" s="0"/>
      <c r="AMC327" s="0"/>
      <c r="AMD327" s="0"/>
      <c r="AME327" s="0"/>
      <c r="AMF327" s="0"/>
      <c r="AMG327" s="0"/>
    </row>
    <row r="328" customFormat="false" ht="14.9" hidden="false" customHeight="false" outlineLevel="0" collapsed="false">
      <c r="A328" s="18" t="n">
        <v>492</v>
      </c>
      <c r="B328" s="19" t="n">
        <f aca="false">IF($A328,VLOOKUP($A328,posting!$A:$N,2,0),"")</f>
        <v>38</v>
      </c>
      <c r="C328" s="19" t="n">
        <f aca="false">IF($A328,VLOOKUP($A328,posting!$A:$N,3,0),"")</f>
        <v>113</v>
      </c>
      <c r="D328" s="20" t="str">
        <f aca="false">IF($A328,VLOOKUP($A328,posting!$A:$N,4,0),"")</f>
        <v>Die Anwesenheitsliste ist unten rechts</v>
      </c>
      <c r="E328" s="19" t="str">
        <f aca="false">IF($A328,IF(VLOOKUP($A328,posting!$A:$N,5,0)&gt;0,VLOOKUP($A328,posting!$A:$N,5,0),""),"")</f>
        <v/>
      </c>
      <c r="F328" s="21" t="n">
        <f aca="false">IF($A328,VLOOKUP($A328,posting!$A:$N,6,0),"")</f>
        <v>41625.6822453704</v>
      </c>
      <c r="G328" s="21" t="n">
        <f aca="false">IF($A328,VLOOKUP($A328,posting!$A:$N,7,0),"")</f>
        <v>41625.6822916667</v>
      </c>
      <c r="H328" s="21" t="n">
        <f aca="false">IF($A328,VLOOKUP($A328,posting!$A:$N,8,0),"")</f>
        <v>41625.682349537</v>
      </c>
      <c r="I328" s="21" t="n">
        <f aca="false">IF($A328,VLOOKUP($A328,posting!$A:$N,9,0),"")</f>
        <v>41625.6833449074</v>
      </c>
      <c r="J328" s="21"/>
      <c r="K328" s="21"/>
      <c r="L328" s="19" t="n">
        <f aca="false">IF($A328,VLOOKUP($A328,posting!$A:$N,10,0),"")</f>
        <v>0.215621562156216</v>
      </c>
      <c r="M328" s="19" t="n">
        <f aca="false">IF($A328,VLOOKUP($A328,posting!$A:$N,11,0),"")</f>
        <v>0</v>
      </c>
      <c r="N328" s="19" t="str">
        <f aca="false">IF($A328,IF(VLOOKUP($A328,posting!$A:$N,13,0)&gt;0,VLOOKUP($A328,posting!$A:$N,13,0),""),"")</f>
        <v/>
      </c>
      <c r="O328" s="19" t="str">
        <f aca="false">IF($A328,VLOOKUP($A328,posting!$A:$N,12,0),"")</f>
        <v>TXT</v>
      </c>
      <c r="P328" s="19" t="str">
        <f aca="false">IF($A328,IF(VLOOKUP($A328,posting!$A:$N,14,0)&gt;0,VLOOKUP($A328,posting!$A:$N,14,0),""),"")</f>
        <v/>
      </c>
      <c r="Q328" s="19" t="str">
        <f aca="false">IF($N328="","",VLOOKUP($N328,image!$A:$N,3,0))</f>
        <v/>
      </c>
      <c r="R328" s="19" t="n">
        <v>-1</v>
      </c>
      <c r="S328" s="0"/>
      <c r="T328" s="0"/>
      <c r="U328" s="0"/>
      <c r="V328" s="0"/>
      <c r="W328" s="0"/>
      <c r="X328" s="0"/>
      <c r="Y328" s="0"/>
      <c r="Z328" s="0"/>
      <c r="AA328" s="0"/>
      <c r="AB328" s="0"/>
      <c r="AC328" s="0"/>
      <c r="AD328" s="0"/>
      <c r="AE328" s="0"/>
      <c r="AF328" s="0"/>
      <c r="AG328" s="0"/>
      <c r="AH328" s="0"/>
      <c r="AI328" s="0"/>
      <c r="AJ328" s="0"/>
      <c r="AK328" s="0"/>
      <c r="AL328" s="0"/>
      <c r="AM328" s="0"/>
      <c r="AN328" s="0"/>
      <c r="AO328" s="0"/>
      <c r="AP328" s="0"/>
      <c r="AQ328" s="0"/>
      <c r="AR328" s="0"/>
      <c r="AS328" s="0"/>
      <c r="AT328" s="0"/>
      <c r="AU328" s="0"/>
      <c r="AV328" s="0"/>
      <c r="AW328" s="0"/>
      <c r="AX328" s="0"/>
      <c r="AY328" s="0"/>
      <c r="AZ328" s="0"/>
      <c r="BA328" s="0"/>
      <c r="BB328" s="0"/>
      <c r="BC328" s="0"/>
      <c r="BD328" s="0"/>
      <c r="BE328" s="0"/>
      <c r="BF328" s="0"/>
      <c r="BG328" s="0"/>
      <c r="BH328" s="0"/>
      <c r="BI328" s="0"/>
      <c r="BJ328" s="0"/>
      <c r="BK328" s="0"/>
      <c r="BL328" s="0"/>
      <c r="BM328" s="0"/>
      <c r="BN328" s="0"/>
      <c r="BO328" s="0"/>
      <c r="BP328" s="0"/>
      <c r="BQ328" s="0"/>
      <c r="BR328" s="0"/>
      <c r="BS328" s="0"/>
      <c r="BT328" s="0"/>
      <c r="BU328" s="0"/>
      <c r="BV328" s="0"/>
      <c r="BW328" s="0"/>
      <c r="BX328" s="0"/>
      <c r="BY328" s="0"/>
      <c r="BZ328" s="0"/>
      <c r="CA328" s="0"/>
      <c r="CB328" s="0"/>
      <c r="CC328" s="0"/>
      <c r="CD328" s="0"/>
      <c r="CE328" s="0"/>
      <c r="CF328" s="0"/>
      <c r="CG328" s="0"/>
      <c r="CH328" s="0"/>
      <c r="CI328" s="0"/>
      <c r="CJ328" s="0"/>
      <c r="CK328" s="0"/>
      <c r="CL328" s="0"/>
      <c r="CM328" s="0"/>
      <c r="CN328" s="0"/>
      <c r="CO328" s="0"/>
      <c r="CP328" s="0"/>
      <c r="CQ328" s="0"/>
      <c r="CR328" s="0"/>
      <c r="CS328" s="0"/>
      <c r="CT328" s="0"/>
      <c r="CU328" s="0"/>
      <c r="CV328" s="0"/>
      <c r="CW328" s="0"/>
      <c r="CX328" s="0"/>
      <c r="CY328" s="0"/>
      <c r="CZ328" s="0"/>
      <c r="DA328" s="0"/>
      <c r="DB328" s="0"/>
      <c r="DC328" s="0"/>
      <c r="DD328" s="0"/>
      <c r="DE328" s="0"/>
      <c r="DF328" s="0"/>
      <c r="DG328" s="0"/>
      <c r="DH328" s="0"/>
      <c r="DI328" s="0"/>
      <c r="DJ328" s="0"/>
      <c r="DK328" s="0"/>
      <c r="DL328" s="0"/>
      <c r="DM328" s="0"/>
      <c r="DN328" s="0"/>
      <c r="DO328" s="0"/>
      <c r="DP328" s="0"/>
      <c r="DQ328" s="0"/>
      <c r="DR328" s="0"/>
      <c r="DS328" s="0"/>
      <c r="DT328" s="0"/>
      <c r="DU328" s="0"/>
      <c r="DV328" s="0"/>
      <c r="DW328" s="0"/>
      <c r="DX328" s="0"/>
      <c r="DY328" s="0"/>
      <c r="DZ328" s="0"/>
      <c r="EA328" s="0"/>
      <c r="EB328" s="0"/>
      <c r="EC328" s="0"/>
      <c r="ED328" s="0"/>
      <c r="EE328" s="0"/>
      <c r="EF328" s="0"/>
      <c r="EG328" s="0"/>
      <c r="EH328" s="0"/>
      <c r="EI328" s="0"/>
      <c r="EJ328" s="0"/>
      <c r="EK328" s="0"/>
      <c r="EL328" s="0"/>
      <c r="EM328" s="0"/>
      <c r="EN328" s="0"/>
      <c r="EO328" s="0"/>
      <c r="EP328" s="0"/>
      <c r="EQ328" s="0"/>
      <c r="ER328" s="0"/>
      <c r="ES328" s="0"/>
      <c r="ET328" s="0"/>
      <c r="EU328" s="0"/>
      <c r="EV328" s="0"/>
      <c r="EW328" s="0"/>
      <c r="EX328" s="0"/>
      <c r="EY328" s="0"/>
      <c r="EZ328" s="0"/>
      <c r="FA328" s="0"/>
      <c r="FB328" s="0"/>
      <c r="FC328" s="0"/>
      <c r="FD328" s="0"/>
      <c r="FE328" s="0"/>
      <c r="FF328" s="0"/>
      <c r="FG328" s="0"/>
      <c r="FH328" s="0"/>
      <c r="FI328" s="0"/>
      <c r="FJ328" s="0"/>
      <c r="FK328" s="0"/>
      <c r="FL328" s="0"/>
      <c r="FM328" s="0"/>
      <c r="FN328" s="0"/>
      <c r="FO328" s="0"/>
      <c r="FP328" s="0"/>
      <c r="FQ328" s="0"/>
      <c r="FR328" s="0"/>
      <c r="FS328" s="0"/>
      <c r="FT328" s="0"/>
      <c r="FU328" s="0"/>
      <c r="FV328" s="0"/>
      <c r="FW328" s="0"/>
      <c r="FX328" s="0"/>
      <c r="FY328" s="0"/>
      <c r="FZ328" s="0"/>
      <c r="GA328" s="0"/>
      <c r="GB328" s="0"/>
      <c r="GC328" s="0"/>
      <c r="GD328" s="0"/>
      <c r="GE328" s="0"/>
      <c r="GF328" s="0"/>
      <c r="GG328" s="0"/>
      <c r="GH328" s="0"/>
      <c r="GI328" s="0"/>
      <c r="GJ328" s="0"/>
      <c r="GK328" s="0"/>
      <c r="GL328" s="0"/>
      <c r="GM328" s="0"/>
      <c r="GN328" s="0"/>
      <c r="GO328" s="0"/>
      <c r="GP328" s="0"/>
      <c r="GQ328" s="0"/>
      <c r="GR328" s="0"/>
      <c r="GS328" s="0"/>
      <c r="GT328" s="0"/>
      <c r="GU328" s="0"/>
      <c r="GV328" s="0"/>
      <c r="GW328" s="0"/>
      <c r="GX328" s="0"/>
      <c r="GY328" s="0"/>
      <c r="GZ328" s="0"/>
      <c r="HA328" s="0"/>
      <c r="HB328" s="0"/>
      <c r="HC328" s="0"/>
      <c r="HD328" s="0"/>
      <c r="HE328" s="0"/>
      <c r="HF328" s="0"/>
      <c r="HG328" s="0"/>
      <c r="HH328" s="0"/>
      <c r="HI328" s="0"/>
      <c r="HJ328" s="0"/>
      <c r="HK328" s="0"/>
      <c r="HL328" s="0"/>
      <c r="HM328" s="0"/>
      <c r="HN328" s="0"/>
      <c r="HO328" s="0"/>
      <c r="HP328" s="0"/>
      <c r="HQ328" s="0"/>
      <c r="HR328" s="0"/>
      <c r="HS328" s="0"/>
      <c r="HT328" s="0"/>
      <c r="HU328" s="0"/>
      <c r="HV328" s="0"/>
      <c r="HW328" s="0"/>
      <c r="HX328" s="0"/>
      <c r="HY328" s="0"/>
      <c r="HZ328" s="0"/>
      <c r="IA328" s="0"/>
      <c r="IB328" s="0"/>
      <c r="IC328" s="0"/>
      <c r="ID328" s="0"/>
      <c r="IE328" s="0"/>
      <c r="IF328" s="0"/>
      <c r="IG328" s="0"/>
      <c r="IH328" s="0"/>
      <c r="II328" s="0"/>
      <c r="IJ328" s="0"/>
      <c r="IK328" s="0"/>
      <c r="IL328" s="0"/>
      <c r="IM328" s="0"/>
      <c r="IN328" s="0"/>
      <c r="IO328" s="0"/>
      <c r="IP328" s="0"/>
      <c r="IQ328" s="0"/>
      <c r="IR328" s="0"/>
      <c r="IS328" s="0"/>
      <c r="IT328" s="0"/>
      <c r="IU328" s="0"/>
      <c r="IV328" s="0"/>
      <c r="IW328" s="0"/>
      <c r="IX328" s="0"/>
      <c r="IY328" s="0"/>
      <c r="IZ328" s="0"/>
      <c r="JA328" s="0"/>
      <c r="JB328" s="0"/>
      <c r="JC328" s="0"/>
      <c r="JD328" s="0"/>
      <c r="JE328" s="0"/>
      <c r="JF328" s="0"/>
      <c r="JG328" s="0"/>
      <c r="JH328" s="0"/>
      <c r="JI328" s="0"/>
      <c r="JJ328" s="0"/>
      <c r="JK328" s="0"/>
      <c r="JL328" s="0"/>
      <c r="JM328" s="0"/>
      <c r="JN328" s="0"/>
      <c r="JO328" s="0"/>
      <c r="JP328" s="0"/>
      <c r="JQ328" s="0"/>
      <c r="JR328" s="0"/>
      <c r="JS328" s="0"/>
      <c r="JT328" s="0"/>
      <c r="JU328" s="0"/>
      <c r="JV328" s="0"/>
      <c r="JW328" s="0"/>
      <c r="JX328" s="0"/>
      <c r="JY328" s="0"/>
      <c r="JZ328" s="0"/>
      <c r="KA328" s="0"/>
      <c r="KB328" s="0"/>
      <c r="KC328" s="0"/>
      <c r="KD328" s="0"/>
      <c r="KE328" s="0"/>
      <c r="KF328" s="0"/>
      <c r="KG328" s="0"/>
      <c r="KH328" s="0"/>
      <c r="KI328" s="0"/>
      <c r="KJ328" s="0"/>
      <c r="KK328" s="0"/>
      <c r="KL328" s="0"/>
      <c r="KM328" s="0"/>
      <c r="KN328" s="0"/>
      <c r="KO328" s="0"/>
      <c r="KP328" s="0"/>
      <c r="KQ328" s="0"/>
      <c r="KR328" s="0"/>
      <c r="KS328" s="0"/>
      <c r="KT328" s="0"/>
      <c r="KU328" s="0"/>
      <c r="KV328" s="0"/>
      <c r="KW328" s="0"/>
      <c r="KX328" s="0"/>
      <c r="KY328" s="0"/>
      <c r="KZ328" s="0"/>
      <c r="LA328" s="0"/>
      <c r="LB328" s="0"/>
      <c r="LC328" s="0"/>
      <c r="LD328" s="0"/>
      <c r="LE328" s="0"/>
      <c r="LF328" s="0"/>
      <c r="LG328" s="0"/>
      <c r="LH328" s="0"/>
      <c r="LI328" s="0"/>
      <c r="LJ328" s="0"/>
      <c r="LK328" s="0"/>
      <c r="LL328" s="0"/>
      <c r="LM328" s="0"/>
      <c r="LN328" s="0"/>
      <c r="LO328" s="0"/>
      <c r="LP328" s="0"/>
      <c r="LQ328" s="0"/>
      <c r="LR328" s="0"/>
      <c r="LS328" s="0"/>
      <c r="LT328" s="0"/>
      <c r="LU328" s="0"/>
      <c r="LV328" s="0"/>
      <c r="LW328" s="0"/>
      <c r="LX328" s="0"/>
      <c r="LY328" s="0"/>
      <c r="LZ328" s="0"/>
      <c r="MA328" s="0"/>
      <c r="MB328" s="0"/>
      <c r="MC328" s="0"/>
      <c r="MD328" s="0"/>
      <c r="ME328" s="0"/>
      <c r="MF328" s="0"/>
      <c r="MG328" s="0"/>
      <c r="MH328" s="0"/>
      <c r="MI328" s="0"/>
      <c r="MJ328" s="0"/>
      <c r="MK328" s="0"/>
      <c r="ML328" s="0"/>
      <c r="MM328" s="0"/>
      <c r="MN328" s="0"/>
      <c r="MO328" s="0"/>
      <c r="MP328" s="0"/>
      <c r="MQ328" s="0"/>
      <c r="MR328" s="0"/>
      <c r="MS328" s="0"/>
      <c r="MT328" s="0"/>
      <c r="MU328" s="0"/>
      <c r="MV328" s="0"/>
      <c r="MW328" s="0"/>
      <c r="MX328" s="0"/>
      <c r="MY328" s="0"/>
      <c r="MZ328" s="0"/>
      <c r="NA328" s="0"/>
      <c r="NB328" s="0"/>
      <c r="NC328" s="0"/>
      <c r="ND328" s="0"/>
      <c r="NE328" s="0"/>
      <c r="NF328" s="0"/>
      <c r="NG328" s="0"/>
      <c r="NH328" s="0"/>
      <c r="NI328" s="0"/>
      <c r="NJ328" s="0"/>
      <c r="NK328" s="0"/>
      <c r="NL328" s="0"/>
      <c r="NM328" s="0"/>
      <c r="NN328" s="0"/>
      <c r="NO328" s="0"/>
      <c r="NP328" s="0"/>
      <c r="NQ328" s="0"/>
      <c r="NR328" s="0"/>
      <c r="NS328" s="0"/>
      <c r="NT328" s="0"/>
      <c r="NU328" s="0"/>
      <c r="NV328" s="0"/>
      <c r="NW328" s="0"/>
      <c r="NX328" s="0"/>
      <c r="NY328" s="0"/>
      <c r="NZ328" s="0"/>
      <c r="OA328" s="0"/>
      <c r="OB328" s="0"/>
      <c r="OC328" s="0"/>
      <c r="OD328" s="0"/>
      <c r="OE328" s="0"/>
      <c r="OF328" s="0"/>
      <c r="OG328" s="0"/>
      <c r="OH328" s="0"/>
      <c r="OI328" s="0"/>
      <c r="OJ328" s="0"/>
      <c r="OK328" s="0"/>
      <c r="OL328" s="0"/>
      <c r="OM328" s="0"/>
      <c r="ON328" s="0"/>
      <c r="OO328" s="0"/>
      <c r="OP328" s="0"/>
      <c r="OQ328" s="0"/>
      <c r="OR328" s="0"/>
      <c r="OS328" s="0"/>
      <c r="OT328" s="0"/>
      <c r="OU328" s="0"/>
      <c r="OV328" s="0"/>
      <c r="OW328" s="0"/>
      <c r="OX328" s="0"/>
      <c r="OY328" s="0"/>
      <c r="OZ328" s="0"/>
      <c r="PA328" s="0"/>
      <c r="PB328" s="0"/>
      <c r="PC328" s="0"/>
      <c r="PD328" s="0"/>
      <c r="PE328" s="0"/>
      <c r="PF328" s="0"/>
      <c r="PG328" s="0"/>
      <c r="PH328" s="0"/>
      <c r="PI328" s="0"/>
      <c r="PJ328" s="0"/>
      <c r="PK328" s="0"/>
      <c r="PL328" s="0"/>
      <c r="PM328" s="0"/>
      <c r="PN328" s="0"/>
      <c r="PO328" s="0"/>
      <c r="PP328" s="0"/>
      <c r="PQ328" s="0"/>
      <c r="PR328" s="0"/>
      <c r="PS328" s="0"/>
      <c r="PT328" s="0"/>
      <c r="PU328" s="0"/>
      <c r="PV328" s="0"/>
      <c r="PW328" s="0"/>
      <c r="PX328" s="0"/>
      <c r="PY328" s="0"/>
      <c r="PZ328" s="0"/>
      <c r="QA328" s="0"/>
      <c r="QB328" s="0"/>
      <c r="QC328" s="0"/>
      <c r="QD328" s="0"/>
      <c r="QE328" s="0"/>
      <c r="QF328" s="0"/>
      <c r="QG328" s="0"/>
      <c r="QH328" s="0"/>
      <c r="QI328" s="0"/>
      <c r="QJ328" s="0"/>
      <c r="QK328" s="0"/>
      <c r="QL328" s="0"/>
      <c r="QM328" s="0"/>
      <c r="QN328" s="0"/>
      <c r="QO328" s="0"/>
      <c r="QP328" s="0"/>
      <c r="QQ328" s="0"/>
      <c r="QR328" s="0"/>
      <c r="QS328" s="0"/>
      <c r="QT328" s="0"/>
      <c r="QU328" s="0"/>
      <c r="QV328" s="0"/>
      <c r="QW328" s="0"/>
      <c r="QX328" s="0"/>
      <c r="QY328" s="0"/>
      <c r="QZ328" s="0"/>
      <c r="RA328" s="0"/>
      <c r="RB328" s="0"/>
      <c r="RC328" s="0"/>
      <c r="RD328" s="0"/>
      <c r="RE328" s="0"/>
      <c r="RF328" s="0"/>
      <c r="RG328" s="0"/>
      <c r="RH328" s="0"/>
      <c r="RI328" s="0"/>
      <c r="RJ328" s="0"/>
      <c r="RK328" s="0"/>
      <c r="RL328" s="0"/>
      <c r="RM328" s="0"/>
      <c r="RN328" s="0"/>
      <c r="RO328" s="0"/>
      <c r="RP328" s="0"/>
      <c r="RQ328" s="0"/>
      <c r="RR328" s="0"/>
      <c r="RS328" s="0"/>
      <c r="RT328" s="0"/>
      <c r="RU328" s="0"/>
      <c r="RV328" s="0"/>
      <c r="RW328" s="0"/>
      <c r="RX328" s="0"/>
      <c r="RY328" s="0"/>
      <c r="RZ328" s="0"/>
      <c r="SA328" s="0"/>
      <c r="SB328" s="0"/>
      <c r="SC328" s="0"/>
      <c r="SD328" s="0"/>
      <c r="SE328" s="0"/>
      <c r="SF328" s="0"/>
      <c r="SG328" s="0"/>
      <c r="SH328" s="0"/>
      <c r="SI328" s="0"/>
      <c r="SJ328" s="0"/>
      <c r="SK328" s="0"/>
      <c r="SL328" s="0"/>
      <c r="SM328" s="0"/>
      <c r="SN328" s="0"/>
      <c r="SO328" s="0"/>
      <c r="SP328" s="0"/>
      <c r="SQ328" s="0"/>
      <c r="SR328" s="0"/>
      <c r="SS328" s="0"/>
      <c r="ST328" s="0"/>
      <c r="SU328" s="0"/>
      <c r="SV328" s="0"/>
      <c r="SW328" s="0"/>
      <c r="SX328" s="0"/>
      <c r="SY328" s="0"/>
      <c r="SZ328" s="0"/>
      <c r="TA328" s="0"/>
      <c r="TB328" s="0"/>
      <c r="TC328" s="0"/>
      <c r="TD328" s="0"/>
      <c r="TE328" s="0"/>
      <c r="TF328" s="0"/>
      <c r="TG328" s="0"/>
      <c r="TH328" s="0"/>
      <c r="TI328" s="0"/>
      <c r="TJ328" s="0"/>
      <c r="TK328" s="0"/>
      <c r="TL328" s="0"/>
      <c r="TM328" s="0"/>
      <c r="TN328" s="0"/>
      <c r="TO328" s="0"/>
      <c r="TP328" s="0"/>
      <c r="TQ328" s="0"/>
      <c r="TR328" s="0"/>
      <c r="TS328" s="0"/>
      <c r="TT328" s="0"/>
      <c r="TU328" s="0"/>
      <c r="TV328" s="0"/>
      <c r="TW328" s="0"/>
      <c r="TX328" s="0"/>
      <c r="TY328" s="0"/>
      <c r="TZ328" s="0"/>
      <c r="UA328" s="0"/>
      <c r="UB328" s="0"/>
      <c r="UC328" s="0"/>
      <c r="UD328" s="0"/>
      <c r="UE328" s="0"/>
      <c r="UF328" s="0"/>
      <c r="UG328" s="0"/>
      <c r="UH328" s="0"/>
      <c r="UI328" s="0"/>
      <c r="UJ328" s="0"/>
      <c r="UK328" s="0"/>
      <c r="UL328" s="0"/>
      <c r="UM328" s="0"/>
      <c r="UN328" s="0"/>
      <c r="UO328" s="0"/>
      <c r="UP328" s="0"/>
      <c r="UQ328" s="0"/>
      <c r="UR328" s="0"/>
      <c r="US328" s="0"/>
      <c r="UT328" s="0"/>
      <c r="UU328" s="0"/>
      <c r="UV328" s="0"/>
      <c r="UW328" s="0"/>
      <c r="UX328" s="0"/>
      <c r="UY328" s="0"/>
      <c r="UZ328" s="0"/>
      <c r="VA328" s="0"/>
      <c r="VB328" s="0"/>
      <c r="VC328" s="0"/>
      <c r="VD328" s="0"/>
      <c r="VE328" s="0"/>
      <c r="VF328" s="0"/>
      <c r="VG328" s="0"/>
      <c r="VH328" s="0"/>
      <c r="VI328" s="0"/>
      <c r="VJ328" s="0"/>
      <c r="VK328" s="0"/>
      <c r="VL328" s="0"/>
      <c r="VM328" s="0"/>
      <c r="VN328" s="0"/>
      <c r="VO328" s="0"/>
      <c r="VP328" s="0"/>
      <c r="VQ328" s="0"/>
      <c r="VR328" s="0"/>
      <c r="VS328" s="0"/>
      <c r="VT328" s="0"/>
      <c r="VU328" s="0"/>
      <c r="VV328" s="0"/>
      <c r="VW328" s="0"/>
      <c r="VX328" s="0"/>
      <c r="VY328" s="0"/>
      <c r="VZ328" s="0"/>
      <c r="WA328" s="0"/>
      <c r="WB328" s="0"/>
      <c r="WC328" s="0"/>
      <c r="WD328" s="0"/>
      <c r="WE328" s="0"/>
      <c r="WF328" s="0"/>
      <c r="WG328" s="0"/>
      <c r="WH328" s="0"/>
      <c r="WI328" s="0"/>
      <c r="WJ328" s="0"/>
      <c r="WK328" s="0"/>
      <c r="WL328" s="0"/>
      <c r="WM328" s="0"/>
      <c r="WN328" s="0"/>
      <c r="WO328" s="0"/>
      <c r="WP328" s="0"/>
      <c r="WQ328" s="0"/>
      <c r="WR328" s="0"/>
      <c r="WS328" s="0"/>
      <c r="WT328" s="0"/>
      <c r="WU328" s="0"/>
      <c r="WV328" s="0"/>
      <c r="WW328" s="0"/>
      <c r="WX328" s="0"/>
      <c r="WY328" s="0"/>
      <c r="WZ328" s="0"/>
      <c r="XA328" s="0"/>
      <c r="XB328" s="0"/>
      <c r="XC328" s="0"/>
      <c r="XD328" s="0"/>
      <c r="XE328" s="0"/>
      <c r="XF328" s="0"/>
      <c r="XG328" s="0"/>
      <c r="XH328" s="0"/>
      <c r="XI328" s="0"/>
      <c r="XJ328" s="0"/>
      <c r="XK328" s="0"/>
      <c r="XL328" s="0"/>
      <c r="XM328" s="0"/>
      <c r="XN328" s="0"/>
      <c r="XO328" s="0"/>
      <c r="XP328" s="0"/>
      <c r="XQ328" s="0"/>
      <c r="XR328" s="0"/>
      <c r="XS328" s="0"/>
      <c r="XT328" s="0"/>
      <c r="XU328" s="0"/>
      <c r="XV328" s="0"/>
      <c r="XW328" s="0"/>
      <c r="XX328" s="0"/>
      <c r="XY328" s="0"/>
      <c r="XZ328" s="0"/>
      <c r="YA328" s="0"/>
      <c r="YB328" s="0"/>
      <c r="YC328" s="0"/>
      <c r="YD328" s="0"/>
      <c r="YE328" s="0"/>
      <c r="YF328" s="0"/>
      <c r="YG328" s="0"/>
      <c r="YH328" s="0"/>
      <c r="YI328" s="0"/>
      <c r="YJ328" s="0"/>
      <c r="YK328" s="0"/>
      <c r="YL328" s="0"/>
      <c r="YM328" s="0"/>
      <c r="YN328" s="0"/>
      <c r="YO328" s="0"/>
      <c r="YP328" s="0"/>
      <c r="YQ328" s="0"/>
      <c r="YR328" s="0"/>
      <c r="YS328" s="0"/>
      <c r="YT328" s="0"/>
      <c r="YU328" s="0"/>
      <c r="YV328" s="0"/>
      <c r="YW328" s="0"/>
      <c r="YX328" s="0"/>
      <c r="YY328" s="0"/>
      <c r="YZ328" s="0"/>
      <c r="ZA328" s="0"/>
      <c r="ZB328" s="0"/>
      <c r="ZC328" s="0"/>
      <c r="ZD328" s="0"/>
      <c r="ZE328" s="0"/>
      <c r="ZF328" s="0"/>
      <c r="ZG328" s="0"/>
      <c r="ZH328" s="0"/>
      <c r="ZI328" s="0"/>
      <c r="ZJ328" s="0"/>
      <c r="ZK328" s="0"/>
      <c r="ZL328" s="0"/>
      <c r="ZM328" s="0"/>
      <c r="ZN328" s="0"/>
      <c r="ZO328" s="0"/>
      <c r="ZP328" s="0"/>
      <c r="ZQ328" s="0"/>
      <c r="ZR328" s="0"/>
      <c r="ZS328" s="0"/>
      <c r="ZT328" s="0"/>
      <c r="ZU328" s="0"/>
      <c r="ZV328" s="0"/>
      <c r="ZW328" s="0"/>
      <c r="ZX328" s="0"/>
      <c r="ZY328" s="0"/>
      <c r="ZZ328" s="0"/>
      <c r="AAA328" s="0"/>
      <c r="AAB328" s="0"/>
      <c r="AAC328" s="0"/>
      <c r="AAD328" s="0"/>
      <c r="AAE328" s="0"/>
      <c r="AAF328" s="0"/>
      <c r="AAG328" s="0"/>
      <c r="AAH328" s="0"/>
      <c r="AAI328" s="0"/>
      <c r="AAJ328" s="0"/>
      <c r="AAK328" s="0"/>
      <c r="AAL328" s="0"/>
      <c r="AAM328" s="0"/>
      <c r="AAN328" s="0"/>
      <c r="AAO328" s="0"/>
      <c r="AAP328" s="0"/>
      <c r="AAQ328" s="0"/>
      <c r="AAR328" s="0"/>
      <c r="AAS328" s="0"/>
      <c r="AAT328" s="0"/>
      <c r="AAU328" s="0"/>
      <c r="AAV328" s="0"/>
      <c r="AAW328" s="0"/>
      <c r="AAX328" s="0"/>
      <c r="AAY328" s="0"/>
      <c r="AAZ328" s="0"/>
      <c r="ABA328" s="0"/>
      <c r="ABB328" s="0"/>
      <c r="ABC328" s="0"/>
      <c r="ABD328" s="0"/>
      <c r="ABE328" s="0"/>
      <c r="ABF328" s="0"/>
      <c r="ABG328" s="0"/>
      <c r="ABH328" s="0"/>
      <c r="ABI328" s="0"/>
      <c r="ABJ328" s="0"/>
      <c r="ABK328" s="0"/>
      <c r="ABL328" s="0"/>
      <c r="ABM328" s="0"/>
      <c r="ABN328" s="0"/>
      <c r="ABO328" s="0"/>
      <c r="ABP328" s="0"/>
      <c r="ABQ328" s="0"/>
      <c r="ABR328" s="0"/>
      <c r="ABS328" s="0"/>
      <c r="ABT328" s="0"/>
      <c r="ABU328" s="0"/>
      <c r="ABV328" s="0"/>
      <c r="ABW328" s="0"/>
      <c r="ABX328" s="0"/>
      <c r="ABY328" s="0"/>
      <c r="ABZ328" s="0"/>
      <c r="ACA328" s="0"/>
      <c r="ACB328" s="0"/>
      <c r="ACC328" s="0"/>
      <c r="ACD328" s="0"/>
      <c r="ACE328" s="0"/>
      <c r="ACF328" s="0"/>
      <c r="ACG328" s="0"/>
      <c r="ACH328" s="0"/>
      <c r="ACI328" s="0"/>
      <c r="ACJ328" s="0"/>
      <c r="ACK328" s="0"/>
      <c r="ACL328" s="0"/>
      <c r="ACM328" s="0"/>
      <c r="ACN328" s="0"/>
      <c r="ACO328" s="0"/>
      <c r="ACP328" s="0"/>
      <c r="ACQ328" s="0"/>
      <c r="ACR328" s="0"/>
      <c r="ACS328" s="0"/>
      <c r="ACT328" s="0"/>
      <c r="ACU328" s="0"/>
      <c r="ACV328" s="0"/>
      <c r="ACW328" s="0"/>
      <c r="ACX328" s="0"/>
      <c r="ACY328" s="0"/>
      <c r="ACZ328" s="0"/>
      <c r="ADA328" s="0"/>
      <c r="ADB328" s="0"/>
      <c r="ADC328" s="0"/>
      <c r="ADD328" s="0"/>
      <c r="ADE328" s="0"/>
      <c r="ADF328" s="0"/>
      <c r="ADG328" s="0"/>
      <c r="ADH328" s="0"/>
      <c r="ADI328" s="0"/>
      <c r="ADJ328" s="0"/>
      <c r="ADK328" s="0"/>
      <c r="ADL328" s="0"/>
      <c r="ADM328" s="0"/>
      <c r="ADN328" s="0"/>
      <c r="ADO328" s="0"/>
      <c r="ADP328" s="0"/>
      <c r="ADQ328" s="0"/>
      <c r="ADR328" s="0"/>
      <c r="ADS328" s="0"/>
      <c r="ADT328" s="0"/>
      <c r="ADU328" s="0"/>
      <c r="ADV328" s="0"/>
      <c r="ADW328" s="0"/>
      <c r="ADX328" s="0"/>
      <c r="ADY328" s="0"/>
      <c r="ADZ328" s="0"/>
      <c r="AEA328" s="0"/>
      <c r="AEB328" s="0"/>
      <c r="AEC328" s="0"/>
      <c r="AED328" s="0"/>
      <c r="AEE328" s="0"/>
      <c r="AEF328" s="0"/>
      <c r="AEG328" s="0"/>
      <c r="AEH328" s="0"/>
      <c r="AEI328" s="0"/>
      <c r="AEJ328" s="0"/>
      <c r="AEK328" s="0"/>
      <c r="AEL328" s="0"/>
      <c r="AEM328" s="0"/>
      <c r="AEN328" s="0"/>
      <c r="AEO328" s="0"/>
      <c r="AEP328" s="0"/>
      <c r="AEQ328" s="0"/>
      <c r="AER328" s="0"/>
      <c r="AES328" s="0"/>
      <c r="AET328" s="0"/>
      <c r="AEU328" s="0"/>
      <c r="AEV328" s="0"/>
      <c r="AEW328" s="0"/>
      <c r="AEX328" s="0"/>
      <c r="AEY328" s="0"/>
      <c r="AEZ328" s="0"/>
      <c r="AFA328" s="0"/>
      <c r="AFB328" s="0"/>
      <c r="AFC328" s="0"/>
      <c r="AFD328" s="0"/>
      <c r="AFE328" s="0"/>
      <c r="AFF328" s="0"/>
      <c r="AFG328" s="0"/>
      <c r="AFH328" s="0"/>
      <c r="AFI328" s="0"/>
      <c r="AFJ328" s="0"/>
      <c r="AFK328" s="0"/>
      <c r="AFL328" s="0"/>
      <c r="AFM328" s="0"/>
      <c r="AFN328" s="0"/>
      <c r="AFO328" s="0"/>
      <c r="AFP328" s="0"/>
      <c r="AFQ328" s="0"/>
      <c r="AFR328" s="0"/>
      <c r="AFS328" s="0"/>
      <c r="AFT328" s="0"/>
      <c r="AFU328" s="0"/>
      <c r="AFV328" s="0"/>
      <c r="AFW328" s="0"/>
      <c r="AFX328" s="0"/>
      <c r="AFY328" s="0"/>
      <c r="AFZ328" s="0"/>
      <c r="AGA328" s="0"/>
      <c r="AGB328" s="0"/>
      <c r="AGC328" s="0"/>
      <c r="AGD328" s="0"/>
      <c r="AGE328" s="0"/>
      <c r="AGF328" s="0"/>
      <c r="AGG328" s="0"/>
      <c r="AGH328" s="0"/>
      <c r="AGI328" s="0"/>
      <c r="AGJ328" s="0"/>
      <c r="AGK328" s="0"/>
      <c r="AGL328" s="0"/>
      <c r="AGM328" s="0"/>
      <c r="AGN328" s="0"/>
      <c r="AGO328" s="0"/>
      <c r="AGP328" s="0"/>
      <c r="AGQ328" s="0"/>
      <c r="AGR328" s="0"/>
      <c r="AGS328" s="0"/>
      <c r="AGT328" s="0"/>
      <c r="AGU328" s="0"/>
      <c r="AGV328" s="0"/>
      <c r="AGW328" s="0"/>
      <c r="AGX328" s="0"/>
      <c r="AGY328" s="0"/>
      <c r="AGZ328" s="0"/>
      <c r="AHA328" s="0"/>
      <c r="AHB328" s="0"/>
      <c r="AHC328" s="0"/>
      <c r="AHD328" s="0"/>
      <c r="AHE328" s="0"/>
      <c r="AHF328" s="0"/>
      <c r="AHG328" s="0"/>
      <c r="AHH328" s="0"/>
      <c r="AHI328" s="0"/>
      <c r="AHJ328" s="0"/>
      <c r="AHK328" s="0"/>
      <c r="AHL328" s="0"/>
      <c r="AHM328" s="0"/>
      <c r="AHN328" s="0"/>
      <c r="AHO328" s="0"/>
      <c r="AHP328" s="0"/>
      <c r="AHQ328" s="0"/>
      <c r="AHR328" s="0"/>
      <c r="AHS328" s="0"/>
      <c r="AHT328" s="0"/>
      <c r="AHU328" s="0"/>
      <c r="AHV328" s="0"/>
      <c r="AHW328" s="0"/>
      <c r="AHX328" s="0"/>
      <c r="AHY328" s="0"/>
      <c r="AHZ328" s="0"/>
      <c r="AIA328" s="0"/>
      <c r="AIB328" s="0"/>
      <c r="AIC328" s="0"/>
      <c r="AID328" s="0"/>
      <c r="AIE328" s="0"/>
      <c r="AIF328" s="0"/>
      <c r="AIG328" s="0"/>
      <c r="AIH328" s="0"/>
      <c r="AII328" s="0"/>
      <c r="AIJ328" s="0"/>
      <c r="AIK328" s="0"/>
      <c r="AIL328" s="0"/>
      <c r="AIM328" s="0"/>
      <c r="AIN328" s="0"/>
      <c r="AIO328" s="0"/>
      <c r="AIP328" s="0"/>
      <c r="AIQ328" s="0"/>
      <c r="AIR328" s="0"/>
      <c r="AIS328" s="0"/>
      <c r="AIT328" s="0"/>
      <c r="AIU328" s="0"/>
      <c r="AIV328" s="0"/>
      <c r="AIW328" s="0"/>
      <c r="AIX328" s="0"/>
      <c r="AIY328" s="0"/>
      <c r="AIZ328" s="0"/>
      <c r="AJA328" s="0"/>
      <c r="AJB328" s="0"/>
      <c r="AJC328" s="0"/>
      <c r="AJD328" s="0"/>
      <c r="AJE328" s="0"/>
      <c r="AJF328" s="0"/>
      <c r="AJG328" s="0"/>
      <c r="AJH328" s="0"/>
      <c r="AJI328" s="0"/>
      <c r="AJJ328" s="0"/>
      <c r="AJK328" s="0"/>
      <c r="AJL328" s="0"/>
      <c r="AJM328" s="0"/>
      <c r="AJN328" s="0"/>
      <c r="AJO328" s="0"/>
      <c r="AJP328" s="0"/>
      <c r="AJQ328" s="0"/>
      <c r="AJR328" s="0"/>
      <c r="AJS328" s="0"/>
      <c r="AJT328" s="0"/>
      <c r="AJU328" s="0"/>
      <c r="AJV328" s="0"/>
      <c r="AJW328" s="0"/>
      <c r="AJX328" s="0"/>
      <c r="AJY328" s="0"/>
      <c r="AJZ328" s="0"/>
      <c r="AKA328" s="0"/>
      <c r="AKB328" s="0"/>
      <c r="AKC328" s="0"/>
      <c r="AKD328" s="0"/>
      <c r="AKE328" s="0"/>
      <c r="AKF328" s="0"/>
      <c r="AKG328" s="0"/>
      <c r="AKH328" s="0"/>
      <c r="AKI328" s="0"/>
      <c r="AKJ328" s="0"/>
      <c r="AKK328" s="0"/>
      <c r="AKL328" s="0"/>
      <c r="AKM328" s="0"/>
      <c r="AKN328" s="0"/>
      <c r="AKO328" s="0"/>
      <c r="AKP328" s="0"/>
      <c r="AKQ328" s="0"/>
      <c r="AKR328" s="0"/>
      <c r="AKS328" s="0"/>
      <c r="AKT328" s="0"/>
      <c r="AKU328" s="0"/>
      <c r="AKV328" s="0"/>
      <c r="AKW328" s="0"/>
      <c r="AKX328" s="0"/>
      <c r="AKY328" s="0"/>
      <c r="AKZ328" s="0"/>
      <c r="ALA328" s="0"/>
      <c r="ALB328" s="0"/>
      <c r="ALC328" s="0"/>
      <c r="ALD328" s="0"/>
      <c r="ALE328" s="0"/>
      <c r="ALF328" s="0"/>
      <c r="ALG328" s="0"/>
      <c r="ALH328" s="0"/>
      <c r="ALI328" s="0"/>
      <c r="ALJ328" s="0"/>
      <c r="ALK328" s="0"/>
      <c r="ALL328" s="0"/>
      <c r="ALM328" s="0"/>
      <c r="ALN328" s="0"/>
      <c r="ALO328" s="0"/>
      <c r="ALP328" s="0"/>
      <c r="ALQ328" s="0"/>
      <c r="ALR328" s="0"/>
      <c r="ALS328" s="0"/>
      <c r="ALT328" s="0"/>
      <c r="ALU328" s="0"/>
      <c r="ALV328" s="0"/>
      <c r="ALW328" s="0"/>
      <c r="ALX328" s="0"/>
      <c r="ALY328" s="0"/>
      <c r="ALZ328" s="0"/>
      <c r="AMA328" s="0"/>
      <c r="AMB328" s="0"/>
      <c r="AMC328" s="0"/>
      <c r="AMD328" s="0"/>
      <c r="AME328" s="0"/>
      <c r="AMF328" s="0"/>
      <c r="AMG328" s="0"/>
    </row>
    <row r="329" customFormat="false" ht="14.9" hidden="false" customHeight="false" outlineLevel="0" collapsed="false">
      <c r="A329" s="18" t="n">
        <v>493</v>
      </c>
      <c r="B329" s="19" t="n">
        <f aca="false">IF($A329,VLOOKUP($A329,posting!$A:$N,2,0),"")</f>
        <v>38</v>
      </c>
      <c r="C329" s="19" t="n">
        <f aca="false">IF($A329,VLOOKUP($A329,posting!$A:$N,3,0),"")</f>
        <v>156</v>
      </c>
      <c r="D329" s="20" t="str">
        <f aca="false">IF($A329,VLOOKUP($A329,posting!$A:$N,4,0),"")</f>
        <v>yay evaluation</v>
      </c>
      <c r="E329" s="19" t="str">
        <f aca="false">IF($A329,IF(VLOOKUP($A329,posting!$A:$N,5,0)&gt;0,VLOOKUP($A329,posting!$A:$N,5,0),""),"")</f>
        <v/>
      </c>
      <c r="F329" s="21" t="n">
        <f aca="false">IF($A329,VLOOKUP($A329,posting!$A:$N,6,0),"")</f>
        <v>41625.6833680556</v>
      </c>
      <c r="G329" s="21" t="n">
        <f aca="false">IF($A329,VLOOKUP($A329,posting!$A:$N,7,0),"")</f>
        <v>41625.6833680556</v>
      </c>
      <c r="H329" s="21" t="n">
        <f aca="false">IF($A329,VLOOKUP($A329,posting!$A:$N,8,0),"")</f>
        <v>41625.6834027778</v>
      </c>
      <c r="I329" s="21" t="n">
        <f aca="false">IF($A329,VLOOKUP($A329,posting!$A:$N,9,0),"")</f>
        <v>41625.684375</v>
      </c>
      <c r="J329" s="21"/>
      <c r="K329" s="21"/>
      <c r="L329" s="19" t="n">
        <f aca="false">IF($A329,VLOOKUP($A329,posting!$A:$N,10,0),"")</f>
        <v>0.32013201320132</v>
      </c>
      <c r="M329" s="19" t="n">
        <f aca="false">IF($A329,VLOOKUP($A329,posting!$A:$N,11,0),"")</f>
        <v>0</v>
      </c>
      <c r="N329" s="19" t="str">
        <f aca="false">IF($A329,IF(VLOOKUP($A329,posting!$A:$N,13,0)&gt;0,VLOOKUP($A329,posting!$A:$N,13,0),""),"")</f>
        <v/>
      </c>
      <c r="O329" s="19" t="str">
        <f aca="false">IF($A329,VLOOKUP($A329,posting!$A:$N,12,0),"")</f>
        <v>TXT</v>
      </c>
      <c r="P329" s="19" t="str">
        <f aca="false">IF($A329,IF(VLOOKUP($A329,posting!$A:$N,14,0)&gt;0,VLOOKUP($A329,posting!$A:$N,14,0),""),"")</f>
        <v/>
      </c>
      <c r="Q329" s="19" t="str">
        <f aca="false">IF($N329="","",VLOOKUP($N329,image!$A:$N,3,0))</f>
        <v/>
      </c>
      <c r="R329" s="19" t="n">
        <v>-1</v>
      </c>
      <c r="S329" s="0"/>
      <c r="T329" s="0"/>
      <c r="U329" s="0"/>
      <c r="V329" s="0"/>
      <c r="W329" s="0"/>
      <c r="X329" s="0"/>
      <c r="Y329" s="0"/>
      <c r="Z329" s="0"/>
      <c r="AA329" s="0"/>
      <c r="AB329" s="0"/>
      <c r="AC329" s="0"/>
      <c r="AD329" s="0"/>
      <c r="AE329" s="0"/>
      <c r="AF329" s="0"/>
      <c r="AG329" s="0"/>
      <c r="AH329" s="0"/>
      <c r="AI329" s="0"/>
      <c r="AJ329" s="0"/>
      <c r="AK329" s="0"/>
      <c r="AL329" s="0"/>
      <c r="AM329" s="0"/>
      <c r="AN329" s="0"/>
      <c r="AO329" s="0"/>
      <c r="AP329" s="0"/>
      <c r="AQ329" s="0"/>
      <c r="AR329" s="0"/>
      <c r="AS329" s="0"/>
      <c r="AT329" s="0"/>
      <c r="AU329" s="0"/>
      <c r="AV329" s="0"/>
      <c r="AW329" s="0"/>
      <c r="AX329" s="0"/>
      <c r="AY329" s="0"/>
      <c r="AZ329" s="0"/>
      <c r="BA329" s="0"/>
      <c r="BB329" s="0"/>
      <c r="BC329" s="0"/>
      <c r="BD329" s="0"/>
      <c r="BE329" s="0"/>
      <c r="BF329" s="0"/>
      <c r="BG329" s="0"/>
      <c r="BH329" s="0"/>
      <c r="BI329" s="0"/>
      <c r="BJ329" s="0"/>
      <c r="BK329" s="0"/>
      <c r="BL329" s="0"/>
      <c r="BM329" s="0"/>
      <c r="BN329" s="0"/>
      <c r="BO329" s="0"/>
      <c r="BP329" s="0"/>
      <c r="BQ329" s="0"/>
      <c r="BR329" s="0"/>
      <c r="BS329" s="0"/>
      <c r="BT329" s="0"/>
      <c r="BU329" s="0"/>
      <c r="BV329" s="0"/>
      <c r="BW329" s="0"/>
      <c r="BX329" s="0"/>
      <c r="BY329" s="0"/>
      <c r="BZ329" s="0"/>
      <c r="CA329" s="0"/>
      <c r="CB329" s="0"/>
      <c r="CC329" s="0"/>
      <c r="CD329" s="0"/>
      <c r="CE329" s="0"/>
      <c r="CF329" s="0"/>
      <c r="CG329" s="0"/>
      <c r="CH329" s="0"/>
      <c r="CI329" s="0"/>
      <c r="CJ329" s="0"/>
      <c r="CK329" s="0"/>
      <c r="CL329" s="0"/>
      <c r="CM329" s="0"/>
      <c r="CN329" s="0"/>
      <c r="CO329" s="0"/>
      <c r="CP329" s="0"/>
      <c r="CQ329" s="0"/>
      <c r="CR329" s="0"/>
      <c r="CS329" s="0"/>
      <c r="CT329" s="0"/>
      <c r="CU329" s="0"/>
      <c r="CV329" s="0"/>
      <c r="CW329" s="0"/>
      <c r="CX329" s="0"/>
      <c r="CY329" s="0"/>
      <c r="CZ329" s="0"/>
      <c r="DA329" s="0"/>
      <c r="DB329" s="0"/>
      <c r="DC329" s="0"/>
      <c r="DD329" s="0"/>
      <c r="DE329" s="0"/>
      <c r="DF329" s="0"/>
      <c r="DG329" s="0"/>
      <c r="DH329" s="0"/>
      <c r="DI329" s="0"/>
      <c r="DJ329" s="0"/>
      <c r="DK329" s="0"/>
      <c r="DL329" s="0"/>
      <c r="DM329" s="0"/>
      <c r="DN329" s="0"/>
      <c r="DO329" s="0"/>
      <c r="DP329" s="0"/>
      <c r="DQ329" s="0"/>
      <c r="DR329" s="0"/>
      <c r="DS329" s="0"/>
      <c r="DT329" s="0"/>
      <c r="DU329" s="0"/>
      <c r="DV329" s="0"/>
      <c r="DW329" s="0"/>
      <c r="DX329" s="0"/>
      <c r="DY329" s="0"/>
      <c r="DZ329" s="0"/>
      <c r="EA329" s="0"/>
      <c r="EB329" s="0"/>
      <c r="EC329" s="0"/>
      <c r="ED329" s="0"/>
      <c r="EE329" s="0"/>
      <c r="EF329" s="0"/>
      <c r="EG329" s="0"/>
      <c r="EH329" s="0"/>
      <c r="EI329" s="0"/>
      <c r="EJ329" s="0"/>
      <c r="EK329" s="0"/>
      <c r="EL329" s="0"/>
      <c r="EM329" s="0"/>
      <c r="EN329" s="0"/>
      <c r="EO329" s="0"/>
      <c r="EP329" s="0"/>
      <c r="EQ329" s="0"/>
      <c r="ER329" s="0"/>
      <c r="ES329" s="0"/>
      <c r="ET329" s="0"/>
      <c r="EU329" s="0"/>
      <c r="EV329" s="0"/>
      <c r="EW329" s="0"/>
      <c r="EX329" s="0"/>
      <c r="EY329" s="0"/>
      <c r="EZ329" s="0"/>
      <c r="FA329" s="0"/>
      <c r="FB329" s="0"/>
      <c r="FC329" s="0"/>
      <c r="FD329" s="0"/>
      <c r="FE329" s="0"/>
      <c r="FF329" s="0"/>
      <c r="FG329" s="0"/>
      <c r="FH329" s="0"/>
      <c r="FI329" s="0"/>
      <c r="FJ329" s="0"/>
      <c r="FK329" s="0"/>
      <c r="FL329" s="0"/>
      <c r="FM329" s="0"/>
      <c r="FN329" s="0"/>
      <c r="FO329" s="0"/>
      <c r="FP329" s="0"/>
      <c r="FQ329" s="0"/>
      <c r="FR329" s="0"/>
      <c r="FS329" s="0"/>
      <c r="FT329" s="0"/>
      <c r="FU329" s="0"/>
      <c r="FV329" s="0"/>
      <c r="FW329" s="0"/>
      <c r="FX329" s="0"/>
      <c r="FY329" s="0"/>
      <c r="FZ329" s="0"/>
      <c r="GA329" s="0"/>
      <c r="GB329" s="0"/>
      <c r="GC329" s="0"/>
      <c r="GD329" s="0"/>
      <c r="GE329" s="0"/>
      <c r="GF329" s="0"/>
      <c r="GG329" s="0"/>
      <c r="GH329" s="0"/>
      <c r="GI329" s="0"/>
      <c r="GJ329" s="0"/>
      <c r="GK329" s="0"/>
      <c r="GL329" s="0"/>
      <c r="GM329" s="0"/>
      <c r="GN329" s="0"/>
      <c r="GO329" s="0"/>
      <c r="GP329" s="0"/>
      <c r="GQ329" s="0"/>
      <c r="GR329" s="0"/>
      <c r="GS329" s="0"/>
      <c r="GT329" s="0"/>
      <c r="GU329" s="0"/>
      <c r="GV329" s="0"/>
      <c r="GW329" s="0"/>
      <c r="GX329" s="0"/>
      <c r="GY329" s="0"/>
      <c r="GZ329" s="0"/>
      <c r="HA329" s="0"/>
      <c r="HB329" s="0"/>
      <c r="HC329" s="0"/>
      <c r="HD329" s="0"/>
      <c r="HE329" s="0"/>
      <c r="HF329" s="0"/>
      <c r="HG329" s="0"/>
      <c r="HH329" s="0"/>
      <c r="HI329" s="0"/>
      <c r="HJ329" s="0"/>
      <c r="HK329" s="0"/>
      <c r="HL329" s="0"/>
      <c r="HM329" s="0"/>
      <c r="HN329" s="0"/>
      <c r="HO329" s="0"/>
      <c r="HP329" s="0"/>
      <c r="HQ329" s="0"/>
      <c r="HR329" s="0"/>
      <c r="HS329" s="0"/>
      <c r="HT329" s="0"/>
      <c r="HU329" s="0"/>
      <c r="HV329" s="0"/>
      <c r="HW329" s="0"/>
      <c r="HX329" s="0"/>
      <c r="HY329" s="0"/>
      <c r="HZ329" s="0"/>
      <c r="IA329" s="0"/>
      <c r="IB329" s="0"/>
      <c r="IC329" s="0"/>
      <c r="ID329" s="0"/>
      <c r="IE329" s="0"/>
      <c r="IF329" s="0"/>
      <c r="IG329" s="0"/>
      <c r="IH329" s="0"/>
      <c r="II329" s="0"/>
      <c r="IJ329" s="0"/>
      <c r="IK329" s="0"/>
      <c r="IL329" s="0"/>
      <c r="IM329" s="0"/>
      <c r="IN329" s="0"/>
      <c r="IO329" s="0"/>
      <c r="IP329" s="0"/>
      <c r="IQ329" s="0"/>
      <c r="IR329" s="0"/>
      <c r="IS329" s="0"/>
      <c r="IT329" s="0"/>
      <c r="IU329" s="0"/>
      <c r="IV329" s="0"/>
      <c r="IW329" s="0"/>
      <c r="IX329" s="0"/>
      <c r="IY329" s="0"/>
      <c r="IZ329" s="0"/>
      <c r="JA329" s="0"/>
      <c r="JB329" s="0"/>
      <c r="JC329" s="0"/>
      <c r="JD329" s="0"/>
      <c r="JE329" s="0"/>
      <c r="JF329" s="0"/>
      <c r="JG329" s="0"/>
      <c r="JH329" s="0"/>
      <c r="JI329" s="0"/>
      <c r="JJ329" s="0"/>
      <c r="JK329" s="0"/>
      <c r="JL329" s="0"/>
      <c r="JM329" s="0"/>
      <c r="JN329" s="0"/>
      <c r="JO329" s="0"/>
      <c r="JP329" s="0"/>
      <c r="JQ329" s="0"/>
      <c r="JR329" s="0"/>
      <c r="JS329" s="0"/>
      <c r="JT329" s="0"/>
      <c r="JU329" s="0"/>
      <c r="JV329" s="0"/>
      <c r="JW329" s="0"/>
      <c r="JX329" s="0"/>
      <c r="JY329" s="0"/>
      <c r="JZ329" s="0"/>
      <c r="KA329" s="0"/>
      <c r="KB329" s="0"/>
      <c r="KC329" s="0"/>
      <c r="KD329" s="0"/>
      <c r="KE329" s="0"/>
      <c r="KF329" s="0"/>
      <c r="KG329" s="0"/>
      <c r="KH329" s="0"/>
      <c r="KI329" s="0"/>
      <c r="KJ329" s="0"/>
      <c r="KK329" s="0"/>
      <c r="KL329" s="0"/>
      <c r="KM329" s="0"/>
      <c r="KN329" s="0"/>
      <c r="KO329" s="0"/>
      <c r="KP329" s="0"/>
      <c r="KQ329" s="0"/>
      <c r="KR329" s="0"/>
      <c r="KS329" s="0"/>
      <c r="KT329" s="0"/>
      <c r="KU329" s="0"/>
      <c r="KV329" s="0"/>
      <c r="KW329" s="0"/>
      <c r="KX329" s="0"/>
      <c r="KY329" s="0"/>
      <c r="KZ329" s="0"/>
      <c r="LA329" s="0"/>
      <c r="LB329" s="0"/>
      <c r="LC329" s="0"/>
      <c r="LD329" s="0"/>
      <c r="LE329" s="0"/>
      <c r="LF329" s="0"/>
      <c r="LG329" s="0"/>
      <c r="LH329" s="0"/>
      <c r="LI329" s="0"/>
      <c r="LJ329" s="0"/>
      <c r="LK329" s="0"/>
      <c r="LL329" s="0"/>
      <c r="LM329" s="0"/>
      <c r="LN329" s="0"/>
      <c r="LO329" s="0"/>
      <c r="LP329" s="0"/>
      <c r="LQ329" s="0"/>
      <c r="LR329" s="0"/>
      <c r="LS329" s="0"/>
      <c r="LT329" s="0"/>
      <c r="LU329" s="0"/>
      <c r="LV329" s="0"/>
      <c r="LW329" s="0"/>
      <c r="LX329" s="0"/>
      <c r="LY329" s="0"/>
      <c r="LZ329" s="0"/>
      <c r="MA329" s="0"/>
      <c r="MB329" s="0"/>
      <c r="MC329" s="0"/>
      <c r="MD329" s="0"/>
      <c r="ME329" s="0"/>
      <c r="MF329" s="0"/>
      <c r="MG329" s="0"/>
      <c r="MH329" s="0"/>
      <c r="MI329" s="0"/>
      <c r="MJ329" s="0"/>
      <c r="MK329" s="0"/>
      <c r="ML329" s="0"/>
      <c r="MM329" s="0"/>
      <c r="MN329" s="0"/>
      <c r="MO329" s="0"/>
      <c r="MP329" s="0"/>
      <c r="MQ329" s="0"/>
      <c r="MR329" s="0"/>
      <c r="MS329" s="0"/>
      <c r="MT329" s="0"/>
      <c r="MU329" s="0"/>
      <c r="MV329" s="0"/>
      <c r="MW329" s="0"/>
      <c r="MX329" s="0"/>
      <c r="MY329" s="0"/>
      <c r="MZ329" s="0"/>
      <c r="NA329" s="0"/>
      <c r="NB329" s="0"/>
      <c r="NC329" s="0"/>
      <c r="ND329" s="0"/>
      <c r="NE329" s="0"/>
      <c r="NF329" s="0"/>
      <c r="NG329" s="0"/>
      <c r="NH329" s="0"/>
      <c r="NI329" s="0"/>
      <c r="NJ329" s="0"/>
      <c r="NK329" s="0"/>
      <c r="NL329" s="0"/>
      <c r="NM329" s="0"/>
      <c r="NN329" s="0"/>
      <c r="NO329" s="0"/>
      <c r="NP329" s="0"/>
      <c r="NQ329" s="0"/>
      <c r="NR329" s="0"/>
      <c r="NS329" s="0"/>
      <c r="NT329" s="0"/>
      <c r="NU329" s="0"/>
      <c r="NV329" s="0"/>
      <c r="NW329" s="0"/>
      <c r="NX329" s="0"/>
      <c r="NY329" s="0"/>
      <c r="NZ329" s="0"/>
      <c r="OA329" s="0"/>
      <c r="OB329" s="0"/>
      <c r="OC329" s="0"/>
      <c r="OD329" s="0"/>
      <c r="OE329" s="0"/>
      <c r="OF329" s="0"/>
      <c r="OG329" s="0"/>
      <c r="OH329" s="0"/>
      <c r="OI329" s="0"/>
      <c r="OJ329" s="0"/>
      <c r="OK329" s="0"/>
      <c r="OL329" s="0"/>
      <c r="OM329" s="0"/>
      <c r="ON329" s="0"/>
      <c r="OO329" s="0"/>
      <c r="OP329" s="0"/>
      <c r="OQ329" s="0"/>
      <c r="OR329" s="0"/>
      <c r="OS329" s="0"/>
      <c r="OT329" s="0"/>
      <c r="OU329" s="0"/>
      <c r="OV329" s="0"/>
      <c r="OW329" s="0"/>
      <c r="OX329" s="0"/>
      <c r="OY329" s="0"/>
      <c r="OZ329" s="0"/>
      <c r="PA329" s="0"/>
      <c r="PB329" s="0"/>
      <c r="PC329" s="0"/>
      <c r="PD329" s="0"/>
      <c r="PE329" s="0"/>
      <c r="PF329" s="0"/>
      <c r="PG329" s="0"/>
      <c r="PH329" s="0"/>
      <c r="PI329" s="0"/>
      <c r="PJ329" s="0"/>
      <c r="PK329" s="0"/>
      <c r="PL329" s="0"/>
      <c r="PM329" s="0"/>
      <c r="PN329" s="0"/>
      <c r="PO329" s="0"/>
      <c r="PP329" s="0"/>
      <c r="PQ329" s="0"/>
      <c r="PR329" s="0"/>
      <c r="PS329" s="0"/>
      <c r="PT329" s="0"/>
      <c r="PU329" s="0"/>
      <c r="PV329" s="0"/>
      <c r="PW329" s="0"/>
      <c r="PX329" s="0"/>
      <c r="PY329" s="0"/>
      <c r="PZ329" s="0"/>
      <c r="QA329" s="0"/>
      <c r="QB329" s="0"/>
      <c r="QC329" s="0"/>
      <c r="QD329" s="0"/>
      <c r="QE329" s="0"/>
      <c r="QF329" s="0"/>
      <c r="QG329" s="0"/>
      <c r="QH329" s="0"/>
      <c r="QI329" s="0"/>
      <c r="QJ329" s="0"/>
      <c r="QK329" s="0"/>
      <c r="QL329" s="0"/>
      <c r="QM329" s="0"/>
      <c r="QN329" s="0"/>
      <c r="QO329" s="0"/>
      <c r="QP329" s="0"/>
      <c r="QQ329" s="0"/>
      <c r="QR329" s="0"/>
      <c r="QS329" s="0"/>
      <c r="QT329" s="0"/>
      <c r="QU329" s="0"/>
      <c r="QV329" s="0"/>
      <c r="QW329" s="0"/>
      <c r="QX329" s="0"/>
      <c r="QY329" s="0"/>
      <c r="QZ329" s="0"/>
      <c r="RA329" s="0"/>
      <c r="RB329" s="0"/>
      <c r="RC329" s="0"/>
      <c r="RD329" s="0"/>
      <c r="RE329" s="0"/>
      <c r="RF329" s="0"/>
      <c r="RG329" s="0"/>
      <c r="RH329" s="0"/>
      <c r="RI329" s="0"/>
      <c r="RJ329" s="0"/>
      <c r="RK329" s="0"/>
      <c r="RL329" s="0"/>
      <c r="RM329" s="0"/>
      <c r="RN329" s="0"/>
      <c r="RO329" s="0"/>
      <c r="RP329" s="0"/>
      <c r="RQ329" s="0"/>
      <c r="RR329" s="0"/>
      <c r="RS329" s="0"/>
      <c r="RT329" s="0"/>
      <c r="RU329" s="0"/>
      <c r="RV329" s="0"/>
      <c r="RW329" s="0"/>
      <c r="RX329" s="0"/>
      <c r="RY329" s="0"/>
      <c r="RZ329" s="0"/>
      <c r="SA329" s="0"/>
      <c r="SB329" s="0"/>
      <c r="SC329" s="0"/>
      <c r="SD329" s="0"/>
      <c r="SE329" s="0"/>
      <c r="SF329" s="0"/>
      <c r="SG329" s="0"/>
      <c r="SH329" s="0"/>
      <c r="SI329" s="0"/>
      <c r="SJ329" s="0"/>
      <c r="SK329" s="0"/>
      <c r="SL329" s="0"/>
      <c r="SM329" s="0"/>
      <c r="SN329" s="0"/>
      <c r="SO329" s="0"/>
      <c r="SP329" s="0"/>
      <c r="SQ329" s="0"/>
      <c r="SR329" s="0"/>
      <c r="SS329" s="0"/>
      <c r="ST329" s="0"/>
      <c r="SU329" s="0"/>
      <c r="SV329" s="0"/>
      <c r="SW329" s="0"/>
      <c r="SX329" s="0"/>
      <c r="SY329" s="0"/>
      <c r="SZ329" s="0"/>
      <c r="TA329" s="0"/>
      <c r="TB329" s="0"/>
      <c r="TC329" s="0"/>
      <c r="TD329" s="0"/>
      <c r="TE329" s="0"/>
      <c r="TF329" s="0"/>
      <c r="TG329" s="0"/>
      <c r="TH329" s="0"/>
      <c r="TI329" s="0"/>
      <c r="TJ329" s="0"/>
      <c r="TK329" s="0"/>
      <c r="TL329" s="0"/>
      <c r="TM329" s="0"/>
      <c r="TN329" s="0"/>
      <c r="TO329" s="0"/>
      <c r="TP329" s="0"/>
      <c r="TQ329" s="0"/>
      <c r="TR329" s="0"/>
      <c r="TS329" s="0"/>
      <c r="TT329" s="0"/>
      <c r="TU329" s="0"/>
      <c r="TV329" s="0"/>
      <c r="TW329" s="0"/>
      <c r="TX329" s="0"/>
      <c r="TY329" s="0"/>
      <c r="TZ329" s="0"/>
      <c r="UA329" s="0"/>
      <c r="UB329" s="0"/>
      <c r="UC329" s="0"/>
      <c r="UD329" s="0"/>
      <c r="UE329" s="0"/>
      <c r="UF329" s="0"/>
      <c r="UG329" s="0"/>
      <c r="UH329" s="0"/>
      <c r="UI329" s="0"/>
      <c r="UJ329" s="0"/>
      <c r="UK329" s="0"/>
      <c r="UL329" s="0"/>
      <c r="UM329" s="0"/>
      <c r="UN329" s="0"/>
      <c r="UO329" s="0"/>
      <c r="UP329" s="0"/>
      <c r="UQ329" s="0"/>
      <c r="UR329" s="0"/>
      <c r="US329" s="0"/>
      <c r="UT329" s="0"/>
      <c r="UU329" s="0"/>
      <c r="UV329" s="0"/>
      <c r="UW329" s="0"/>
      <c r="UX329" s="0"/>
      <c r="UY329" s="0"/>
      <c r="UZ329" s="0"/>
      <c r="VA329" s="0"/>
      <c r="VB329" s="0"/>
      <c r="VC329" s="0"/>
      <c r="VD329" s="0"/>
      <c r="VE329" s="0"/>
      <c r="VF329" s="0"/>
      <c r="VG329" s="0"/>
      <c r="VH329" s="0"/>
      <c r="VI329" s="0"/>
      <c r="VJ329" s="0"/>
      <c r="VK329" s="0"/>
      <c r="VL329" s="0"/>
      <c r="VM329" s="0"/>
      <c r="VN329" s="0"/>
      <c r="VO329" s="0"/>
      <c r="VP329" s="0"/>
      <c r="VQ329" s="0"/>
      <c r="VR329" s="0"/>
      <c r="VS329" s="0"/>
      <c r="VT329" s="0"/>
      <c r="VU329" s="0"/>
      <c r="VV329" s="0"/>
      <c r="VW329" s="0"/>
      <c r="VX329" s="0"/>
      <c r="VY329" s="0"/>
      <c r="VZ329" s="0"/>
      <c r="WA329" s="0"/>
      <c r="WB329" s="0"/>
      <c r="WC329" s="0"/>
      <c r="WD329" s="0"/>
      <c r="WE329" s="0"/>
      <c r="WF329" s="0"/>
      <c r="WG329" s="0"/>
      <c r="WH329" s="0"/>
      <c r="WI329" s="0"/>
      <c r="WJ329" s="0"/>
      <c r="WK329" s="0"/>
      <c r="WL329" s="0"/>
      <c r="WM329" s="0"/>
      <c r="WN329" s="0"/>
      <c r="WO329" s="0"/>
      <c r="WP329" s="0"/>
      <c r="WQ329" s="0"/>
      <c r="WR329" s="0"/>
      <c r="WS329" s="0"/>
      <c r="WT329" s="0"/>
      <c r="WU329" s="0"/>
      <c r="WV329" s="0"/>
      <c r="WW329" s="0"/>
      <c r="WX329" s="0"/>
      <c r="WY329" s="0"/>
      <c r="WZ329" s="0"/>
      <c r="XA329" s="0"/>
      <c r="XB329" s="0"/>
      <c r="XC329" s="0"/>
      <c r="XD329" s="0"/>
      <c r="XE329" s="0"/>
      <c r="XF329" s="0"/>
      <c r="XG329" s="0"/>
      <c r="XH329" s="0"/>
      <c r="XI329" s="0"/>
      <c r="XJ329" s="0"/>
      <c r="XK329" s="0"/>
      <c r="XL329" s="0"/>
      <c r="XM329" s="0"/>
      <c r="XN329" s="0"/>
      <c r="XO329" s="0"/>
      <c r="XP329" s="0"/>
      <c r="XQ329" s="0"/>
      <c r="XR329" s="0"/>
      <c r="XS329" s="0"/>
      <c r="XT329" s="0"/>
      <c r="XU329" s="0"/>
      <c r="XV329" s="0"/>
      <c r="XW329" s="0"/>
      <c r="XX329" s="0"/>
      <c r="XY329" s="0"/>
      <c r="XZ329" s="0"/>
      <c r="YA329" s="0"/>
      <c r="YB329" s="0"/>
      <c r="YC329" s="0"/>
      <c r="YD329" s="0"/>
      <c r="YE329" s="0"/>
      <c r="YF329" s="0"/>
      <c r="YG329" s="0"/>
      <c r="YH329" s="0"/>
      <c r="YI329" s="0"/>
      <c r="YJ329" s="0"/>
      <c r="YK329" s="0"/>
      <c r="YL329" s="0"/>
      <c r="YM329" s="0"/>
      <c r="YN329" s="0"/>
      <c r="YO329" s="0"/>
      <c r="YP329" s="0"/>
      <c r="YQ329" s="0"/>
      <c r="YR329" s="0"/>
      <c r="YS329" s="0"/>
      <c r="YT329" s="0"/>
      <c r="YU329" s="0"/>
      <c r="YV329" s="0"/>
      <c r="YW329" s="0"/>
      <c r="YX329" s="0"/>
      <c r="YY329" s="0"/>
      <c r="YZ329" s="0"/>
      <c r="ZA329" s="0"/>
      <c r="ZB329" s="0"/>
      <c r="ZC329" s="0"/>
      <c r="ZD329" s="0"/>
      <c r="ZE329" s="0"/>
      <c r="ZF329" s="0"/>
      <c r="ZG329" s="0"/>
      <c r="ZH329" s="0"/>
      <c r="ZI329" s="0"/>
      <c r="ZJ329" s="0"/>
      <c r="ZK329" s="0"/>
      <c r="ZL329" s="0"/>
      <c r="ZM329" s="0"/>
      <c r="ZN329" s="0"/>
      <c r="ZO329" s="0"/>
      <c r="ZP329" s="0"/>
      <c r="ZQ329" s="0"/>
      <c r="ZR329" s="0"/>
      <c r="ZS329" s="0"/>
      <c r="ZT329" s="0"/>
      <c r="ZU329" s="0"/>
      <c r="ZV329" s="0"/>
      <c r="ZW329" s="0"/>
      <c r="ZX329" s="0"/>
      <c r="ZY329" s="0"/>
      <c r="ZZ329" s="0"/>
      <c r="AAA329" s="0"/>
      <c r="AAB329" s="0"/>
      <c r="AAC329" s="0"/>
      <c r="AAD329" s="0"/>
      <c r="AAE329" s="0"/>
      <c r="AAF329" s="0"/>
      <c r="AAG329" s="0"/>
      <c r="AAH329" s="0"/>
      <c r="AAI329" s="0"/>
      <c r="AAJ329" s="0"/>
      <c r="AAK329" s="0"/>
      <c r="AAL329" s="0"/>
      <c r="AAM329" s="0"/>
      <c r="AAN329" s="0"/>
      <c r="AAO329" s="0"/>
      <c r="AAP329" s="0"/>
      <c r="AAQ329" s="0"/>
      <c r="AAR329" s="0"/>
      <c r="AAS329" s="0"/>
      <c r="AAT329" s="0"/>
      <c r="AAU329" s="0"/>
      <c r="AAV329" s="0"/>
      <c r="AAW329" s="0"/>
      <c r="AAX329" s="0"/>
      <c r="AAY329" s="0"/>
      <c r="AAZ329" s="0"/>
      <c r="ABA329" s="0"/>
      <c r="ABB329" s="0"/>
      <c r="ABC329" s="0"/>
      <c r="ABD329" s="0"/>
      <c r="ABE329" s="0"/>
      <c r="ABF329" s="0"/>
      <c r="ABG329" s="0"/>
      <c r="ABH329" s="0"/>
      <c r="ABI329" s="0"/>
      <c r="ABJ329" s="0"/>
      <c r="ABK329" s="0"/>
      <c r="ABL329" s="0"/>
      <c r="ABM329" s="0"/>
      <c r="ABN329" s="0"/>
      <c r="ABO329" s="0"/>
      <c r="ABP329" s="0"/>
      <c r="ABQ329" s="0"/>
      <c r="ABR329" s="0"/>
      <c r="ABS329" s="0"/>
      <c r="ABT329" s="0"/>
      <c r="ABU329" s="0"/>
      <c r="ABV329" s="0"/>
      <c r="ABW329" s="0"/>
      <c r="ABX329" s="0"/>
      <c r="ABY329" s="0"/>
      <c r="ABZ329" s="0"/>
      <c r="ACA329" s="0"/>
      <c r="ACB329" s="0"/>
      <c r="ACC329" s="0"/>
      <c r="ACD329" s="0"/>
      <c r="ACE329" s="0"/>
      <c r="ACF329" s="0"/>
      <c r="ACG329" s="0"/>
      <c r="ACH329" s="0"/>
      <c r="ACI329" s="0"/>
      <c r="ACJ329" s="0"/>
      <c r="ACK329" s="0"/>
      <c r="ACL329" s="0"/>
      <c r="ACM329" s="0"/>
      <c r="ACN329" s="0"/>
      <c r="ACO329" s="0"/>
      <c r="ACP329" s="0"/>
      <c r="ACQ329" s="0"/>
      <c r="ACR329" s="0"/>
      <c r="ACS329" s="0"/>
      <c r="ACT329" s="0"/>
      <c r="ACU329" s="0"/>
      <c r="ACV329" s="0"/>
      <c r="ACW329" s="0"/>
      <c r="ACX329" s="0"/>
      <c r="ACY329" s="0"/>
      <c r="ACZ329" s="0"/>
      <c r="ADA329" s="0"/>
      <c r="ADB329" s="0"/>
      <c r="ADC329" s="0"/>
      <c r="ADD329" s="0"/>
      <c r="ADE329" s="0"/>
      <c r="ADF329" s="0"/>
      <c r="ADG329" s="0"/>
      <c r="ADH329" s="0"/>
      <c r="ADI329" s="0"/>
      <c r="ADJ329" s="0"/>
      <c r="ADK329" s="0"/>
      <c r="ADL329" s="0"/>
      <c r="ADM329" s="0"/>
      <c r="ADN329" s="0"/>
      <c r="ADO329" s="0"/>
      <c r="ADP329" s="0"/>
      <c r="ADQ329" s="0"/>
      <c r="ADR329" s="0"/>
      <c r="ADS329" s="0"/>
      <c r="ADT329" s="0"/>
      <c r="ADU329" s="0"/>
      <c r="ADV329" s="0"/>
      <c r="ADW329" s="0"/>
      <c r="ADX329" s="0"/>
      <c r="ADY329" s="0"/>
      <c r="ADZ329" s="0"/>
      <c r="AEA329" s="0"/>
      <c r="AEB329" s="0"/>
      <c r="AEC329" s="0"/>
      <c r="AED329" s="0"/>
      <c r="AEE329" s="0"/>
      <c r="AEF329" s="0"/>
      <c r="AEG329" s="0"/>
      <c r="AEH329" s="0"/>
      <c r="AEI329" s="0"/>
      <c r="AEJ329" s="0"/>
      <c r="AEK329" s="0"/>
      <c r="AEL329" s="0"/>
      <c r="AEM329" s="0"/>
      <c r="AEN329" s="0"/>
      <c r="AEO329" s="0"/>
      <c r="AEP329" s="0"/>
      <c r="AEQ329" s="0"/>
      <c r="AER329" s="0"/>
      <c r="AES329" s="0"/>
      <c r="AET329" s="0"/>
      <c r="AEU329" s="0"/>
      <c r="AEV329" s="0"/>
      <c r="AEW329" s="0"/>
      <c r="AEX329" s="0"/>
      <c r="AEY329" s="0"/>
      <c r="AEZ329" s="0"/>
      <c r="AFA329" s="0"/>
      <c r="AFB329" s="0"/>
      <c r="AFC329" s="0"/>
      <c r="AFD329" s="0"/>
      <c r="AFE329" s="0"/>
      <c r="AFF329" s="0"/>
      <c r="AFG329" s="0"/>
      <c r="AFH329" s="0"/>
      <c r="AFI329" s="0"/>
      <c r="AFJ329" s="0"/>
      <c r="AFK329" s="0"/>
      <c r="AFL329" s="0"/>
      <c r="AFM329" s="0"/>
      <c r="AFN329" s="0"/>
      <c r="AFO329" s="0"/>
      <c r="AFP329" s="0"/>
      <c r="AFQ329" s="0"/>
      <c r="AFR329" s="0"/>
      <c r="AFS329" s="0"/>
      <c r="AFT329" s="0"/>
      <c r="AFU329" s="0"/>
      <c r="AFV329" s="0"/>
      <c r="AFW329" s="0"/>
      <c r="AFX329" s="0"/>
      <c r="AFY329" s="0"/>
      <c r="AFZ329" s="0"/>
      <c r="AGA329" s="0"/>
      <c r="AGB329" s="0"/>
      <c r="AGC329" s="0"/>
      <c r="AGD329" s="0"/>
      <c r="AGE329" s="0"/>
      <c r="AGF329" s="0"/>
      <c r="AGG329" s="0"/>
      <c r="AGH329" s="0"/>
      <c r="AGI329" s="0"/>
      <c r="AGJ329" s="0"/>
      <c r="AGK329" s="0"/>
      <c r="AGL329" s="0"/>
      <c r="AGM329" s="0"/>
      <c r="AGN329" s="0"/>
      <c r="AGO329" s="0"/>
      <c r="AGP329" s="0"/>
      <c r="AGQ329" s="0"/>
      <c r="AGR329" s="0"/>
      <c r="AGS329" s="0"/>
      <c r="AGT329" s="0"/>
      <c r="AGU329" s="0"/>
      <c r="AGV329" s="0"/>
      <c r="AGW329" s="0"/>
      <c r="AGX329" s="0"/>
      <c r="AGY329" s="0"/>
      <c r="AGZ329" s="0"/>
      <c r="AHA329" s="0"/>
      <c r="AHB329" s="0"/>
      <c r="AHC329" s="0"/>
      <c r="AHD329" s="0"/>
      <c r="AHE329" s="0"/>
      <c r="AHF329" s="0"/>
      <c r="AHG329" s="0"/>
      <c r="AHH329" s="0"/>
      <c r="AHI329" s="0"/>
      <c r="AHJ329" s="0"/>
      <c r="AHK329" s="0"/>
      <c r="AHL329" s="0"/>
      <c r="AHM329" s="0"/>
      <c r="AHN329" s="0"/>
      <c r="AHO329" s="0"/>
      <c r="AHP329" s="0"/>
      <c r="AHQ329" s="0"/>
      <c r="AHR329" s="0"/>
      <c r="AHS329" s="0"/>
      <c r="AHT329" s="0"/>
      <c r="AHU329" s="0"/>
      <c r="AHV329" s="0"/>
      <c r="AHW329" s="0"/>
      <c r="AHX329" s="0"/>
      <c r="AHY329" s="0"/>
      <c r="AHZ329" s="0"/>
      <c r="AIA329" s="0"/>
      <c r="AIB329" s="0"/>
      <c r="AIC329" s="0"/>
      <c r="AID329" s="0"/>
      <c r="AIE329" s="0"/>
      <c r="AIF329" s="0"/>
      <c r="AIG329" s="0"/>
      <c r="AIH329" s="0"/>
      <c r="AII329" s="0"/>
      <c r="AIJ329" s="0"/>
      <c r="AIK329" s="0"/>
      <c r="AIL329" s="0"/>
      <c r="AIM329" s="0"/>
      <c r="AIN329" s="0"/>
      <c r="AIO329" s="0"/>
      <c r="AIP329" s="0"/>
      <c r="AIQ329" s="0"/>
      <c r="AIR329" s="0"/>
      <c r="AIS329" s="0"/>
      <c r="AIT329" s="0"/>
      <c r="AIU329" s="0"/>
      <c r="AIV329" s="0"/>
      <c r="AIW329" s="0"/>
      <c r="AIX329" s="0"/>
      <c r="AIY329" s="0"/>
      <c r="AIZ329" s="0"/>
      <c r="AJA329" s="0"/>
      <c r="AJB329" s="0"/>
      <c r="AJC329" s="0"/>
      <c r="AJD329" s="0"/>
      <c r="AJE329" s="0"/>
      <c r="AJF329" s="0"/>
      <c r="AJG329" s="0"/>
      <c r="AJH329" s="0"/>
      <c r="AJI329" s="0"/>
      <c r="AJJ329" s="0"/>
      <c r="AJK329" s="0"/>
      <c r="AJL329" s="0"/>
      <c r="AJM329" s="0"/>
      <c r="AJN329" s="0"/>
      <c r="AJO329" s="0"/>
      <c r="AJP329" s="0"/>
      <c r="AJQ329" s="0"/>
      <c r="AJR329" s="0"/>
      <c r="AJS329" s="0"/>
      <c r="AJT329" s="0"/>
      <c r="AJU329" s="0"/>
      <c r="AJV329" s="0"/>
      <c r="AJW329" s="0"/>
      <c r="AJX329" s="0"/>
      <c r="AJY329" s="0"/>
      <c r="AJZ329" s="0"/>
      <c r="AKA329" s="0"/>
      <c r="AKB329" s="0"/>
      <c r="AKC329" s="0"/>
      <c r="AKD329" s="0"/>
      <c r="AKE329" s="0"/>
      <c r="AKF329" s="0"/>
      <c r="AKG329" s="0"/>
      <c r="AKH329" s="0"/>
      <c r="AKI329" s="0"/>
      <c r="AKJ329" s="0"/>
      <c r="AKK329" s="0"/>
      <c r="AKL329" s="0"/>
      <c r="AKM329" s="0"/>
      <c r="AKN329" s="0"/>
      <c r="AKO329" s="0"/>
      <c r="AKP329" s="0"/>
      <c r="AKQ329" s="0"/>
      <c r="AKR329" s="0"/>
      <c r="AKS329" s="0"/>
      <c r="AKT329" s="0"/>
      <c r="AKU329" s="0"/>
      <c r="AKV329" s="0"/>
      <c r="AKW329" s="0"/>
      <c r="AKX329" s="0"/>
      <c r="AKY329" s="0"/>
      <c r="AKZ329" s="0"/>
      <c r="ALA329" s="0"/>
      <c r="ALB329" s="0"/>
      <c r="ALC329" s="0"/>
      <c r="ALD329" s="0"/>
      <c r="ALE329" s="0"/>
      <c r="ALF329" s="0"/>
      <c r="ALG329" s="0"/>
      <c r="ALH329" s="0"/>
      <c r="ALI329" s="0"/>
      <c r="ALJ329" s="0"/>
      <c r="ALK329" s="0"/>
      <c r="ALL329" s="0"/>
      <c r="ALM329" s="0"/>
      <c r="ALN329" s="0"/>
      <c r="ALO329" s="0"/>
      <c r="ALP329" s="0"/>
      <c r="ALQ329" s="0"/>
      <c r="ALR329" s="0"/>
      <c r="ALS329" s="0"/>
      <c r="ALT329" s="0"/>
      <c r="ALU329" s="0"/>
      <c r="ALV329" s="0"/>
      <c r="ALW329" s="0"/>
      <c r="ALX329" s="0"/>
      <c r="ALY329" s="0"/>
      <c r="ALZ329" s="0"/>
      <c r="AMA329" s="0"/>
      <c r="AMB329" s="0"/>
      <c r="AMC329" s="0"/>
      <c r="AMD329" s="0"/>
      <c r="AME329" s="0"/>
      <c r="AMF329" s="0"/>
      <c r="AMG329" s="0"/>
    </row>
    <row r="330" customFormat="false" ht="14.9" hidden="false" customHeight="false" outlineLevel="0" collapsed="false">
      <c r="A330" s="18" t="n">
        <v>494</v>
      </c>
      <c r="B330" s="19" t="n">
        <f aca="false">IF($A330,VLOOKUP($A330,posting!$A:$N,2,0),"")</f>
        <v>38</v>
      </c>
      <c r="C330" s="19" t="n">
        <f aca="false">IF($A330,VLOOKUP($A330,posting!$A:$N,3,0),"")</f>
        <v>154</v>
      </c>
      <c r="D330" s="20" t="str">
        <f aca="false">IF($A330,VLOOKUP($A330,posting!$A:$N,4,0),"")</f>
        <v>Ich bin zur hälfte weiblich?</v>
      </c>
      <c r="E330" s="19" t="str">
        <f aca="false">IF($A330,IF(VLOOKUP($A330,posting!$A:$N,5,0)&gt;0,VLOOKUP($A330,posting!$A:$N,5,0),""),"")</f>
        <v/>
      </c>
      <c r="F330" s="21" t="n">
        <f aca="false">IF($A330,VLOOKUP($A330,posting!$A:$N,6,0),"")</f>
        <v>41625.6841087963</v>
      </c>
      <c r="G330" s="21" t="n">
        <f aca="false">IF($A330,VLOOKUP($A330,posting!$A:$N,7,0),"")</f>
        <v>41625.6843402778</v>
      </c>
      <c r="H330" s="21" t="n">
        <f aca="false">IF($A330,VLOOKUP($A330,posting!$A:$N,8,0),"")</f>
        <v>41625.6843518519</v>
      </c>
      <c r="I330" s="21" t="n">
        <f aca="false">IF($A330,VLOOKUP($A330,posting!$A:$N,9,0),"")</f>
        <v>41625.6849189815</v>
      </c>
      <c r="J330" s="21"/>
      <c r="K330" s="21"/>
      <c r="L330" s="19" t="n">
        <f aca="false">IF($A330,VLOOKUP($A330,posting!$A:$N,10,0),"")</f>
        <v>0.65016501650165</v>
      </c>
      <c r="M330" s="19" t="n">
        <f aca="false">IF($A330,VLOOKUP($A330,posting!$A:$N,11,0),"")</f>
        <v>0</v>
      </c>
      <c r="N330" s="19" t="str">
        <f aca="false">IF($A330,IF(VLOOKUP($A330,posting!$A:$N,13,0)&gt;0,VLOOKUP($A330,posting!$A:$N,13,0),""),"")</f>
        <v/>
      </c>
      <c r="O330" s="19" t="str">
        <f aca="false">IF($A330,VLOOKUP($A330,posting!$A:$N,12,0),"")</f>
        <v>TXT</v>
      </c>
      <c r="P330" s="19" t="str">
        <f aca="false">IF($A330,IF(VLOOKUP($A330,posting!$A:$N,14,0)&gt;0,VLOOKUP($A330,posting!$A:$N,14,0),""),"")</f>
        <v/>
      </c>
      <c r="Q330" s="19" t="str">
        <f aca="false">IF($N330="","",VLOOKUP($N330,image!$A:$N,3,0))</f>
        <v/>
      </c>
      <c r="R330" s="19" t="n">
        <v>-1</v>
      </c>
      <c r="S330" s="0"/>
      <c r="T330" s="0"/>
      <c r="U330" s="0"/>
      <c r="V330" s="0"/>
      <c r="W330" s="0"/>
      <c r="X330" s="0"/>
      <c r="Y330" s="0"/>
      <c r="Z330" s="0"/>
      <c r="AA330" s="0"/>
      <c r="AB330" s="0"/>
      <c r="AC330" s="0"/>
      <c r="AD330" s="0"/>
      <c r="AE330" s="0"/>
      <c r="AF330" s="0"/>
      <c r="AG330" s="0"/>
      <c r="AH330" s="0"/>
      <c r="AI330" s="0"/>
      <c r="AJ330" s="0"/>
      <c r="AK330" s="0"/>
      <c r="AL330" s="0"/>
      <c r="AM330" s="0"/>
      <c r="AN330" s="0"/>
      <c r="AO330" s="0"/>
      <c r="AP330" s="0"/>
      <c r="AQ330" s="0"/>
      <c r="AR330" s="0"/>
      <c r="AS330" s="0"/>
      <c r="AT330" s="0"/>
      <c r="AU330" s="0"/>
      <c r="AV330" s="0"/>
      <c r="AW330" s="0"/>
      <c r="AX330" s="0"/>
      <c r="AY330" s="0"/>
      <c r="AZ330" s="0"/>
      <c r="BA330" s="0"/>
      <c r="BB330" s="0"/>
      <c r="BC330" s="0"/>
      <c r="BD330" s="0"/>
      <c r="BE330" s="0"/>
      <c r="BF330" s="0"/>
      <c r="BG330" s="0"/>
      <c r="BH330" s="0"/>
      <c r="BI330" s="0"/>
      <c r="BJ330" s="0"/>
      <c r="BK330" s="0"/>
      <c r="BL330" s="0"/>
      <c r="BM330" s="0"/>
      <c r="BN330" s="0"/>
      <c r="BO330" s="0"/>
      <c r="BP330" s="0"/>
      <c r="BQ330" s="0"/>
      <c r="BR330" s="0"/>
      <c r="BS330" s="0"/>
      <c r="BT330" s="0"/>
      <c r="BU330" s="0"/>
      <c r="BV330" s="0"/>
      <c r="BW330" s="0"/>
      <c r="BX330" s="0"/>
      <c r="BY330" s="0"/>
      <c r="BZ330" s="0"/>
      <c r="CA330" s="0"/>
      <c r="CB330" s="0"/>
      <c r="CC330" s="0"/>
      <c r="CD330" s="0"/>
      <c r="CE330" s="0"/>
      <c r="CF330" s="0"/>
      <c r="CG330" s="0"/>
      <c r="CH330" s="0"/>
      <c r="CI330" s="0"/>
      <c r="CJ330" s="0"/>
      <c r="CK330" s="0"/>
      <c r="CL330" s="0"/>
      <c r="CM330" s="0"/>
      <c r="CN330" s="0"/>
      <c r="CO330" s="0"/>
      <c r="CP330" s="0"/>
      <c r="CQ330" s="0"/>
      <c r="CR330" s="0"/>
      <c r="CS330" s="0"/>
      <c r="CT330" s="0"/>
      <c r="CU330" s="0"/>
      <c r="CV330" s="0"/>
      <c r="CW330" s="0"/>
      <c r="CX330" s="0"/>
      <c r="CY330" s="0"/>
      <c r="CZ330" s="0"/>
      <c r="DA330" s="0"/>
      <c r="DB330" s="0"/>
      <c r="DC330" s="0"/>
      <c r="DD330" s="0"/>
      <c r="DE330" s="0"/>
      <c r="DF330" s="0"/>
      <c r="DG330" s="0"/>
      <c r="DH330" s="0"/>
      <c r="DI330" s="0"/>
      <c r="DJ330" s="0"/>
      <c r="DK330" s="0"/>
      <c r="DL330" s="0"/>
      <c r="DM330" s="0"/>
      <c r="DN330" s="0"/>
      <c r="DO330" s="0"/>
      <c r="DP330" s="0"/>
      <c r="DQ330" s="0"/>
      <c r="DR330" s="0"/>
      <c r="DS330" s="0"/>
      <c r="DT330" s="0"/>
      <c r="DU330" s="0"/>
      <c r="DV330" s="0"/>
      <c r="DW330" s="0"/>
      <c r="DX330" s="0"/>
      <c r="DY330" s="0"/>
      <c r="DZ330" s="0"/>
      <c r="EA330" s="0"/>
      <c r="EB330" s="0"/>
      <c r="EC330" s="0"/>
      <c r="ED330" s="0"/>
      <c r="EE330" s="0"/>
      <c r="EF330" s="0"/>
      <c r="EG330" s="0"/>
      <c r="EH330" s="0"/>
      <c r="EI330" s="0"/>
      <c r="EJ330" s="0"/>
      <c r="EK330" s="0"/>
      <c r="EL330" s="0"/>
      <c r="EM330" s="0"/>
      <c r="EN330" s="0"/>
      <c r="EO330" s="0"/>
      <c r="EP330" s="0"/>
      <c r="EQ330" s="0"/>
      <c r="ER330" s="0"/>
      <c r="ES330" s="0"/>
      <c r="ET330" s="0"/>
      <c r="EU330" s="0"/>
      <c r="EV330" s="0"/>
      <c r="EW330" s="0"/>
      <c r="EX330" s="0"/>
      <c r="EY330" s="0"/>
      <c r="EZ330" s="0"/>
      <c r="FA330" s="0"/>
      <c r="FB330" s="0"/>
      <c r="FC330" s="0"/>
      <c r="FD330" s="0"/>
      <c r="FE330" s="0"/>
      <c r="FF330" s="0"/>
      <c r="FG330" s="0"/>
      <c r="FH330" s="0"/>
      <c r="FI330" s="0"/>
      <c r="FJ330" s="0"/>
      <c r="FK330" s="0"/>
      <c r="FL330" s="0"/>
      <c r="FM330" s="0"/>
      <c r="FN330" s="0"/>
      <c r="FO330" s="0"/>
      <c r="FP330" s="0"/>
      <c r="FQ330" s="0"/>
      <c r="FR330" s="0"/>
      <c r="FS330" s="0"/>
      <c r="FT330" s="0"/>
      <c r="FU330" s="0"/>
      <c r="FV330" s="0"/>
      <c r="FW330" s="0"/>
      <c r="FX330" s="0"/>
      <c r="FY330" s="0"/>
      <c r="FZ330" s="0"/>
      <c r="GA330" s="0"/>
      <c r="GB330" s="0"/>
      <c r="GC330" s="0"/>
      <c r="GD330" s="0"/>
      <c r="GE330" s="0"/>
      <c r="GF330" s="0"/>
      <c r="GG330" s="0"/>
      <c r="GH330" s="0"/>
      <c r="GI330" s="0"/>
      <c r="GJ330" s="0"/>
      <c r="GK330" s="0"/>
      <c r="GL330" s="0"/>
      <c r="GM330" s="0"/>
      <c r="GN330" s="0"/>
      <c r="GO330" s="0"/>
      <c r="GP330" s="0"/>
      <c r="GQ330" s="0"/>
      <c r="GR330" s="0"/>
      <c r="GS330" s="0"/>
      <c r="GT330" s="0"/>
      <c r="GU330" s="0"/>
      <c r="GV330" s="0"/>
      <c r="GW330" s="0"/>
      <c r="GX330" s="0"/>
      <c r="GY330" s="0"/>
      <c r="GZ330" s="0"/>
      <c r="HA330" s="0"/>
      <c r="HB330" s="0"/>
      <c r="HC330" s="0"/>
      <c r="HD330" s="0"/>
      <c r="HE330" s="0"/>
      <c r="HF330" s="0"/>
      <c r="HG330" s="0"/>
      <c r="HH330" s="0"/>
      <c r="HI330" s="0"/>
      <c r="HJ330" s="0"/>
      <c r="HK330" s="0"/>
      <c r="HL330" s="0"/>
      <c r="HM330" s="0"/>
      <c r="HN330" s="0"/>
      <c r="HO330" s="0"/>
      <c r="HP330" s="0"/>
      <c r="HQ330" s="0"/>
      <c r="HR330" s="0"/>
      <c r="HS330" s="0"/>
      <c r="HT330" s="0"/>
      <c r="HU330" s="0"/>
      <c r="HV330" s="0"/>
      <c r="HW330" s="0"/>
      <c r="HX330" s="0"/>
      <c r="HY330" s="0"/>
      <c r="HZ330" s="0"/>
      <c r="IA330" s="0"/>
      <c r="IB330" s="0"/>
      <c r="IC330" s="0"/>
      <c r="ID330" s="0"/>
      <c r="IE330" s="0"/>
      <c r="IF330" s="0"/>
      <c r="IG330" s="0"/>
      <c r="IH330" s="0"/>
      <c r="II330" s="0"/>
      <c r="IJ330" s="0"/>
      <c r="IK330" s="0"/>
      <c r="IL330" s="0"/>
      <c r="IM330" s="0"/>
      <c r="IN330" s="0"/>
      <c r="IO330" s="0"/>
      <c r="IP330" s="0"/>
      <c r="IQ330" s="0"/>
      <c r="IR330" s="0"/>
      <c r="IS330" s="0"/>
      <c r="IT330" s="0"/>
      <c r="IU330" s="0"/>
      <c r="IV330" s="0"/>
      <c r="IW330" s="0"/>
      <c r="IX330" s="0"/>
      <c r="IY330" s="0"/>
      <c r="IZ330" s="0"/>
      <c r="JA330" s="0"/>
      <c r="JB330" s="0"/>
      <c r="JC330" s="0"/>
      <c r="JD330" s="0"/>
      <c r="JE330" s="0"/>
      <c r="JF330" s="0"/>
      <c r="JG330" s="0"/>
      <c r="JH330" s="0"/>
      <c r="JI330" s="0"/>
      <c r="JJ330" s="0"/>
      <c r="JK330" s="0"/>
      <c r="JL330" s="0"/>
      <c r="JM330" s="0"/>
      <c r="JN330" s="0"/>
      <c r="JO330" s="0"/>
      <c r="JP330" s="0"/>
      <c r="JQ330" s="0"/>
      <c r="JR330" s="0"/>
      <c r="JS330" s="0"/>
      <c r="JT330" s="0"/>
      <c r="JU330" s="0"/>
      <c r="JV330" s="0"/>
      <c r="JW330" s="0"/>
      <c r="JX330" s="0"/>
      <c r="JY330" s="0"/>
      <c r="JZ330" s="0"/>
      <c r="KA330" s="0"/>
      <c r="KB330" s="0"/>
      <c r="KC330" s="0"/>
      <c r="KD330" s="0"/>
      <c r="KE330" s="0"/>
      <c r="KF330" s="0"/>
      <c r="KG330" s="0"/>
      <c r="KH330" s="0"/>
      <c r="KI330" s="0"/>
      <c r="KJ330" s="0"/>
      <c r="KK330" s="0"/>
      <c r="KL330" s="0"/>
      <c r="KM330" s="0"/>
      <c r="KN330" s="0"/>
      <c r="KO330" s="0"/>
      <c r="KP330" s="0"/>
      <c r="KQ330" s="0"/>
      <c r="KR330" s="0"/>
      <c r="KS330" s="0"/>
      <c r="KT330" s="0"/>
      <c r="KU330" s="0"/>
      <c r="KV330" s="0"/>
      <c r="KW330" s="0"/>
      <c r="KX330" s="0"/>
      <c r="KY330" s="0"/>
      <c r="KZ330" s="0"/>
      <c r="LA330" s="0"/>
      <c r="LB330" s="0"/>
      <c r="LC330" s="0"/>
      <c r="LD330" s="0"/>
      <c r="LE330" s="0"/>
      <c r="LF330" s="0"/>
      <c r="LG330" s="0"/>
      <c r="LH330" s="0"/>
      <c r="LI330" s="0"/>
      <c r="LJ330" s="0"/>
      <c r="LK330" s="0"/>
      <c r="LL330" s="0"/>
      <c r="LM330" s="0"/>
      <c r="LN330" s="0"/>
      <c r="LO330" s="0"/>
      <c r="LP330" s="0"/>
      <c r="LQ330" s="0"/>
      <c r="LR330" s="0"/>
      <c r="LS330" s="0"/>
      <c r="LT330" s="0"/>
      <c r="LU330" s="0"/>
      <c r="LV330" s="0"/>
      <c r="LW330" s="0"/>
      <c r="LX330" s="0"/>
      <c r="LY330" s="0"/>
      <c r="LZ330" s="0"/>
      <c r="MA330" s="0"/>
      <c r="MB330" s="0"/>
      <c r="MC330" s="0"/>
      <c r="MD330" s="0"/>
      <c r="ME330" s="0"/>
      <c r="MF330" s="0"/>
      <c r="MG330" s="0"/>
      <c r="MH330" s="0"/>
      <c r="MI330" s="0"/>
      <c r="MJ330" s="0"/>
      <c r="MK330" s="0"/>
      <c r="ML330" s="0"/>
      <c r="MM330" s="0"/>
      <c r="MN330" s="0"/>
      <c r="MO330" s="0"/>
      <c r="MP330" s="0"/>
      <c r="MQ330" s="0"/>
      <c r="MR330" s="0"/>
      <c r="MS330" s="0"/>
      <c r="MT330" s="0"/>
      <c r="MU330" s="0"/>
      <c r="MV330" s="0"/>
      <c r="MW330" s="0"/>
      <c r="MX330" s="0"/>
      <c r="MY330" s="0"/>
      <c r="MZ330" s="0"/>
      <c r="NA330" s="0"/>
      <c r="NB330" s="0"/>
      <c r="NC330" s="0"/>
      <c r="ND330" s="0"/>
      <c r="NE330" s="0"/>
      <c r="NF330" s="0"/>
      <c r="NG330" s="0"/>
      <c r="NH330" s="0"/>
      <c r="NI330" s="0"/>
      <c r="NJ330" s="0"/>
      <c r="NK330" s="0"/>
      <c r="NL330" s="0"/>
      <c r="NM330" s="0"/>
      <c r="NN330" s="0"/>
      <c r="NO330" s="0"/>
      <c r="NP330" s="0"/>
      <c r="NQ330" s="0"/>
      <c r="NR330" s="0"/>
      <c r="NS330" s="0"/>
      <c r="NT330" s="0"/>
      <c r="NU330" s="0"/>
      <c r="NV330" s="0"/>
      <c r="NW330" s="0"/>
      <c r="NX330" s="0"/>
      <c r="NY330" s="0"/>
      <c r="NZ330" s="0"/>
      <c r="OA330" s="0"/>
      <c r="OB330" s="0"/>
      <c r="OC330" s="0"/>
      <c r="OD330" s="0"/>
      <c r="OE330" s="0"/>
      <c r="OF330" s="0"/>
      <c r="OG330" s="0"/>
      <c r="OH330" s="0"/>
      <c r="OI330" s="0"/>
      <c r="OJ330" s="0"/>
      <c r="OK330" s="0"/>
      <c r="OL330" s="0"/>
      <c r="OM330" s="0"/>
      <c r="ON330" s="0"/>
      <c r="OO330" s="0"/>
      <c r="OP330" s="0"/>
      <c r="OQ330" s="0"/>
      <c r="OR330" s="0"/>
      <c r="OS330" s="0"/>
      <c r="OT330" s="0"/>
      <c r="OU330" s="0"/>
      <c r="OV330" s="0"/>
      <c r="OW330" s="0"/>
      <c r="OX330" s="0"/>
      <c r="OY330" s="0"/>
      <c r="OZ330" s="0"/>
      <c r="PA330" s="0"/>
      <c r="PB330" s="0"/>
      <c r="PC330" s="0"/>
      <c r="PD330" s="0"/>
      <c r="PE330" s="0"/>
      <c r="PF330" s="0"/>
      <c r="PG330" s="0"/>
      <c r="PH330" s="0"/>
      <c r="PI330" s="0"/>
      <c r="PJ330" s="0"/>
      <c r="PK330" s="0"/>
      <c r="PL330" s="0"/>
      <c r="PM330" s="0"/>
      <c r="PN330" s="0"/>
      <c r="PO330" s="0"/>
      <c r="PP330" s="0"/>
      <c r="PQ330" s="0"/>
      <c r="PR330" s="0"/>
      <c r="PS330" s="0"/>
      <c r="PT330" s="0"/>
      <c r="PU330" s="0"/>
      <c r="PV330" s="0"/>
      <c r="PW330" s="0"/>
      <c r="PX330" s="0"/>
      <c r="PY330" s="0"/>
      <c r="PZ330" s="0"/>
      <c r="QA330" s="0"/>
      <c r="QB330" s="0"/>
      <c r="QC330" s="0"/>
      <c r="QD330" s="0"/>
      <c r="QE330" s="0"/>
      <c r="QF330" s="0"/>
      <c r="QG330" s="0"/>
      <c r="QH330" s="0"/>
      <c r="QI330" s="0"/>
      <c r="QJ330" s="0"/>
      <c r="QK330" s="0"/>
      <c r="QL330" s="0"/>
      <c r="QM330" s="0"/>
      <c r="QN330" s="0"/>
      <c r="QO330" s="0"/>
      <c r="QP330" s="0"/>
      <c r="QQ330" s="0"/>
      <c r="QR330" s="0"/>
      <c r="QS330" s="0"/>
      <c r="QT330" s="0"/>
      <c r="QU330" s="0"/>
      <c r="QV330" s="0"/>
      <c r="QW330" s="0"/>
      <c r="QX330" s="0"/>
      <c r="QY330" s="0"/>
      <c r="QZ330" s="0"/>
      <c r="RA330" s="0"/>
      <c r="RB330" s="0"/>
      <c r="RC330" s="0"/>
      <c r="RD330" s="0"/>
      <c r="RE330" s="0"/>
      <c r="RF330" s="0"/>
      <c r="RG330" s="0"/>
      <c r="RH330" s="0"/>
      <c r="RI330" s="0"/>
      <c r="RJ330" s="0"/>
      <c r="RK330" s="0"/>
      <c r="RL330" s="0"/>
      <c r="RM330" s="0"/>
      <c r="RN330" s="0"/>
      <c r="RO330" s="0"/>
      <c r="RP330" s="0"/>
      <c r="RQ330" s="0"/>
      <c r="RR330" s="0"/>
      <c r="RS330" s="0"/>
      <c r="RT330" s="0"/>
      <c r="RU330" s="0"/>
      <c r="RV330" s="0"/>
      <c r="RW330" s="0"/>
      <c r="RX330" s="0"/>
      <c r="RY330" s="0"/>
      <c r="RZ330" s="0"/>
      <c r="SA330" s="0"/>
      <c r="SB330" s="0"/>
      <c r="SC330" s="0"/>
      <c r="SD330" s="0"/>
      <c r="SE330" s="0"/>
      <c r="SF330" s="0"/>
      <c r="SG330" s="0"/>
      <c r="SH330" s="0"/>
      <c r="SI330" s="0"/>
      <c r="SJ330" s="0"/>
      <c r="SK330" s="0"/>
      <c r="SL330" s="0"/>
      <c r="SM330" s="0"/>
      <c r="SN330" s="0"/>
      <c r="SO330" s="0"/>
      <c r="SP330" s="0"/>
      <c r="SQ330" s="0"/>
      <c r="SR330" s="0"/>
      <c r="SS330" s="0"/>
      <c r="ST330" s="0"/>
      <c r="SU330" s="0"/>
      <c r="SV330" s="0"/>
      <c r="SW330" s="0"/>
      <c r="SX330" s="0"/>
      <c r="SY330" s="0"/>
      <c r="SZ330" s="0"/>
      <c r="TA330" s="0"/>
      <c r="TB330" s="0"/>
      <c r="TC330" s="0"/>
      <c r="TD330" s="0"/>
      <c r="TE330" s="0"/>
      <c r="TF330" s="0"/>
      <c r="TG330" s="0"/>
      <c r="TH330" s="0"/>
      <c r="TI330" s="0"/>
      <c r="TJ330" s="0"/>
      <c r="TK330" s="0"/>
      <c r="TL330" s="0"/>
      <c r="TM330" s="0"/>
      <c r="TN330" s="0"/>
      <c r="TO330" s="0"/>
      <c r="TP330" s="0"/>
      <c r="TQ330" s="0"/>
      <c r="TR330" s="0"/>
      <c r="TS330" s="0"/>
      <c r="TT330" s="0"/>
      <c r="TU330" s="0"/>
      <c r="TV330" s="0"/>
      <c r="TW330" s="0"/>
      <c r="TX330" s="0"/>
      <c r="TY330" s="0"/>
      <c r="TZ330" s="0"/>
      <c r="UA330" s="0"/>
      <c r="UB330" s="0"/>
      <c r="UC330" s="0"/>
      <c r="UD330" s="0"/>
      <c r="UE330" s="0"/>
      <c r="UF330" s="0"/>
      <c r="UG330" s="0"/>
      <c r="UH330" s="0"/>
      <c r="UI330" s="0"/>
      <c r="UJ330" s="0"/>
      <c r="UK330" s="0"/>
      <c r="UL330" s="0"/>
      <c r="UM330" s="0"/>
      <c r="UN330" s="0"/>
      <c r="UO330" s="0"/>
      <c r="UP330" s="0"/>
      <c r="UQ330" s="0"/>
      <c r="UR330" s="0"/>
      <c r="US330" s="0"/>
      <c r="UT330" s="0"/>
      <c r="UU330" s="0"/>
      <c r="UV330" s="0"/>
      <c r="UW330" s="0"/>
      <c r="UX330" s="0"/>
      <c r="UY330" s="0"/>
      <c r="UZ330" s="0"/>
      <c r="VA330" s="0"/>
      <c r="VB330" s="0"/>
      <c r="VC330" s="0"/>
      <c r="VD330" s="0"/>
      <c r="VE330" s="0"/>
      <c r="VF330" s="0"/>
      <c r="VG330" s="0"/>
      <c r="VH330" s="0"/>
      <c r="VI330" s="0"/>
      <c r="VJ330" s="0"/>
      <c r="VK330" s="0"/>
      <c r="VL330" s="0"/>
      <c r="VM330" s="0"/>
      <c r="VN330" s="0"/>
      <c r="VO330" s="0"/>
      <c r="VP330" s="0"/>
      <c r="VQ330" s="0"/>
      <c r="VR330" s="0"/>
      <c r="VS330" s="0"/>
      <c r="VT330" s="0"/>
      <c r="VU330" s="0"/>
      <c r="VV330" s="0"/>
      <c r="VW330" s="0"/>
      <c r="VX330" s="0"/>
      <c r="VY330" s="0"/>
      <c r="VZ330" s="0"/>
      <c r="WA330" s="0"/>
      <c r="WB330" s="0"/>
      <c r="WC330" s="0"/>
      <c r="WD330" s="0"/>
      <c r="WE330" s="0"/>
      <c r="WF330" s="0"/>
      <c r="WG330" s="0"/>
      <c r="WH330" s="0"/>
      <c r="WI330" s="0"/>
      <c r="WJ330" s="0"/>
      <c r="WK330" s="0"/>
      <c r="WL330" s="0"/>
      <c r="WM330" s="0"/>
      <c r="WN330" s="0"/>
      <c r="WO330" s="0"/>
      <c r="WP330" s="0"/>
      <c r="WQ330" s="0"/>
      <c r="WR330" s="0"/>
      <c r="WS330" s="0"/>
      <c r="WT330" s="0"/>
      <c r="WU330" s="0"/>
      <c r="WV330" s="0"/>
      <c r="WW330" s="0"/>
      <c r="WX330" s="0"/>
      <c r="WY330" s="0"/>
      <c r="WZ330" s="0"/>
      <c r="XA330" s="0"/>
      <c r="XB330" s="0"/>
      <c r="XC330" s="0"/>
      <c r="XD330" s="0"/>
      <c r="XE330" s="0"/>
      <c r="XF330" s="0"/>
      <c r="XG330" s="0"/>
      <c r="XH330" s="0"/>
      <c r="XI330" s="0"/>
      <c r="XJ330" s="0"/>
      <c r="XK330" s="0"/>
      <c r="XL330" s="0"/>
      <c r="XM330" s="0"/>
      <c r="XN330" s="0"/>
      <c r="XO330" s="0"/>
      <c r="XP330" s="0"/>
      <c r="XQ330" s="0"/>
      <c r="XR330" s="0"/>
      <c r="XS330" s="0"/>
      <c r="XT330" s="0"/>
      <c r="XU330" s="0"/>
      <c r="XV330" s="0"/>
      <c r="XW330" s="0"/>
      <c r="XX330" s="0"/>
      <c r="XY330" s="0"/>
      <c r="XZ330" s="0"/>
      <c r="YA330" s="0"/>
      <c r="YB330" s="0"/>
      <c r="YC330" s="0"/>
      <c r="YD330" s="0"/>
      <c r="YE330" s="0"/>
      <c r="YF330" s="0"/>
      <c r="YG330" s="0"/>
      <c r="YH330" s="0"/>
      <c r="YI330" s="0"/>
      <c r="YJ330" s="0"/>
      <c r="YK330" s="0"/>
      <c r="YL330" s="0"/>
      <c r="YM330" s="0"/>
      <c r="YN330" s="0"/>
      <c r="YO330" s="0"/>
      <c r="YP330" s="0"/>
      <c r="YQ330" s="0"/>
      <c r="YR330" s="0"/>
      <c r="YS330" s="0"/>
      <c r="YT330" s="0"/>
      <c r="YU330" s="0"/>
      <c r="YV330" s="0"/>
      <c r="YW330" s="0"/>
      <c r="YX330" s="0"/>
      <c r="YY330" s="0"/>
      <c r="YZ330" s="0"/>
      <c r="ZA330" s="0"/>
      <c r="ZB330" s="0"/>
      <c r="ZC330" s="0"/>
      <c r="ZD330" s="0"/>
      <c r="ZE330" s="0"/>
      <c r="ZF330" s="0"/>
      <c r="ZG330" s="0"/>
      <c r="ZH330" s="0"/>
      <c r="ZI330" s="0"/>
      <c r="ZJ330" s="0"/>
      <c r="ZK330" s="0"/>
      <c r="ZL330" s="0"/>
      <c r="ZM330" s="0"/>
      <c r="ZN330" s="0"/>
      <c r="ZO330" s="0"/>
      <c r="ZP330" s="0"/>
      <c r="ZQ330" s="0"/>
      <c r="ZR330" s="0"/>
      <c r="ZS330" s="0"/>
      <c r="ZT330" s="0"/>
      <c r="ZU330" s="0"/>
      <c r="ZV330" s="0"/>
      <c r="ZW330" s="0"/>
      <c r="ZX330" s="0"/>
      <c r="ZY330" s="0"/>
      <c r="ZZ330" s="0"/>
      <c r="AAA330" s="0"/>
      <c r="AAB330" s="0"/>
      <c r="AAC330" s="0"/>
      <c r="AAD330" s="0"/>
      <c r="AAE330" s="0"/>
      <c r="AAF330" s="0"/>
      <c r="AAG330" s="0"/>
      <c r="AAH330" s="0"/>
      <c r="AAI330" s="0"/>
      <c r="AAJ330" s="0"/>
      <c r="AAK330" s="0"/>
      <c r="AAL330" s="0"/>
      <c r="AAM330" s="0"/>
      <c r="AAN330" s="0"/>
      <c r="AAO330" s="0"/>
      <c r="AAP330" s="0"/>
      <c r="AAQ330" s="0"/>
      <c r="AAR330" s="0"/>
      <c r="AAS330" s="0"/>
      <c r="AAT330" s="0"/>
      <c r="AAU330" s="0"/>
      <c r="AAV330" s="0"/>
      <c r="AAW330" s="0"/>
      <c r="AAX330" s="0"/>
      <c r="AAY330" s="0"/>
      <c r="AAZ330" s="0"/>
      <c r="ABA330" s="0"/>
      <c r="ABB330" s="0"/>
      <c r="ABC330" s="0"/>
      <c r="ABD330" s="0"/>
      <c r="ABE330" s="0"/>
      <c r="ABF330" s="0"/>
      <c r="ABG330" s="0"/>
      <c r="ABH330" s="0"/>
      <c r="ABI330" s="0"/>
      <c r="ABJ330" s="0"/>
      <c r="ABK330" s="0"/>
      <c r="ABL330" s="0"/>
      <c r="ABM330" s="0"/>
      <c r="ABN330" s="0"/>
      <c r="ABO330" s="0"/>
      <c r="ABP330" s="0"/>
      <c r="ABQ330" s="0"/>
      <c r="ABR330" s="0"/>
      <c r="ABS330" s="0"/>
      <c r="ABT330" s="0"/>
      <c r="ABU330" s="0"/>
      <c r="ABV330" s="0"/>
      <c r="ABW330" s="0"/>
      <c r="ABX330" s="0"/>
      <c r="ABY330" s="0"/>
      <c r="ABZ330" s="0"/>
      <c r="ACA330" s="0"/>
      <c r="ACB330" s="0"/>
      <c r="ACC330" s="0"/>
      <c r="ACD330" s="0"/>
      <c r="ACE330" s="0"/>
      <c r="ACF330" s="0"/>
      <c r="ACG330" s="0"/>
      <c r="ACH330" s="0"/>
      <c r="ACI330" s="0"/>
      <c r="ACJ330" s="0"/>
      <c r="ACK330" s="0"/>
      <c r="ACL330" s="0"/>
      <c r="ACM330" s="0"/>
      <c r="ACN330" s="0"/>
      <c r="ACO330" s="0"/>
      <c r="ACP330" s="0"/>
      <c r="ACQ330" s="0"/>
      <c r="ACR330" s="0"/>
      <c r="ACS330" s="0"/>
      <c r="ACT330" s="0"/>
      <c r="ACU330" s="0"/>
      <c r="ACV330" s="0"/>
      <c r="ACW330" s="0"/>
      <c r="ACX330" s="0"/>
      <c r="ACY330" s="0"/>
      <c r="ACZ330" s="0"/>
      <c r="ADA330" s="0"/>
      <c r="ADB330" s="0"/>
      <c r="ADC330" s="0"/>
      <c r="ADD330" s="0"/>
      <c r="ADE330" s="0"/>
      <c r="ADF330" s="0"/>
      <c r="ADG330" s="0"/>
      <c r="ADH330" s="0"/>
      <c r="ADI330" s="0"/>
      <c r="ADJ330" s="0"/>
      <c r="ADK330" s="0"/>
      <c r="ADL330" s="0"/>
      <c r="ADM330" s="0"/>
      <c r="ADN330" s="0"/>
      <c r="ADO330" s="0"/>
      <c r="ADP330" s="0"/>
      <c r="ADQ330" s="0"/>
      <c r="ADR330" s="0"/>
      <c r="ADS330" s="0"/>
      <c r="ADT330" s="0"/>
      <c r="ADU330" s="0"/>
      <c r="ADV330" s="0"/>
      <c r="ADW330" s="0"/>
      <c r="ADX330" s="0"/>
      <c r="ADY330" s="0"/>
      <c r="ADZ330" s="0"/>
      <c r="AEA330" s="0"/>
      <c r="AEB330" s="0"/>
      <c r="AEC330" s="0"/>
      <c r="AED330" s="0"/>
      <c r="AEE330" s="0"/>
      <c r="AEF330" s="0"/>
      <c r="AEG330" s="0"/>
      <c r="AEH330" s="0"/>
      <c r="AEI330" s="0"/>
      <c r="AEJ330" s="0"/>
      <c r="AEK330" s="0"/>
      <c r="AEL330" s="0"/>
      <c r="AEM330" s="0"/>
      <c r="AEN330" s="0"/>
      <c r="AEO330" s="0"/>
      <c r="AEP330" s="0"/>
      <c r="AEQ330" s="0"/>
      <c r="AER330" s="0"/>
      <c r="AES330" s="0"/>
      <c r="AET330" s="0"/>
      <c r="AEU330" s="0"/>
      <c r="AEV330" s="0"/>
      <c r="AEW330" s="0"/>
      <c r="AEX330" s="0"/>
      <c r="AEY330" s="0"/>
      <c r="AEZ330" s="0"/>
      <c r="AFA330" s="0"/>
      <c r="AFB330" s="0"/>
      <c r="AFC330" s="0"/>
      <c r="AFD330" s="0"/>
      <c r="AFE330" s="0"/>
      <c r="AFF330" s="0"/>
      <c r="AFG330" s="0"/>
      <c r="AFH330" s="0"/>
      <c r="AFI330" s="0"/>
      <c r="AFJ330" s="0"/>
      <c r="AFK330" s="0"/>
      <c r="AFL330" s="0"/>
      <c r="AFM330" s="0"/>
      <c r="AFN330" s="0"/>
      <c r="AFO330" s="0"/>
      <c r="AFP330" s="0"/>
      <c r="AFQ330" s="0"/>
      <c r="AFR330" s="0"/>
      <c r="AFS330" s="0"/>
      <c r="AFT330" s="0"/>
      <c r="AFU330" s="0"/>
      <c r="AFV330" s="0"/>
      <c r="AFW330" s="0"/>
      <c r="AFX330" s="0"/>
      <c r="AFY330" s="0"/>
      <c r="AFZ330" s="0"/>
      <c r="AGA330" s="0"/>
      <c r="AGB330" s="0"/>
      <c r="AGC330" s="0"/>
      <c r="AGD330" s="0"/>
      <c r="AGE330" s="0"/>
      <c r="AGF330" s="0"/>
      <c r="AGG330" s="0"/>
      <c r="AGH330" s="0"/>
      <c r="AGI330" s="0"/>
      <c r="AGJ330" s="0"/>
      <c r="AGK330" s="0"/>
      <c r="AGL330" s="0"/>
      <c r="AGM330" s="0"/>
      <c r="AGN330" s="0"/>
      <c r="AGO330" s="0"/>
      <c r="AGP330" s="0"/>
      <c r="AGQ330" s="0"/>
      <c r="AGR330" s="0"/>
      <c r="AGS330" s="0"/>
      <c r="AGT330" s="0"/>
      <c r="AGU330" s="0"/>
      <c r="AGV330" s="0"/>
      <c r="AGW330" s="0"/>
      <c r="AGX330" s="0"/>
      <c r="AGY330" s="0"/>
      <c r="AGZ330" s="0"/>
      <c r="AHA330" s="0"/>
      <c r="AHB330" s="0"/>
      <c r="AHC330" s="0"/>
      <c r="AHD330" s="0"/>
      <c r="AHE330" s="0"/>
      <c r="AHF330" s="0"/>
      <c r="AHG330" s="0"/>
      <c r="AHH330" s="0"/>
      <c r="AHI330" s="0"/>
      <c r="AHJ330" s="0"/>
      <c r="AHK330" s="0"/>
      <c r="AHL330" s="0"/>
      <c r="AHM330" s="0"/>
      <c r="AHN330" s="0"/>
      <c r="AHO330" s="0"/>
      <c r="AHP330" s="0"/>
      <c r="AHQ330" s="0"/>
      <c r="AHR330" s="0"/>
      <c r="AHS330" s="0"/>
      <c r="AHT330" s="0"/>
      <c r="AHU330" s="0"/>
      <c r="AHV330" s="0"/>
      <c r="AHW330" s="0"/>
      <c r="AHX330" s="0"/>
      <c r="AHY330" s="0"/>
      <c r="AHZ330" s="0"/>
      <c r="AIA330" s="0"/>
      <c r="AIB330" s="0"/>
      <c r="AIC330" s="0"/>
      <c r="AID330" s="0"/>
      <c r="AIE330" s="0"/>
      <c r="AIF330" s="0"/>
      <c r="AIG330" s="0"/>
      <c r="AIH330" s="0"/>
      <c r="AII330" s="0"/>
      <c r="AIJ330" s="0"/>
      <c r="AIK330" s="0"/>
      <c r="AIL330" s="0"/>
      <c r="AIM330" s="0"/>
      <c r="AIN330" s="0"/>
      <c r="AIO330" s="0"/>
      <c r="AIP330" s="0"/>
      <c r="AIQ330" s="0"/>
      <c r="AIR330" s="0"/>
      <c r="AIS330" s="0"/>
      <c r="AIT330" s="0"/>
      <c r="AIU330" s="0"/>
      <c r="AIV330" s="0"/>
      <c r="AIW330" s="0"/>
      <c r="AIX330" s="0"/>
      <c r="AIY330" s="0"/>
      <c r="AIZ330" s="0"/>
      <c r="AJA330" s="0"/>
      <c r="AJB330" s="0"/>
      <c r="AJC330" s="0"/>
      <c r="AJD330" s="0"/>
      <c r="AJE330" s="0"/>
      <c r="AJF330" s="0"/>
      <c r="AJG330" s="0"/>
      <c r="AJH330" s="0"/>
      <c r="AJI330" s="0"/>
      <c r="AJJ330" s="0"/>
      <c r="AJK330" s="0"/>
      <c r="AJL330" s="0"/>
      <c r="AJM330" s="0"/>
      <c r="AJN330" s="0"/>
      <c r="AJO330" s="0"/>
      <c r="AJP330" s="0"/>
      <c r="AJQ330" s="0"/>
      <c r="AJR330" s="0"/>
      <c r="AJS330" s="0"/>
      <c r="AJT330" s="0"/>
      <c r="AJU330" s="0"/>
      <c r="AJV330" s="0"/>
      <c r="AJW330" s="0"/>
      <c r="AJX330" s="0"/>
      <c r="AJY330" s="0"/>
      <c r="AJZ330" s="0"/>
      <c r="AKA330" s="0"/>
      <c r="AKB330" s="0"/>
      <c r="AKC330" s="0"/>
      <c r="AKD330" s="0"/>
      <c r="AKE330" s="0"/>
      <c r="AKF330" s="0"/>
      <c r="AKG330" s="0"/>
      <c r="AKH330" s="0"/>
      <c r="AKI330" s="0"/>
      <c r="AKJ330" s="0"/>
      <c r="AKK330" s="0"/>
      <c r="AKL330" s="0"/>
      <c r="AKM330" s="0"/>
      <c r="AKN330" s="0"/>
      <c r="AKO330" s="0"/>
      <c r="AKP330" s="0"/>
      <c r="AKQ330" s="0"/>
      <c r="AKR330" s="0"/>
      <c r="AKS330" s="0"/>
      <c r="AKT330" s="0"/>
      <c r="AKU330" s="0"/>
      <c r="AKV330" s="0"/>
      <c r="AKW330" s="0"/>
      <c r="AKX330" s="0"/>
      <c r="AKY330" s="0"/>
      <c r="AKZ330" s="0"/>
      <c r="ALA330" s="0"/>
      <c r="ALB330" s="0"/>
      <c r="ALC330" s="0"/>
      <c r="ALD330" s="0"/>
      <c r="ALE330" s="0"/>
      <c r="ALF330" s="0"/>
      <c r="ALG330" s="0"/>
      <c r="ALH330" s="0"/>
      <c r="ALI330" s="0"/>
      <c r="ALJ330" s="0"/>
      <c r="ALK330" s="0"/>
      <c r="ALL330" s="0"/>
      <c r="ALM330" s="0"/>
      <c r="ALN330" s="0"/>
      <c r="ALO330" s="0"/>
      <c r="ALP330" s="0"/>
      <c r="ALQ330" s="0"/>
      <c r="ALR330" s="0"/>
      <c r="ALS330" s="0"/>
      <c r="ALT330" s="0"/>
      <c r="ALU330" s="0"/>
      <c r="ALV330" s="0"/>
      <c r="ALW330" s="0"/>
      <c r="ALX330" s="0"/>
      <c r="ALY330" s="0"/>
      <c r="ALZ330" s="0"/>
      <c r="AMA330" s="0"/>
      <c r="AMB330" s="0"/>
      <c r="AMC330" s="0"/>
      <c r="AMD330" s="0"/>
      <c r="AME330" s="0"/>
      <c r="AMF330" s="0"/>
      <c r="AMG330" s="0"/>
    </row>
    <row r="331" customFormat="false" ht="14.9" hidden="false" customHeight="false" outlineLevel="0" collapsed="false">
      <c r="A331" s="18" t="n">
        <v>495</v>
      </c>
      <c r="B331" s="19" t="n">
        <f aca="false">IF($A331,VLOOKUP($A331,posting!$A:$N,2,0),"")</f>
        <v>38</v>
      </c>
      <c r="C331" s="19" t="n">
        <f aca="false">IF($A331,VLOOKUP($A331,posting!$A:$N,3,0),"")</f>
        <v>155</v>
      </c>
      <c r="D331" s="20" t="str">
        <f aca="false">IF($A331,VLOOKUP($A331,posting!$A:$N,4,0),"")</f>
        <v>immerhin</v>
      </c>
      <c r="E331" s="19" t="str">
        <f aca="false">IF($A331,IF(VLOOKUP($A331,posting!$A:$N,5,0)&gt;0,VLOOKUP($A331,posting!$A:$N,5,0),""),"")</f>
        <v/>
      </c>
      <c r="F331" s="21" t="n">
        <f aca="false">IF($A331,VLOOKUP($A331,posting!$A:$N,6,0),"")</f>
        <v>41625.6841666667</v>
      </c>
      <c r="G331" s="21" t="n">
        <f aca="false">IF($A331,VLOOKUP($A331,posting!$A:$N,7,0),"")</f>
        <v>41625.6841782407</v>
      </c>
      <c r="H331" s="21" t="n">
        <f aca="false">IF($A331,VLOOKUP($A331,posting!$A:$N,8,0),"")</f>
        <v>41625.684212963</v>
      </c>
      <c r="I331" s="21" t="n">
        <f aca="false">IF($A331,VLOOKUP($A331,posting!$A:$N,9,0),"")</f>
        <v>41625.6851736111</v>
      </c>
      <c r="J331" s="21"/>
      <c r="K331" s="21"/>
      <c r="L331" s="19" t="n">
        <f aca="false">IF($A331,VLOOKUP($A331,posting!$A:$N,10,0),"")</f>
        <v>0.646864686468647</v>
      </c>
      <c r="M331" s="19" t="n">
        <f aca="false">IF($A331,VLOOKUP($A331,posting!$A:$N,11,0),"")</f>
        <v>0</v>
      </c>
      <c r="N331" s="19" t="str">
        <f aca="false">IF($A331,IF(VLOOKUP($A331,posting!$A:$N,13,0)&gt;0,VLOOKUP($A331,posting!$A:$N,13,0),""),"")</f>
        <v/>
      </c>
      <c r="O331" s="19" t="str">
        <f aca="false">IF($A331,VLOOKUP($A331,posting!$A:$N,12,0),"")</f>
        <v>TXT</v>
      </c>
      <c r="P331" s="19" t="str">
        <f aca="false">IF($A331,IF(VLOOKUP($A331,posting!$A:$N,14,0)&gt;0,VLOOKUP($A331,posting!$A:$N,14,0),""),"")</f>
        <v/>
      </c>
      <c r="Q331" s="19" t="str">
        <f aca="false">IF($N331="","",VLOOKUP($N331,image!$A:$N,3,0))</f>
        <v/>
      </c>
      <c r="R331" s="19" t="n">
        <v>-1</v>
      </c>
      <c r="S331" s="0"/>
      <c r="T331" s="0"/>
      <c r="U331" s="0"/>
      <c r="V331" s="0"/>
      <c r="W331" s="0"/>
      <c r="X331" s="0"/>
      <c r="Y331" s="0"/>
      <c r="Z331" s="0"/>
      <c r="AA331" s="0"/>
      <c r="AB331" s="0"/>
      <c r="AC331" s="0"/>
      <c r="AD331" s="0"/>
      <c r="AE331" s="0"/>
      <c r="AF331" s="0"/>
      <c r="AG331" s="0"/>
      <c r="AH331" s="0"/>
      <c r="AI331" s="0"/>
      <c r="AJ331" s="0"/>
      <c r="AK331" s="0"/>
      <c r="AL331" s="0"/>
      <c r="AM331" s="0"/>
      <c r="AN331" s="0"/>
      <c r="AO331" s="0"/>
      <c r="AP331" s="0"/>
      <c r="AQ331" s="0"/>
      <c r="AR331" s="0"/>
      <c r="AS331" s="0"/>
      <c r="AT331" s="0"/>
      <c r="AU331" s="0"/>
      <c r="AV331" s="0"/>
      <c r="AW331" s="0"/>
      <c r="AX331" s="0"/>
      <c r="AY331" s="0"/>
      <c r="AZ331" s="0"/>
      <c r="BA331" s="0"/>
      <c r="BB331" s="0"/>
      <c r="BC331" s="0"/>
      <c r="BD331" s="0"/>
      <c r="BE331" s="0"/>
      <c r="BF331" s="0"/>
      <c r="BG331" s="0"/>
      <c r="BH331" s="0"/>
      <c r="BI331" s="0"/>
      <c r="BJ331" s="0"/>
      <c r="BK331" s="0"/>
      <c r="BL331" s="0"/>
      <c r="BM331" s="0"/>
      <c r="BN331" s="0"/>
      <c r="BO331" s="0"/>
      <c r="BP331" s="0"/>
      <c r="BQ331" s="0"/>
      <c r="BR331" s="0"/>
      <c r="BS331" s="0"/>
      <c r="BT331" s="0"/>
      <c r="BU331" s="0"/>
      <c r="BV331" s="0"/>
      <c r="BW331" s="0"/>
      <c r="BX331" s="0"/>
      <c r="BY331" s="0"/>
      <c r="BZ331" s="0"/>
      <c r="CA331" s="0"/>
      <c r="CB331" s="0"/>
      <c r="CC331" s="0"/>
      <c r="CD331" s="0"/>
      <c r="CE331" s="0"/>
      <c r="CF331" s="0"/>
      <c r="CG331" s="0"/>
      <c r="CH331" s="0"/>
      <c r="CI331" s="0"/>
      <c r="CJ331" s="0"/>
      <c r="CK331" s="0"/>
      <c r="CL331" s="0"/>
      <c r="CM331" s="0"/>
      <c r="CN331" s="0"/>
      <c r="CO331" s="0"/>
      <c r="CP331" s="0"/>
      <c r="CQ331" s="0"/>
      <c r="CR331" s="0"/>
      <c r="CS331" s="0"/>
      <c r="CT331" s="0"/>
      <c r="CU331" s="0"/>
      <c r="CV331" s="0"/>
      <c r="CW331" s="0"/>
      <c r="CX331" s="0"/>
      <c r="CY331" s="0"/>
      <c r="CZ331" s="0"/>
      <c r="DA331" s="0"/>
      <c r="DB331" s="0"/>
      <c r="DC331" s="0"/>
      <c r="DD331" s="0"/>
      <c r="DE331" s="0"/>
      <c r="DF331" s="0"/>
      <c r="DG331" s="0"/>
      <c r="DH331" s="0"/>
      <c r="DI331" s="0"/>
      <c r="DJ331" s="0"/>
      <c r="DK331" s="0"/>
      <c r="DL331" s="0"/>
      <c r="DM331" s="0"/>
      <c r="DN331" s="0"/>
      <c r="DO331" s="0"/>
      <c r="DP331" s="0"/>
      <c r="DQ331" s="0"/>
      <c r="DR331" s="0"/>
      <c r="DS331" s="0"/>
      <c r="DT331" s="0"/>
      <c r="DU331" s="0"/>
      <c r="DV331" s="0"/>
      <c r="DW331" s="0"/>
      <c r="DX331" s="0"/>
      <c r="DY331" s="0"/>
      <c r="DZ331" s="0"/>
      <c r="EA331" s="0"/>
      <c r="EB331" s="0"/>
      <c r="EC331" s="0"/>
      <c r="ED331" s="0"/>
      <c r="EE331" s="0"/>
      <c r="EF331" s="0"/>
      <c r="EG331" s="0"/>
      <c r="EH331" s="0"/>
      <c r="EI331" s="0"/>
      <c r="EJ331" s="0"/>
      <c r="EK331" s="0"/>
      <c r="EL331" s="0"/>
      <c r="EM331" s="0"/>
      <c r="EN331" s="0"/>
      <c r="EO331" s="0"/>
      <c r="EP331" s="0"/>
      <c r="EQ331" s="0"/>
      <c r="ER331" s="0"/>
      <c r="ES331" s="0"/>
      <c r="ET331" s="0"/>
      <c r="EU331" s="0"/>
      <c r="EV331" s="0"/>
      <c r="EW331" s="0"/>
      <c r="EX331" s="0"/>
      <c r="EY331" s="0"/>
      <c r="EZ331" s="0"/>
      <c r="FA331" s="0"/>
      <c r="FB331" s="0"/>
      <c r="FC331" s="0"/>
      <c r="FD331" s="0"/>
      <c r="FE331" s="0"/>
      <c r="FF331" s="0"/>
      <c r="FG331" s="0"/>
      <c r="FH331" s="0"/>
      <c r="FI331" s="0"/>
      <c r="FJ331" s="0"/>
      <c r="FK331" s="0"/>
      <c r="FL331" s="0"/>
      <c r="FM331" s="0"/>
      <c r="FN331" s="0"/>
      <c r="FO331" s="0"/>
      <c r="FP331" s="0"/>
      <c r="FQ331" s="0"/>
      <c r="FR331" s="0"/>
      <c r="FS331" s="0"/>
      <c r="FT331" s="0"/>
      <c r="FU331" s="0"/>
      <c r="FV331" s="0"/>
      <c r="FW331" s="0"/>
      <c r="FX331" s="0"/>
      <c r="FY331" s="0"/>
      <c r="FZ331" s="0"/>
      <c r="GA331" s="0"/>
      <c r="GB331" s="0"/>
      <c r="GC331" s="0"/>
      <c r="GD331" s="0"/>
      <c r="GE331" s="0"/>
      <c r="GF331" s="0"/>
      <c r="GG331" s="0"/>
      <c r="GH331" s="0"/>
      <c r="GI331" s="0"/>
      <c r="GJ331" s="0"/>
      <c r="GK331" s="0"/>
      <c r="GL331" s="0"/>
      <c r="GM331" s="0"/>
      <c r="GN331" s="0"/>
      <c r="GO331" s="0"/>
      <c r="GP331" s="0"/>
      <c r="GQ331" s="0"/>
      <c r="GR331" s="0"/>
      <c r="GS331" s="0"/>
      <c r="GT331" s="0"/>
      <c r="GU331" s="0"/>
      <c r="GV331" s="0"/>
      <c r="GW331" s="0"/>
      <c r="GX331" s="0"/>
      <c r="GY331" s="0"/>
      <c r="GZ331" s="0"/>
      <c r="HA331" s="0"/>
      <c r="HB331" s="0"/>
      <c r="HC331" s="0"/>
      <c r="HD331" s="0"/>
      <c r="HE331" s="0"/>
      <c r="HF331" s="0"/>
      <c r="HG331" s="0"/>
      <c r="HH331" s="0"/>
      <c r="HI331" s="0"/>
      <c r="HJ331" s="0"/>
      <c r="HK331" s="0"/>
      <c r="HL331" s="0"/>
      <c r="HM331" s="0"/>
      <c r="HN331" s="0"/>
      <c r="HO331" s="0"/>
      <c r="HP331" s="0"/>
      <c r="HQ331" s="0"/>
      <c r="HR331" s="0"/>
      <c r="HS331" s="0"/>
      <c r="HT331" s="0"/>
      <c r="HU331" s="0"/>
      <c r="HV331" s="0"/>
      <c r="HW331" s="0"/>
      <c r="HX331" s="0"/>
      <c r="HY331" s="0"/>
      <c r="HZ331" s="0"/>
      <c r="IA331" s="0"/>
      <c r="IB331" s="0"/>
      <c r="IC331" s="0"/>
      <c r="ID331" s="0"/>
      <c r="IE331" s="0"/>
      <c r="IF331" s="0"/>
      <c r="IG331" s="0"/>
      <c r="IH331" s="0"/>
      <c r="II331" s="0"/>
      <c r="IJ331" s="0"/>
      <c r="IK331" s="0"/>
      <c r="IL331" s="0"/>
      <c r="IM331" s="0"/>
      <c r="IN331" s="0"/>
      <c r="IO331" s="0"/>
      <c r="IP331" s="0"/>
      <c r="IQ331" s="0"/>
      <c r="IR331" s="0"/>
      <c r="IS331" s="0"/>
      <c r="IT331" s="0"/>
      <c r="IU331" s="0"/>
      <c r="IV331" s="0"/>
      <c r="IW331" s="0"/>
      <c r="IX331" s="0"/>
      <c r="IY331" s="0"/>
      <c r="IZ331" s="0"/>
      <c r="JA331" s="0"/>
      <c r="JB331" s="0"/>
      <c r="JC331" s="0"/>
      <c r="JD331" s="0"/>
      <c r="JE331" s="0"/>
      <c r="JF331" s="0"/>
      <c r="JG331" s="0"/>
      <c r="JH331" s="0"/>
      <c r="JI331" s="0"/>
      <c r="JJ331" s="0"/>
      <c r="JK331" s="0"/>
      <c r="JL331" s="0"/>
      <c r="JM331" s="0"/>
      <c r="JN331" s="0"/>
      <c r="JO331" s="0"/>
      <c r="JP331" s="0"/>
      <c r="JQ331" s="0"/>
      <c r="JR331" s="0"/>
      <c r="JS331" s="0"/>
      <c r="JT331" s="0"/>
      <c r="JU331" s="0"/>
      <c r="JV331" s="0"/>
      <c r="JW331" s="0"/>
      <c r="JX331" s="0"/>
      <c r="JY331" s="0"/>
      <c r="JZ331" s="0"/>
      <c r="KA331" s="0"/>
      <c r="KB331" s="0"/>
      <c r="KC331" s="0"/>
      <c r="KD331" s="0"/>
      <c r="KE331" s="0"/>
      <c r="KF331" s="0"/>
      <c r="KG331" s="0"/>
      <c r="KH331" s="0"/>
      <c r="KI331" s="0"/>
      <c r="KJ331" s="0"/>
      <c r="KK331" s="0"/>
      <c r="KL331" s="0"/>
      <c r="KM331" s="0"/>
      <c r="KN331" s="0"/>
      <c r="KO331" s="0"/>
      <c r="KP331" s="0"/>
      <c r="KQ331" s="0"/>
      <c r="KR331" s="0"/>
      <c r="KS331" s="0"/>
      <c r="KT331" s="0"/>
      <c r="KU331" s="0"/>
      <c r="KV331" s="0"/>
      <c r="KW331" s="0"/>
      <c r="KX331" s="0"/>
      <c r="KY331" s="0"/>
      <c r="KZ331" s="0"/>
      <c r="LA331" s="0"/>
      <c r="LB331" s="0"/>
      <c r="LC331" s="0"/>
      <c r="LD331" s="0"/>
      <c r="LE331" s="0"/>
      <c r="LF331" s="0"/>
      <c r="LG331" s="0"/>
      <c r="LH331" s="0"/>
      <c r="LI331" s="0"/>
      <c r="LJ331" s="0"/>
      <c r="LK331" s="0"/>
      <c r="LL331" s="0"/>
      <c r="LM331" s="0"/>
      <c r="LN331" s="0"/>
      <c r="LO331" s="0"/>
      <c r="LP331" s="0"/>
      <c r="LQ331" s="0"/>
      <c r="LR331" s="0"/>
      <c r="LS331" s="0"/>
      <c r="LT331" s="0"/>
      <c r="LU331" s="0"/>
      <c r="LV331" s="0"/>
      <c r="LW331" s="0"/>
      <c r="LX331" s="0"/>
      <c r="LY331" s="0"/>
      <c r="LZ331" s="0"/>
      <c r="MA331" s="0"/>
      <c r="MB331" s="0"/>
      <c r="MC331" s="0"/>
      <c r="MD331" s="0"/>
      <c r="ME331" s="0"/>
      <c r="MF331" s="0"/>
      <c r="MG331" s="0"/>
      <c r="MH331" s="0"/>
      <c r="MI331" s="0"/>
      <c r="MJ331" s="0"/>
      <c r="MK331" s="0"/>
      <c r="ML331" s="0"/>
      <c r="MM331" s="0"/>
      <c r="MN331" s="0"/>
      <c r="MO331" s="0"/>
      <c r="MP331" s="0"/>
      <c r="MQ331" s="0"/>
      <c r="MR331" s="0"/>
      <c r="MS331" s="0"/>
      <c r="MT331" s="0"/>
      <c r="MU331" s="0"/>
      <c r="MV331" s="0"/>
      <c r="MW331" s="0"/>
      <c r="MX331" s="0"/>
      <c r="MY331" s="0"/>
      <c r="MZ331" s="0"/>
      <c r="NA331" s="0"/>
      <c r="NB331" s="0"/>
      <c r="NC331" s="0"/>
      <c r="ND331" s="0"/>
      <c r="NE331" s="0"/>
      <c r="NF331" s="0"/>
      <c r="NG331" s="0"/>
      <c r="NH331" s="0"/>
      <c r="NI331" s="0"/>
      <c r="NJ331" s="0"/>
      <c r="NK331" s="0"/>
      <c r="NL331" s="0"/>
      <c r="NM331" s="0"/>
      <c r="NN331" s="0"/>
      <c r="NO331" s="0"/>
      <c r="NP331" s="0"/>
      <c r="NQ331" s="0"/>
      <c r="NR331" s="0"/>
      <c r="NS331" s="0"/>
      <c r="NT331" s="0"/>
      <c r="NU331" s="0"/>
      <c r="NV331" s="0"/>
      <c r="NW331" s="0"/>
      <c r="NX331" s="0"/>
      <c r="NY331" s="0"/>
      <c r="NZ331" s="0"/>
      <c r="OA331" s="0"/>
      <c r="OB331" s="0"/>
      <c r="OC331" s="0"/>
      <c r="OD331" s="0"/>
      <c r="OE331" s="0"/>
      <c r="OF331" s="0"/>
      <c r="OG331" s="0"/>
      <c r="OH331" s="0"/>
      <c r="OI331" s="0"/>
      <c r="OJ331" s="0"/>
      <c r="OK331" s="0"/>
      <c r="OL331" s="0"/>
      <c r="OM331" s="0"/>
      <c r="ON331" s="0"/>
      <c r="OO331" s="0"/>
      <c r="OP331" s="0"/>
      <c r="OQ331" s="0"/>
      <c r="OR331" s="0"/>
      <c r="OS331" s="0"/>
      <c r="OT331" s="0"/>
      <c r="OU331" s="0"/>
      <c r="OV331" s="0"/>
      <c r="OW331" s="0"/>
      <c r="OX331" s="0"/>
      <c r="OY331" s="0"/>
      <c r="OZ331" s="0"/>
      <c r="PA331" s="0"/>
      <c r="PB331" s="0"/>
      <c r="PC331" s="0"/>
      <c r="PD331" s="0"/>
      <c r="PE331" s="0"/>
      <c r="PF331" s="0"/>
      <c r="PG331" s="0"/>
      <c r="PH331" s="0"/>
      <c r="PI331" s="0"/>
      <c r="PJ331" s="0"/>
      <c r="PK331" s="0"/>
      <c r="PL331" s="0"/>
      <c r="PM331" s="0"/>
      <c r="PN331" s="0"/>
      <c r="PO331" s="0"/>
      <c r="PP331" s="0"/>
      <c r="PQ331" s="0"/>
      <c r="PR331" s="0"/>
      <c r="PS331" s="0"/>
      <c r="PT331" s="0"/>
      <c r="PU331" s="0"/>
      <c r="PV331" s="0"/>
      <c r="PW331" s="0"/>
      <c r="PX331" s="0"/>
      <c r="PY331" s="0"/>
      <c r="PZ331" s="0"/>
      <c r="QA331" s="0"/>
      <c r="QB331" s="0"/>
      <c r="QC331" s="0"/>
      <c r="QD331" s="0"/>
      <c r="QE331" s="0"/>
      <c r="QF331" s="0"/>
      <c r="QG331" s="0"/>
      <c r="QH331" s="0"/>
      <c r="QI331" s="0"/>
      <c r="QJ331" s="0"/>
      <c r="QK331" s="0"/>
      <c r="QL331" s="0"/>
      <c r="QM331" s="0"/>
      <c r="QN331" s="0"/>
      <c r="QO331" s="0"/>
      <c r="QP331" s="0"/>
      <c r="QQ331" s="0"/>
      <c r="QR331" s="0"/>
      <c r="QS331" s="0"/>
      <c r="QT331" s="0"/>
      <c r="QU331" s="0"/>
      <c r="QV331" s="0"/>
      <c r="QW331" s="0"/>
      <c r="QX331" s="0"/>
      <c r="QY331" s="0"/>
      <c r="QZ331" s="0"/>
      <c r="RA331" s="0"/>
      <c r="RB331" s="0"/>
      <c r="RC331" s="0"/>
      <c r="RD331" s="0"/>
      <c r="RE331" s="0"/>
      <c r="RF331" s="0"/>
      <c r="RG331" s="0"/>
      <c r="RH331" s="0"/>
      <c r="RI331" s="0"/>
      <c r="RJ331" s="0"/>
      <c r="RK331" s="0"/>
      <c r="RL331" s="0"/>
      <c r="RM331" s="0"/>
      <c r="RN331" s="0"/>
      <c r="RO331" s="0"/>
      <c r="RP331" s="0"/>
      <c r="RQ331" s="0"/>
      <c r="RR331" s="0"/>
      <c r="RS331" s="0"/>
      <c r="RT331" s="0"/>
      <c r="RU331" s="0"/>
      <c r="RV331" s="0"/>
      <c r="RW331" s="0"/>
      <c r="RX331" s="0"/>
      <c r="RY331" s="0"/>
      <c r="RZ331" s="0"/>
      <c r="SA331" s="0"/>
      <c r="SB331" s="0"/>
      <c r="SC331" s="0"/>
      <c r="SD331" s="0"/>
      <c r="SE331" s="0"/>
      <c r="SF331" s="0"/>
      <c r="SG331" s="0"/>
      <c r="SH331" s="0"/>
      <c r="SI331" s="0"/>
      <c r="SJ331" s="0"/>
      <c r="SK331" s="0"/>
      <c r="SL331" s="0"/>
      <c r="SM331" s="0"/>
      <c r="SN331" s="0"/>
      <c r="SO331" s="0"/>
      <c r="SP331" s="0"/>
      <c r="SQ331" s="0"/>
      <c r="SR331" s="0"/>
      <c r="SS331" s="0"/>
      <c r="ST331" s="0"/>
      <c r="SU331" s="0"/>
      <c r="SV331" s="0"/>
      <c r="SW331" s="0"/>
      <c r="SX331" s="0"/>
      <c r="SY331" s="0"/>
      <c r="SZ331" s="0"/>
      <c r="TA331" s="0"/>
      <c r="TB331" s="0"/>
      <c r="TC331" s="0"/>
      <c r="TD331" s="0"/>
      <c r="TE331" s="0"/>
      <c r="TF331" s="0"/>
      <c r="TG331" s="0"/>
      <c r="TH331" s="0"/>
      <c r="TI331" s="0"/>
      <c r="TJ331" s="0"/>
      <c r="TK331" s="0"/>
      <c r="TL331" s="0"/>
      <c r="TM331" s="0"/>
      <c r="TN331" s="0"/>
      <c r="TO331" s="0"/>
      <c r="TP331" s="0"/>
      <c r="TQ331" s="0"/>
      <c r="TR331" s="0"/>
      <c r="TS331" s="0"/>
      <c r="TT331" s="0"/>
      <c r="TU331" s="0"/>
      <c r="TV331" s="0"/>
      <c r="TW331" s="0"/>
      <c r="TX331" s="0"/>
      <c r="TY331" s="0"/>
      <c r="TZ331" s="0"/>
      <c r="UA331" s="0"/>
      <c r="UB331" s="0"/>
      <c r="UC331" s="0"/>
      <c r="UD331" s="0"/>
      <c r="UE331" s="0"/>
      <c r="UF331" s="0"/>
      <c r="UG331" s="0"/>
      <c r="UH331" s="0"/>
      <c r="UI331" s="0"/>
      <c r="UJ331" s="0"/>
      <c r="UK331" s="0"/>
      <c r="UL331" s="0"/>
      <c r="UM331" s="0"/>
      <c r="UN331" s="0"/>
      <c r="UO331" s="0"/>
      <c r="UP331" s="0"/>
      <c r="UQ331" s="0"/>
      <c r="UR331" s="0"/>
      <c r="US331" s="0"/>
      <c r="UT331" s="0"/>
      <c r="UU331" s="0"/>
      <c r="UV331" s="0"/>
      <c r="UW331" s="0"/>
      <c r="UX331" s="0"/>
      <c r="UY331" s="0"/>
      <c r="UZ331" s="0"/>
      <c r="VA331" s="0"/>
      <c r="VB331" s="0"/>
      <c r="VC331" s="0"/>
      <c r="VD331" s="0"/>
      <c r="VE331" s="0"/>
      <c r="VF331" s="0"/>
      <c r="VG331" s="0"/>
      <c r="VH331" s="0"/>
      <c r="VI331" s="0"/>
      <c r="VJ331" s="0"/>
      <c r="VK331" s="0"/>
      <c r="VL331" s="0"/>
      <c r="VM331" s="0"/>
      <c r="VN331" s="0"/>
      <c r="VO331" s="0"/>
      <c r="VP331" s="0"/>
      <c r="VQ331" s="0"/>
      <c r="VR331" s="0"/>
      <c r="VS331" s="0"/>
      <c r="VT331" s="0"/>
      <c r="VU331" s="0"/>
      <c r="VV331" s="0"/>
      <c r="VW331" s="0"/>
      <c r="VX331" s="0"/>
      <c r="VY331" s="0"/>
      <c r="VZ331" s="0"/>
      <c r="WA331" s="0"/>
      <c r="WB331" s="0"/>
      <c r="WC331" s="0"/>
      <c r="WD331" s="0"/>
      <c r="WE331" s="0"/>
      <c r="WF331" s="0"/>
      <c r="WG331" s="0"/>
      <c r="WH331" s="0"/>
      <c r="WI331" s="0"/>
      <c r="WJ331" s="0"/>
      <c r="WK331" s="0"/>
      <c r="WL331" s="0"/>
      <c r="WM331" s="0"/>
      <c r="WN331" s="0"/>
      <c r="WO331" s="0"/>
      <c r="WP331" s="0"/>
      <c r="WQ331" s="0"/>
      <c r="WR331" s="0"/>
      <c r="WS331" s="0"/>
      <c r="WT331" s="0"/>
      <c r="WU331" s="0"/>
      <c r="WV331" s="0"/>
      <c r="WW331" s="0"/>
      <c r="WX331" s="0"/>
      <c r="WY331" s="0"/>
      <c r="WZ331" s="0"/>
      <c r="XA331" s="0"/>
      <c r="XB331" s="0"/>
      <c r="XC331" s="0"/>
      <c r="XD331" s="0"/>
      <c r="XE331" s="0"/>
      <c r="XF331" s="0"/>
      <c r="XG331" s="0"/>
      <c r="XH331" s="0"/>
      <c r="XI331" s="0"/>
      <c r="XJ331" s="0"/>
      <c r="XK331" s="0"/>
      <c r="XL331" s="0"/>
      <c r="XM331" s="0"/>
      <c r="XN331" s="0"/>
      <c r="XO331" s="0"/>
      <c r="XP331" s="0"/>
      <c r="XQ331" s="0"/>
      <c r="XR331" s="0"/>
      <c r="XS331" s="0"/>
      <c r="XT331" s="0"/>
      <c r="XU331" s="0"/>
      <c r="XV331" s="0"/>
      <c r="XW331" s="0"/>
      <c r="XX331" s="0"/>
      <c r="XY331" s="0"/>
      <c r="XZ331" s="0"/>
      <c r="YA331" s="0"/>
      <c r="YB331" s="0"/>
      <c r="YC331" s="0"/>
      <c r="YD331" s="0"/>
      <c r="YE331" s="0"/>
      <c r="YF331" s="0"/>
      <c r="YG331" s="0"/>
      <c r="YH331" s="0"/>
      <c r="YI331" s="0"/>
      <c r="YJ331" s="0"/>
      <c r="YK331" s="0"/>
      <c r="YL331" s="0"/>
      <c r="YM331" s="0"/>
      <c r="YN331" s="0"/>
      <c r="YO331" s="0"/>
      <c r="YP331" s="0"/>
      <c r="YQ331" s="0"/>
      <c r="YR331" s="0"/>
      <c r="YS331" s="0"/>
      <c r="YT331" s="0"/>
      <c r="YU331" s="0"/>
      <c r="YV331" s="0"/>
      <c r="YW331" s="0"/>
      <c r="YX331" s="0"/>
      <c r="YY331" s="0"/>
      <c r="YZ331" s="0"/>
      <c r="ZA331" s="0"/>
      <c r="ZB331" s="0"/>
      <c r="ZC331" s="0"/>
      <c r="ZD331" s="0"/>
      <c r="ZE331" s="0"/>
      <c r="ZF331" s="0"/>
      <c r="ZG331" s="0"/>
      <c r="ZH331" s="0"/>
      <c r="ZI331" s="0"/>
      <c r="ZJ331" s="0"/>
      <c r="ZK331" s="0"/>
      <c r="ZL331" s="0"/>
      <c r="ZM331" s="0"/>
      <c r="ZN331" s="0"/>
      <c r="ZO331" s="0"/>
      <c r="ZP331" s="0"/>
      <c r="ZQ331" s="0"/>
      <c r="ZR331" s="0"/>
      <c r="ZS331" s="0"/>
      <c r="ZT331" s="0"/>
      <c r="ZU331" s="0"/>
      <c r="ZV331" s="0"/>
      <c r="ZW331" s="0"/>
      <c r="ZX331" s="0"/>
      <c r="ZY331" s="0"/>
      <c r="ZZ331" s="0"/>
      <c r="AAA331" s="0"/>
      <c r="AAB331" s="0"/>
      <c r="AAC331" s="0"/>
      <c r="AAD331" s="0"/>
      <c r="AAE331" s="0"/>
      <c r="AAF331" s="0"/>
      <c r="AAG331" s="0"/>
      <c r="AAH331" s="0"/>
      <c r="AAI331" s="0"/>
      <c r="AAJ331" s="0"/>
      <c r="AAK331" s="0"/>
      <c r="AAL331" s="0"/>
      <c r="AAM331" s="0"/>
      <c r="AAN331" s="0"/>
      <c r="AAO331" s="0"/>
      <c r="AAP331" s="0"/>
      <c r="AAQ331" s="0"/>
      <c r="AAR331" s="0"/>
      <c r="AAS331" s="0"/>
      <c r="AAT331" s="0"/>
      <c r="AAU331" s="0"/>
      <c r="AAV331" s="0"/>
      <c r="AAW331" s="0"/>
      <c r="AAX331" s="0"/>
      <c r="AAY331" s="0"/>
      <c r="AAZ331" s="0"/>
      <c r="ABA331" s="0"/>
      <c r="ABB331" s="0"/>
      <c r="ABC331" s="0"/>
      <c r="ABD331" s="0"/>
      <c r="ABE331" s="0"/>
      <c r="ABF331" s="0"/>
      <c r="ABG331" s="0"/>
      <c r="ABH331" s="0"/>
      <c r="ABI331" s="0"/>
      <c r="ABJ331" s="0"/>
      <c r="ABK331" s="0"/>
      <c r="ABL331" s="0"/>
      <c r="ABM331" s="0"/>
      <c r="ABN331" s="0"/>
      <c r="ABO331" s="0"/>
      <c r="ABP331" s="0"/>
      <c r="ABQ331" s="0"/>
      <c r="ABR331" s="0"/>
      <c r="ABS331" s="0"/>
      <c r="ABT331" s="0"/>
      <c r="ABU331" s="0"/>
      <c r="ABV331" s="0"/>
      <c r="ABW331" s="0"/>
      <c r="ABX331" s="0"/>
      <c r="ABY331" s="0"/>
      <c r="ABZ331" s="0"/>
      <c r="ACA331" s="0"/>
      <c r="ACB331" s="0"/>
      <c r="ACC331" s="0"/>
      <c r="ACD331" s="0"/>
      <c r="ACE331" s="0"/>
      <c r="ACF331" s="0"/>
      <c r="ACG331" s="0"/>
      <c r="ACH331" s="0"/>
      <c r="ACI331" s="0"/>
      <c r="ACJ331" s="0"/>
      <c r="ACK331" s="0"/>
      <c r="ACL331" s="0"/>
      <c r="ACM331" s="0"/>
      <c r="ACN331" s="0"/>
      <c r="ACO331" s="0"/>
      <c r="ACP331" s="0"/>
      <c r="ACQ331" s="0"/>
      <c r="ACR331" s="0"/>
      <c r="ACS331" s="0"/>
      <c r="ACT331" s="0"/>
      <c r="ACU331" s="0"/>
      <c r="ACV331" s="0"/>
      <c r="ACW331" s="0"/>
      <c r="ACX331" s="0"/>
      <c r="ACY331" s="0"/>
      <c r="ACZ331" s="0"/>
      <c r="ADA331" s="0"/>
      <c r="ADB331" s="0"/>
      <c r="ADC331" s="0"/>
      <c r="ADD331" s="0"/>
      <c r="ADE331" s="0"/>
      <c r="ADF331" s="0"/>
      <c r="ADG331" s="0"/>
      <c r="ADH331" s="0"/>
      <c r="ADI331" s="0"/>
      <c r="ADJ331" s="0"/>
      <c r="ADK331" s="0"/>
      <c r="ADL331" s="0"/>
      <c r="ADM331" s="0"/>
      <c r="ADN331" s="0"/>
      <c r="ADO331" s="0"/>
      <c r="ADP331" s="0"/>
      <c r="ADQ331" s="0"/>
      <c r="ADR331" s="0"/>
      <c r="ADS331" s="0"/>
      <c r="ADT331" s="0"/>
      <c r="ADU331" s="0"/>
      <c r="ADV331" s="0"/>
      <c r="ADW331" s="0"/>
      <c r="ADX331" s="0"/>
      <c r="ADY331" s="0"/>
      <c r="ADZ331" s="0"/>
      <c r="AEA331" s="0"/>
      <c r="AEB331" s="0"/>
      <c r="AEC331" s="0"/>
      <c r="AED331" s="0"/>
      <c r="AEE331" s="0"/>
      <c r="AEF331" s="0"/>
      <c r="AEG331" s="0"/>
      <c r="AEH331" s="0"/>
      <c r="AEI331" s="0"/>
      <c r="AEJ331" s="0"/>
      <c r="AEK331" s="0"/>
      <c r="AEL331" s="0"/>
      <c r="AEM331" s="0"/>
      <c r="AEN331" s="0"/>
      <c r="AEO331" s="0"/>
      <c r="AEP331" s="0"/>
      <c r="AEQ331" s="0"/>
      <c r="AER331" s="0"/>
      <c r="AES331" s="0"/>
      <c r="AET331" s="0"/>
      <c r="AEU331" s="0"/>
      <c r="AEV331" s="0"/>
      <c r="AEW331" s="0"/>
      <c r="AEX331" s="0"/>
      <c r="AEY331" s="0"/>
      <c r="AEZ331" s="0"/>
      <c r="AFA331" s="0"/>
      <c r="AFB331" s="0"/>
      <c r="AFC331" s="0"/>
      <c r="AFD331" s="0"/>
      <c r="AFE331" s="0"/>
      <c r="AFF331" s="0"/>
      <c r="AFG331" s="0"/>
      <c r="AFH331" s="0"/>
      <c r="AFI331" s="0"/>
      <c r="AFJ331" s="0"/>
      <c r="AFK331" s="0"/>
      <c r="AFL331" s="0"/>
      <c r="AFM331" s="0"/>
      <c r="AFN331" s="0"/>
      <c r="AFO331" s="0"/>
      <c r="AFP331" s="0"/>
      <c r="AFQ331" s="0"/>
      <c r="AFR331" s="0"/>
      <c r="AFS331" s="0"/>
      <c r="AFT331" s="0"/>
      <c r="AFU331" s="0"/>
      <c r="AFV331" s="0"/>
      <c r="AFW331" s="0"/>
      <c r="AFX331" s="0"/>
      <c r="AFY331" s="0"/>
      <c r="AFZ331" s="0"/>
      <c r="AGA331" s="0"/>
      <c r="AGB331" s="0"/>
      <c r="AGC331" s="0"/>
      <c r="AGD331" s="0"/>
      <c r="AGE331" s="0"/>
      <c r="AGF331" s="0"/>
      <c r="AGG331" s="0"/>
      <c r="AGH331" s="0"/>
      <c r="AGI331" s="0"/>
      <c r="AGJ331" s="0"/>
      <c r="AGK331" s="0"/>
      <c r="AGL331" s="0"/>
      <c r="AGM331" s="0"/>
      <c r="AGN331" s="0"/>
      <c r="AGO331" s="0"/>
      <c r="AGP331" s="0"/>
      <c r="AGQ331" s="0"/>
      <c r="AGR331" s="0"/>
      <c r="AGS331" s="0"/>
      <c r="AGT331" s="0"/>
      <c r="AGU331" s="0"/>
      <c r="AGV331" s="0"/>
      <c r="AGW331" s="0"/>
      <c r="AGX331" s="0"/>
      <c r="AGY331" s="0"/>
      <c r="AGZ331" s="0"/>
      <c r="AHA331" s="0"/>
      <c r="AHB331" s="0"/>
      <c r="AHC331" s="0"/>
      <c r="AHD331" s="0"/>
      <c r="AHE331" s="0"/>
      <c r="AHF331" s="0"/>
      <c r="AHG331" s="0"/>
      <c r="AHH331" s="0"/>
      <c r="AHI331" s="0"/>
      <c r="AHJ331" s="0"/>
      <c r="AHK331" s="0"/>
      <c r="AHL331" s="0"/>
      <c r="AHM331" s="0"/>
      <c r="AHN331" s="0"/>
      <c r="AHO331" s="0"/>
      <c r="AHP331" s="0"/>
      <c r="AHQ331" s="0"/>
      <c r="AHR331" s="0"/>
      <c r="AHS331" s="0"/>
      <c r="AHT331" s="0"/>
      <c r="AHU331" s="0"/>
      <c r="AHV331" s="0"/>
      <c r="AHW331" s="0"/>
      <c r="AHX331" s="0"/>
      <c r="AHY331" s="0"/>
      <c r="AHZ331" s="0"/>
      <c r="AIA331" s="0"/>
      <c r="AIB331" s="0"/>
      <c r="AIC331" s="0"/>
      <c r="AID331" s="0"/>
      <c r="AIE331" s="0"/>
      <c r="AIF331" s="0"/>
      <c r="AIG331" s="0"/>
      <c r="AIH331" s="0"/>
      <c r="AII331" s="0"/>
      <c r="AIJ331" s="0"/>
      <c r="AIK331" s="0"/>
      <c r="AIL331" s="0"/>
      <c r="AIM331" s="0"/>
      <c r="AIN331" s="0"/>
      <c r="AIO331" s="0"/>
      <c r="AIP331" s="0"/>
      <c r="AIQ331" s="0"/>
      <c r="AIR331" s="0"/>
      <c r="AIS331" s="0"/>
      <c r="AIT331" s="0"/>
      <c r="AIU331" s="0"/>
      <c r="AIV331" s="0"/>
      <c r="AIW331" s="0"/>
      <c r="AIX331" s="0"/>
      <c r="AIY331" s="0"/>
      <c r="AIZ331" s="0"/>
      <c r="AJA331" s="0"/>
      <c r="AJB331" s="0"/>
      <c r="AJC331" s="0"/>
      <c r="AJD331" s="0"/>
      <c r="AJE331" s="0"/>
      <c r="AJF331" s="0"/>
      <c r="AJG331" s="0"/>
      <c r="AJH331" s="0"/>
      <c r="AJI331" s="0"/>
      <c r="AJJ331" s="0"/>
      <c r="AJK331" s="0"/>
      <c r="AJL331" s="0"/>
      <c r="AJM331" s="0"/>
      <c r="AJN331" s="0"/>
      <c r="AJO331" s="0"/>
      <c r="AJP331" s="0"/>
      <c r="AJQ331" s="0"/>
      <c r="AJR331" s="0"/>
      <c r="AJS331" s="0"/>
      <c r="AJT331" s="0"/>
      <c r="AJU331" s="0"/>
      <c r="AJV331" s="0"/>
      <c r="AJW331" s="0"/>
      <c r="AJX331" s="0"/>
      <c r="AJY331" s="0"/>
      <c r="AJZ331" s="0"/>
      <c r="AKA331" s="0"/>
      <c r="AKB331" s="0"/>
      <c r="AKC331" s="0"/>
      <c r="AKD331" s="0"/>
      <c r="AKE331" s="0"/>
      <c r="AKF331" s="0"/>
      <c r="AKG331" s="0"/>
      <c r="AKH331" s="0"/>
      <c r="AKI331" s="0"/>
      <c r="AKJ331" s="0"/>
      <c r="AKK331" s="0"/>
      <c r="AKL331" s="0"/>
      <c r="AKM331" s="0"/>
      <c r="AKN331" s="0"/>
      <c r="AKO331" s="0"/>
      <c r="AKP331" s="0"/>
      <c r="AKQ331" s="0"/>
      <c r="AKR331" s="0"/>
      <c r="AKS331" s="0"/>
      <c r="AKT331" s="0"/>
      <c r="AKU331" s="0"/>
      <c r="AKV331" s="0"/>
      <c r="AKW331" s="0"/>
      <c r="AKX331" s="0"/>
      <c r="AKY331" s="0"/>
      <c r="AKZ331" s="0"/>
      <c r="ALA331" s="0"/>
      <c r="ALB331" s="0"/>
      <c r="ALC331" s="0"/>
      <c r="ALD331" s="0"/>
      <c r="ALE331" s="0"/>
      <c r="ALF331" s="0"/>
      <c r="ALG331" s="0"/>
      <c r="ALH331" s="0"/>
      <c r="ALI331" s="0"/>
      <c r="ALJ331" s="0"/>
      <c r="ALK331" s="0"/>
      <c r="ALL331" s="0"/>
      <c r="ALM331" s="0"/>
      <c r="ALN331" s="0"/>
      <c r="ALO331" s="0"/>
      <c r="ALP331" s="0"/>
      <c r="ALQ331" s="0"/>
      <c r="ALR331" s="0"/>
      <c r="ALS331" s="0"/>
      <c r="ALT331" s="0"/>
      <c r="ALU331" s="0"/>
      <c r="ALV331" s="0"/>
      <c r="ALW331" s="0"/>
      <c r="ALX331" s="0"/>
      <c r="ALY331" s="0"/>
      <c r="ALZ331" s="0"/>
      <c r="AMA331" s="0"/>
      <c r="AMB331" s="0"/>
      <c r="AMC331" s="0"/>
      <c r="AMD331" s="0"/>
      <c r="AME331" s="0"/>
      <c r="AMF331" s="0"/>
      <c r="AMG331" s="0"/>
    </row>
    <row r="332" customFormat="false" ht="14.9" hidden="false" customHeight="false" outlineLevel="0" collapsed="false">
      <c r="A332" s="18" t="n">
        <v>496</v>
      </c>
      <c r="B332" s="19" t="n">
        <f aca="false">IF($A332,VLOOKUP($A332,posting!$A:$N,2,0),"")</f>
        <v>38</v>
      </c>
      <c r="C332" s="19" t="n">
        <f aca="false">IF($A332,VLOOKUP($A332,posting!$A:$N,3,0),"")</f>
        <v>160</v>
      </c>
      <c r="D332" s="20" t="str">
        <f aca="false">IF($A332,VLOOKUP($A332,posting!$A:$N,4,0),"")</f>
        <v>knuddels 2.0</v>
      </c>
      <c r="E332" s="19" t="str">
        <f aca="false">IF($A332,IF(VLOOKUP($A332,posting!$A:$N,5,0)&gt;0,VLOOKUP($A332,posting!$A:$N,5,0),""),"")</f>
        <v/>
      </c>
      <c r="F332" s="21" t="n">
        <f aca="false">IF($A332,VLOOKUP($A332,posting!$A:$N,6,0),"")</f>
        <v>41625.6844675926</v>
      </c>
      <c r="G332" s="21" t="n">
        <f aca="false">IF($A332,VLOOKUP($A332,posting!$A:$N,7,0),"")</f>
        <v>41625.6845023148</v>
      </c>
      <c r="H332" s="21" t="n">
        <f aca="false">IF($A332,VLOOKUP($A332,posting!$A:$N,8,0),"")</f>
        <v>41625.684525463</v>
      </c>
      <c r="I332" s="21" t="n">
        <f aca="false">IF($A332,VLOOKUP($A332,posting!$A:$N,9,0),"")</f>
        <v>41625.6855092593</v>
      </c>
      <c r="J332" s="21"/>
      <c r="K332" s="21"/>
      <c r="L332" s="19" t="n">
        <f aca="false">IF($A332,VLOOKUP($A332,posting!$A:$N,10,0),"")</f>
        <v>0.32013201320132</v>
      </c>
      <c r="M332" s="19" t="n">
        <f aca="false">IF($A332,VLOOKUP($A332,posting!$A:$N,11,0),"")</f>
        <v>0</v>
      </c>
      <c r="N332" s="19" t="str">
        <f aca="false">IF($A332,IF(VLOOKUP($A332,posting!$A:$N,13,0)&gt;0,VLOOKUP($A332,posting!$A:$N,13,0),""),"")</f>
        <v/>
      </c>
      <c r="O332" s="19" t="str">
        <f aca="false">IF($A332,VLOOKUP($A332,posting!$A:$N,12,0),"")</f>
        <v>TXT</v>
      </c>
      <c r="P332" s="19" t="str">
        <f aca="false">IF($A332,IF(VLOOKUP($A332,posting!$A:$N,14,0)&gt;0,VLOOKUP($A332,posting!$A:$N,14,0),""),"")</f>
        <v/>
      </c>
      <c r="Q332" s="19" t="str">
        <f aca="false">IF($N332="","",VLOOKUP($N332,image!$A:$N,3,0))</f>
        <v/>
      </c>
      <c r="R332" s="19" t="n">
        <v>-1</v>
      </c>
      <c r="S332" s="0"/>
      <c r="T332" s="0"/>
      <c r="U332" s="0"/>
      <c r="V332" s="0"/>
      <c r="W332" s="0"/>
      <c r="X332" s="0"/>
      <c r="Y332" s="0"/>
      <c r="Z332" s="0"/>
      <c r="AA332" s="0"/>
      <c r="AB332" s="0"/>
      <c r="AC332" s="0"/>
      <c r="AD332" s="0"/>
      <c r="AE332" s="0"/>
      <c r="AF332" s="0"/>
      <c r="AG332" s="0"/>
      <c r="AH332" s="0"/>
      <c r="AI332" s="0"/>
      <c r="AJ332" s="0"/>
      <c r="AK332" s="0"/>
      <c r="AL332" s="0"/>
      <c r="AM332" s="0"/>
      <c r="AN332" s="0"/>
      <c r="AO332" s="0"/>
      <c r="AP332" s="0"/>
      <c r="AQ332" s="0"/>
      <c r="AR332" s="0"/>
      <c r="AS332" s="0"/>
      <c r="AT332" s="0"/>
      <c r="AU332" s="0"/>
      <c r="AV332" s="0"/>
      <c r="AW332" s="0"/>
      <c r="AX332" s="0"/>
      <c r="AY332" s="0"/>
      <c r="AZ332" s="0"/>
      <c r="BA332" s="0"/>
      <c r="BB332" s="0"/>
      <c r="BC332" s="0"/>
      <c r="BD332" s="0"/>
      <c r="BE332" s="0"/>
      <c r="BF332" s="0"/>
      <c r="BG332" s="0"/>
      <c r="BH332" s="0"/>
      <c r="BI332" s="0"/>
      <c r="BJ332" s="0"/>
      <c r="BK332" s="0"/>
      <c r="BL332" s="0"/>
      <c r="BM332" s="0"/>
      <c r="BN332" s="0"/>
      <c r="BO332" s="0"/>
      <c r="BP332" s="0"/>
      <c r="BQ332" s="0"/>
      <c r="BR332" s="0"/>
      <c r="BS332" s="0"/>
      <c r="BT332" s="0"/>
      <c r="BU332" s="0"/>
      <c r="BV332" s="0"/>
      <c r="BW332" s="0"/>
      <c r="BX332" s="0"/>
      <c r="BY332" s="0"/>
      <c r="BZ332" s="0"/>
      <c r="CA332" s="0"/>
      <c r="CB332" s="0"/>
      <c r="CC332" s="0"/>
      <c r="CD332" s="0"/>
      <c r="CE332" s="0"/>
      <c r="CF332" s="0"/>
      <c r="CG332" s="0"/>
      <c r="CH332" s="0"/>
      <c r="CI332" s="0"/>
      <c r="CJ332" s="0"/>
      <c r="CK332" s="0"/>
      <c r="CL332" s="0"/>
      <c r="CM332" s="0"/>
      <c r="CN332" s="0"/>
      <c r="CO332" s="0"/>
      <c r="CP332" s="0"/>
      <c r="CQ332" s="0"/>
      <c r="CR332" s="0"/>
      <c r="CS332" s="0"/>
      <c r="CT332" s="0"/>
      <c r="CU332" s="0"/>
      <c r="CV332" s="0"/>
      <c r="CW332" s="0"/>
      <c r="CX332" s="0"/>
      <c r="CY332" s="0"/>
      <c r="CZ332" s="0"/>
      <c r="DA332" s="0"/>
      <c r="DB332" s="0"/>
      <c r="DC332" s="0"/>
      <c r="DD332" s="0"/>
      <c r="DE332" s="0"/>
      <c r="DF332" s="0"/>
      <c r="DG332" s="0"/>
      <c r="DH332" s="0"/>
      <c r="DI332" s="0"/>
      <c r="DJ332" s="0"/>
      <c r="DK332" s="0"/>
      <c r="DL332" s="0"/>
      <c r="DM332" s="0"/>
      <c r="DN332" s="0"/>
      <c r="DO332" s="0"/>
      <c r="DP332" s="0"/>
      <c r="DQ332" s="0"/>
      <c r="DR332" s="0"/>
      <c r="DS332" s="0"/>
      <c r="DT332" s="0"/>
      <c r="DU332" s="0"/>
      <c r="DV332" s="0"/>
      <c r="DW332" s="0"/>
      <c r="DX332" s="0"/>
      <c r="DY332" s="0"/>
      <c r="DZ332" s="0"/>
      <c r="EA332" s="0"/>
      <c r="EB332" s="0"/>
      <c r="EC332" s="0"/>
      <c r="ED332" s="0"/>
      <c r="EE332" s="0"/>
      <c r="EF332" s="0"/>
      <c r="EG332" s="0"/>
      <c r="EH332" s="0"/>
      <c r="EI332" s="0"/>
      <c r="EJ332" s="0"/>
      <c r="EK332" s="0"/>
      <c r="EL332" s="0"/>
      <c r="EM332" s="0"/>
      <c r="EN332" s="0"/>
      <c r="EO332" s="0"/>
      <c r="EP332" s="0"/>
      <c r="EQ332" s="0"/>
      <c r="ER332" s="0"/>
      <c r="ES332" s="0"/>
      <c r="ET332" s="0"/>
      <c r="EU332" s="0"/>
      <c r="EV332" s="0"/>
      <c r="EW332" s="0"/>
      <c r="EX332" s="0"/>
      <c r="EY332" s="0"/>
      <c r="EZ332" s="0"/>
      <c r="FA332" s="0"/>
      <c r="FB332" s="0"/>
      <c r="FC332" s="0"/>
      <c r="FD332" s="0"/>
      <c r="FE332" s="0"/>
      <c r="FF332" s="0"/>
      <c r="FG332" s="0"/>
      <c r="FH332" s="0"/>
      <c r="FI332" s="0"/>
      <c r="FJ332" s="0"/>
      <c r="FK332" s="0"/>
      <c r="FL332" s="0"/>
      <c r="FM332" s="0"/>
      <c r="FN332" s="0"/>
      <c r="FO332" s="0"/>
      <c r="FP332" s="0"/>
      <c r="FQ332" s="0"/>
      <c r="FR332" s="0"/>
      <c r="FS332" s="0"/>
      <c r="FT332" s="0"/>
      <c r="FU332" s="0"/>
      <c r="FV332" s="0"/>
      <c r="FW332" s="0"/>
      <c r="FX332" s="0"/>
      <c r="FY332" s="0"/>
      <c r="FZ332" s="0"/>
      <c r="GA332" s="0"/>
      <c r="GB332" s="0"/>
      <c r="GC332" s="0"/>
      <c r="GD332" s="0"/>
      <c r="GE332" s="0"/>
      <c r="GF332" s="0"/>
      <c r="GG332" s="0"/>
      <c r="GH332" s="0"/>
      <c r="GI332" s="0"/>
      <c r="GJ332" s="0"/>
      <c r="GK332" s="0"/>
      <c r="GL332" s="0"/>
      <c r="GM332" s="0"/>
      <c r="GN332" s="0"/>
      <c r="GO332" s="0"/>
      <c r="GP332" s="0"/>
      <c r="GQ332" s="0"/>
      <c r="GR332" s="0"/>
      <c r="GS332" s="0"/>
      <c r="GT332" s="0"/>
      <c r="GU332" s="0"/>
      <c r="GV332" s="0"/>
      <c r="GW332" s="0"/>
      <c r="GX332" s="0"/>
      <c r="GY332" s="0"/>
      <c r="GZ332" s="0"/>
      <c r="HA332" s="0"/>
      <c r="HB332" s="0"/>
      <c r="HC332" s="0"/>
      <c r="HD332" s="0"/>
      <c r="HE332" s="0"/>
      <c r="HF332" s="0"/>
      <c r="HG332" s="0"/>
      <c r="HH332" s="0"/>
      <c r="HI332" s="0"/>
      <c r="HJ332" s="0"/>
      <c r="HK332" s="0"/>
      <c r="HL332" s="0"/>
      <c r="HM332" s="0"/>
      <c r="HN332" s="0"/>
      <c r="HO332" s="0"/>
      <c r="HP332" s="0"/>
      <c r="HQ332" s="0"/>
      <c r="HR332" s="0"/>
      <c r="HS332" s="0"/>
      <c r="HT332" s="0"/>
      <c r="HU332" s="0"/>
      <c r="HV332" s="0"/>
      <c r="HW332" s="0"/>
      <c r="HX332" s="0"/>
      <c r="HY332" s="0"/>
      <c r="HZ332" s="0"/>
      <c r="IA332" s="0"/>
      <c r="IB332" s="0"/>
      <c r="IC332" s="0"/>
      <c r="ID332" s="0"/>
      <c r="IE332" s="0"/>
      <c r="IF332" s="0"/>
      <c r="IG332" s="0"/>
      <c r="IH332" s="0"/>
      <c r="II332" s="0"/>
      <c r="IJ332" s="0"/>
      <c r="IK332" s="0"/>
      <c r="IL332" s="0"/>
      <c r="IM332" s="0"/>
      <c r="IN332" s="0"/>
      <c r="IO332" s="0"/>
      <c r="IP332" s="0"/>
      <c r="IQ332" s="0"/>
      <c r="IR332" s="0"/>
      <c r="IS332" s="0"/>
      <c r="IT332" s="0"/>
      <c r="IU332" s="0"/>
      <c r="IV332" s="0"/>
      <c r="IW332" s="0"/>
      <c r="IX332" s="0"/>
      <c r="IY332" s="0"/>
      <c r="IZ332" s="0"/>
      <c r="JA332" s="0"/>
      <c r="JB332" s="0"/>
      <c r="JC332" s="0"/>
      <c r="JD332" s="0"/>
      <c r="JE332" s="0"/>
      <c r="JF332" s="0"/>
      <c r="JG332" s="0"/>
      <c r="JH332" s="0"/>
      <c r="JI332" s="0"/>
      <c r="JJ332" s="0"/>
      <c r="JK332" s="0"/>
      <c r="JL332" s="0"/>
      <c r="JM332" s="0"/>
      <c r="JN332" s="0"/>
      <c r="JO332" s="0"/>
      <c r="JP332" s="0"/>
      <c r="JQ332" s="0"/>
      <c r="JR332" s="0"/>
      <c r="JS332" s="0"/>
      <c r="JT332" s="0"/>
      <c r="JU332" s="0"/>
      <c r="JV332" s="0"/>
      <c r="JW332" s="0"/>
      <c r="JX332" s="0"/>
      <c r="JY332" s="0"/>
      <c r="JZ332" s="0"/>
      <c r="KA332" s="0"/>
      <c r="KB332" s="0"/>
      <c r="KC332" s="0"/>
      <c r="KD332" s="0"/>
      <c r="KE332" s="0"/>
      <c r="KF332" s="0"/>
      <c r="KG332" s="0"/>
      <c r="KH332" s="0"/>
      <c r="KI332" s="0"/>
      <c r="KJ332" s="0"/>
      <c r="KK332" s="0"/>
      <c r="KL332" s="0"/>
      <c r="KM332" s="0"/>
      <c r="KN332" s="0"/>
      <c r="KO332" s="0"/>
      <c r="KP332" s="0"/>
      <c r="KQ332" s="0"/>
      <c r="KR332" s="0"/>
      <c r="KS332" s="0"/>
      <c r="KT332" s="0"/>
      <c r="KU332" s="0"/>
      <c r="KV332" s="0"/>
      <c r="KW332" s="0"/>
      <c r="KX332" s="0"/>
      <c r="KY332" s="0"/>
      <c r="KZ332" s="0"/>
      <c r="LA332" s="0"/>
      <c r="LB332" s="0"/>
      <c r="LC332" s="0"/>
      <c r="LD332" s="0"/>
      <c r="LE332" s="0"/>
      <c r="LF332" s="0"/>
      <c r="LG332" s="0"/>
      <c r="LH332" s="0"/>
      <c r="LI332" s="0"/>
      <c r="LJ332" s="0"/>
      <c r="LK332" s="0"/>
      <c r="LL332" s="0"/>
      <c r="LM332" s="0"/>
      <c r="LN332" s="0"/>
      <c r="LO332" s="0"/>
      <c r="LP332" s="0"/>
      <c r="LQ332" s="0"/>
      <c r="LR332" s="0"/>
      <c r="LS332" s="0"/>
      <c r="LT332" s="0"/>
      <c r="LU332" s="0"/>
      <c r="LV332" s="0"/>
      <c r="LW332" s="0"/>
      <c r="LX332" s="0"/>
      <c r="LY332" s="0"/>
      <c r="LZ332" s="0"/>
      <c r="MA332" s="0"/>
      <c r="MB332" s="0"/>
      <c r="MC332" s="0"/>
      <c r="MD332" s="0"/>
      <c r="ME332" s="0"/>
      <c r="MF332" s="0"/>
      <c r="MG332" s="0"/>
      <c r="MH332" s="0"/>
      <c r="MI332" s="0"/>
      <c r="MJ332" s="0"/>
      <c r="MK332" s="0"/>
      <c r="ML332" s="0"/>
      <c r="MM332" s="0"/>
      <c r="MN332" s="0"/>
      <c r="MO332" s="0"/>
      <c r="MP332" s="0"/>
      <c r="MQ332" s="0"/>
      <c r="MR332" s="0"/>
      <c r="MS332" s="0"/>
      <c r="MT332" s="0"/>
      <c r="MU332" s="0"/>
      <c r="MV332" s="0"/>
      <c r="MW332" s="0"/>
      <c r="MX332" s="0"/>
      <c r="MY332" s="0"/>
      <c r="MZ332" s="0"/>
      <c r="NA332" s="0"/>
      <c r="NB332" s="0"/>
      <c r="NC332" s="0"/>
      <c r="ND332" s="0"/>
      <c r="NE332" s="0"/>
      <c r="NF332" s="0"/>
      <c r="NG332" s="0"/>
      <c r="NH332" s="0"/>
      <c r="NI332" s="0"/>
      <c r="NJ332" s="0"/>
      <c r="NK332" s="0"/>
      <c r="NL332" s="0"/>
      <c r="NM332" s="0"/>
      <c r="NN332" s="0"/>
      <c r="NO332" s="0"/>
      <c r="NP332" s="0"/>
      <c r="NQ332" s="0"/>
      <c r="NR332" s="0"/>
      <c r="NS332" s="0"/>
      <c r="NT332" s="0"/>
      <c r="NU332" s="0"/>
      <c r="NV332" s="0"/>
      <c r="NW332" s="0"/>
      <c r="NX332" s="0"/>
      <c r="NY332" s="0"/>
      <c r="NZ332" s="0"/>
      <c r="OA332" s="0"/>
      <c r="OB332" s="0"/>
      <c r="OC332" s="0"/>
      <c r="OD332" s="0"/>
      <c r="OE332" s="0"/>
      <c r="OF332" s="0"/>
      <c r="OG332" s="0"/>
      <c r="OH332" s="0"/>
      <c r="OI332" s="0"/>
      <c r="OJ332" s="0"/>
      <c r="OK332" s="0"/>
      <c r="OL332" s="0"/>
      <c r="OM332" s="0"/>
      <c r="ON332" s="0"/>
      <c r="OO332" s="0"/>
      <c r="OP332" s="0"/>
      <c r="OQ332" s="0"/>
      <c r="OR332" s="0"/>
      <c r="OS332" s="0"/>
      <c r="OT332" s="0"/>
      <c r="OU332" s="0"/>
      <c r="OV332" s="0"/>
      <c r="OW332" s="0"/>
      <c r="OX332" s="0"/>
      <c r="OY332" s="0"/>
      <c r="OZ332" s="0"/>
      <c r="PA332" s="0"/>
      <c r="PB332" s="0"/>
      <c r="PC332" s="0"/>
      <c r="PD332" s="0"/>
      <c r="PE332" s="0"/>
      <c r="PF332" s="0"/>
      <c r="PG332" s="0"/>
      <c r="PH332" s="0"/>
      <c r="PI332" s="0"/>
      <c r="PJ332" s="0"/>
      <c r="PK332" s="0"/>
      <c r="PL332" s="0"/>
      <c r="PM332" s="0"/>
      <c r="PN332" s="0"/>
      <c r="PO332" s="0"/>
      <c r="PP332" s="0"/>
      <c r="PQ332" s="0"/>
      <c r="PR332" s="0"/>
      <c r="PS332" s="0"/>
      <c r="PT332" s="0"/>
      <c r="PU332" s="0"/>
      <c r="PV332" s="0"/>
      <c r="PW332" s="0"/>
      <c r="PX332" s="0"/>
      <c r="PY332" s="0"/>
      <c r="PZ332" s="0"/>
      <c r="QA332" s="0"/>
      <c r="QB332" s="0"/>
      <c r="QC332" s="0"/>
      <c r="QD332" s="0"/>
      <c r="QE332" s="0"/>
      <c r="QF332" s="0"/>
      <c r="QG332" s="0"/>
      <c r="QH332" s="0"/>
      <c r="QI332" s="0"/>
      <c r="QJ332" s="0"/>
      <c r="QK332" s="0"/>
      <c r="QL332" s="0"/>
      <c r="QM332" s="0"/>
      <c r="QN332" s="0"/>
      <c r="QO332" s="0"/>
      <c r="QP332" s="0"/>
      <c r="QQ332" s="0"/>
      <c r="QR332" s="0"/>
      <c r="QS332" s="0"/>
      <c r="QT332" s="0"/>
      <c r="QU332" s="0"/>
      <c r="QV332" s="0"/>
      <c r="QW332" s="0"/>
      <c r="QX332" s="0"/>
      <c r="QY332" s="0"/>
      <c r="QZ332" s="0"/>
      <c r="RA332" s="0"/>
      <c r="RB332" s="0"/>
      <c r="RC332" s="0"/>
      <c r="RD332" s="0"/>
      <c r="RE332" s="0"/>
      <c r="RF332" s="0"/>
      <c r="RG332" s="0"/>
      <c r="RH332" s="0"/>
      <c r="RI332" s="0"/>
      <c r="RJ332" s="0"/>
      <c r="RK332" s="0"/>
      <c r="RL332" s="0"/>
      <c r="RM332" s="0"/>
      <c r="RN332" s="0"/>
      <c r="RO332" s="0"/>
      <c r="RP332" s="0"/>
      <c r="RQ332" s="0"/>
      <c r="RR332" s="0"/>
      <c r="RS332" s="0"/>
      <c r="RT332" s="0"/>
      <c r="RU332" s="0"/>
      <c r="RV332" s="0"/>
      <c r="RW332" s="0"/>
      <c r="RX332" s="0"/>
      <c r="RY332" s="0"/>
      <c r="RZ332" s="0"/>
      <c r="SA332" s="0"/>
      <c r="SB332" s="0"/>
      <c r="SC332" s="0"/>
      <c r="SD332" s="0"/>
      <c r="SE332" s="0"/>
      <c r="SF332" s="0"/>
      <c r="SG332" s="0"/>
      <c r="SH332" s="0"/>
      <c r="SI332" s="0"/>
      <c r="SJ332" s="0"/>
      <c r="SK332" s="0"/>
      <c r="SL332" s="0"/>
      <c r="SM332" s="0"/>
      <c r="SN332" s="0"/>
      <c r="SO332" s="0"/>
      <c r="SP332" s="0"/>
      <c r="SQ332" s="0"/>
      <c r="SR332" s="0"/>
      <c r="SS332" s="0"/>
      <c r="ST332" s="0"/>
      <c r="SU332" s="0"/>
      <c r="SV332" s="0"/>
      <c r="SW332" s="0"/>
      <c r="SX332" s="0"/>
      <c r="SY332" s="0"/>
      <c r="SZ332" s="0"/>
      <c r="TA332" s="0"/>
      <c r="TB332" s="0"/>
      <c r="TC332" s="0"/>
      <c r="TD332" s="0"/>
      <c r="TE332" s="0"/>
      <c r="TF332" s="0"/>
      <c r="TG332" s="0"/>
      <c r="TH332" s="0"/>
      <c r="TI332" s="0"/>
      <c r="TJ332" s="0"/>
      <c r="TK332" s="0"/>
      <c r="TL332" s="0"/>
      <c r="TM332" s="0"/>
      <c r="TN332" s="0"/>
      <c r="TO332" s="0"/>
      <c r="TP332" s="0"/>
      <c r="TQ332" s="0"/>
      <c r="TR332" s="0"/>
      <c r="TS332" s="0"/>
      <c r="TT332" s="0"/>
      <c r="TU332" s="0"/>
      <c r="TV332" s="0"/>
      <c r="TW332" s="0"/>
      <c r="TX332" s="0"/>
      <c r="TY332" s="0"/>
      <c r="TZ332" s="0"/>
      <c r="UA332" s="0"/>
      <c r="UB332" s="0"/>
      <c r="UC332" s="0"/>
      <c r="UD332" s="0"/>
      <c r="UE332" s="0"/>
      <c r="UF332" s="0"/>
      <c r="UG332" s="0"/>
      <c r="UH332" s="0"/>
      <c r="UI332" s="0"/>
      <c r="UJ332" s="0"/>
      <c r="UK332" s="0"/>
      <c r="UL332" s="0"/>
      <c r="UM332" s="0"/>
      <c r="UN332" s="0"/>
      <c r="UO332" s="0"/>
      <c r="UP332" s="0"/>
      <c r="UQ332" s="0"/>
      <c r="UR332" s="0"/>
      <c r="US332" s="0"/>
      <c r="UT332" s="0"/>
      <c r="UU332" s="0"/>
      <c r="UV332" s="0"/>
      <c r="UW332" s="0"/>
      <c r="UX332" s="0"/>
      <c r="UY332" s="0"/>
      <c r="UZ332" s="0"/>
      <c r="VA332" s="0"/>
      <c r="VB332" s="0"/>
      <c r="VC332" s="0"/>
      <c r="VD332" s="0"/>
      <c r="VE332" s="0"/>
      <c r="VF332" s="0"/>
      <c r="VG332" s="0"/>
      <c r="VH332" s="0"/>
      <c r="VI332" s="0"/>
      <c r="VJ332" s="0"/>
      <c r="VK332" s="0"/>
      <c r="VL332" s="0"/>
      <c r="VM332" s="0"/>
      <c r="VN332" s="0"/>
      <c r="VO332" s="0"/>
      <c r="VP332" s="0"/>
      <c r="VQ332" s="0"/>
      <c r="VR332" s="0"/>
      <c r="VS332" s="0"/>
      <c r="VT332" s="0"/>
      <c r="VU332" s="0"/>
      <c r="VV332" s="0"/>
      <c r="VW332" s="0"/>
      <c r="VX332" s="0"/>
      <c r="VY332" s="0"/>
      <c r="VZ332" s="0"/>
      <c r="WA332" s="0"/>
      <c r="WB332" s="0"/>
      <c r="WC332" s="0"/>
      <c r="WD332" s="0"/>
      <c r="WE332" s="0"/>
      <c r="WF332" s="0"/>
      <c r="WG332" s="0"/>
      <c r="WH332" s="0"/>
      <c r="WI332" s="0"/>
      <c r="WJ332" s="0"/>
      <c r="WK332" s="0"/>
      <c r="WL332" s="0"/>
      <c r="WM332" s="0"/>
      <c r="WN332" s="0"/>
      <c r="WO332" s="0"/>
      <c r="WP332" s="0"/>
      <c r="WQ332" s="0"/>
      <c r="WR332" s="0"/>
      <c r="WS332" s="0"/>
      <c r="WT332" s="0"/>
      <c r="WU332" s="0"/>
      <c r="WV332" s="0"/>
      <c r="WW332" s="0"/>
      <c r="WX332" s="0"/>
      <c r="WY332" s="0"/>
      <c r="WZ332" s="0"/>
      <c r="XA332" s="0"/>
      <c r="XB332" s="0"/>
      <c r="XC332" s="0"/>
      <c r="XD332" s="0"/>
      <c r="XE332" s="0"/>
      <c r="XF332" s="0"/>
      <c r="XG332" s="0"/>
      <c r="XH332" s="0"/>
      <c r="XI332" s="0"/>
      <c r="XJ332" s="0"/>
      <c r="XK332" s="0"/>
      <c r="XL332" s="0"/>
      <c r="XM332" s="0"/>
      <c r="XN332" s="0"/>
      <c r="XO332" s="0"/>
      <c r="XP332" s="0"/>
      <c r="XQ332" s="0"/>
      <c r="XR332" s="0"/>
      <c r="XS332" s="0"/>
      <c r="XT332" s="0"/>
      <c r="XU332" s="0"/>
      <c r="XV332" s="0"/>
      <c r="XW332" s="0"/>
      <c r="XX332" s="0"/>
      <c r="XY332" s="0"/>
      <c r="XZ332" s="0"/>
      <c r="YA332" s="0"/>
      <c r="YB332" s="0"/>
      <c r="YC332" s="0"/>
      <c r="YD332" s="0"/>
      <c r="YE332" s="0"/>
      <c r="YF332" s="0"/>
      <c r="YG332" s="0"/>
      <c r="YH332" s="0"/>
      <c r="YI332" s="0"/>
      <c r="YJ332" s="0"/>
      <c r="YK332" s="0"/>
      <c r="YL332" s="0"/>
      <c r="YM332" s="0"/>
      <c r="YN332" s="0"/>
      <c r="YO332" s="0"/>
      <c r="YP332" s="0"/>
      <c r="YQ332" s="0"/>
      <c r="YR332" s="0"/>
      <c r="YS332" s="0"/>
      <c r="YT332" s="0"/>
      <c r="YU332" s="0"/>
      <c r="YV332" s="0"/>
      <c r="YW332" s="0"/>
      <c r="YX332" s="0"/>
      <c r="YY332" s="0"/>
      <c r="YZ332" s="0"/>
      <c r="ZA332" s="0"/>
      <c r="ZB332" s="0"/>
      <c r="ZC332" s="0"/>
      <c r="ZD332" s="0"/>
      <c r="ZE332" s="0"/>
      <c r="ZF332" s="0"/>
      <c r="ZG332" s="0"/>
      <c r="ZH332" s="0"/>
      <c r="ZI332" s="0"/>
      <c r="ZJ332" s="0"/>
      <c r="ZK332" s="0"/>
      <c r="ZL332" s="0"/>
      <c r="ZM332" s="0"/>
      <c r="ZN332" s="0"/>
      <c r="ZO332" s="0"/>
      <c r="ZP332" s="0"/>
      <c r="ZQ332" s="0"/>
      <c r="ZR332" s="0"/>
      <c r="ZS332" s="0"/>
      <c r="ZT332" s="0"/>
      <c r="ZU332" s="0"/>
      <c r="ZV332" s="0"/>
      <c r="ZW332" s="0"/>
      <c r="ZX332" s="0"/>
      <c r="ZY332" s="0"/>
      <c r="ZZ332" s="0"/>
      <c r="AAA332" s="0"/>
      <c r="AAB332" s="0"/>
      <c r="AAC332" s="0"/>
      <c r="AAD332" s="0"/>
      <c r="AAE332" s="0"/>
      <c r="AAF332" s="0"/>
      <c r="AAG332" s="0"/>
      <c r="AAH332" s="0"/>
      <c r="AAI332" s="0"/>
      <c r="AAJ332" s="0"/>
      <c r="AAK332" s="0"/>
      <c r="AAL332" s="0"/>
      <c r="AAM332" s="0"/>
      <c r="AAN332" s="0"/>
      <c r="AAO332" s="0"/>
      <c r="AAP332" s="0"/>
      <c r="AAQ332" s="0"/>
      <c r="AAR332" s="0"/>
      <c r="AAS332" s="0"/>
      <c r="AAT332" s="0"/>
      <c r="AAU332" s="0"/>
      <c r="AAV332" s="0"/>
      <c r="AAW332" s="0"/>
      <c r="AAX332" s="0"/>
      <c r="AAY332" s="0"/>
      <c r="AAZ332" s="0"/>
      <c r="ABA332" s="0"/>
      <c r="ABB332" s="0"/>
      <c r="ABC332" s="0"/>
      <c r="ABD332" s="0"/>
      <c r="ABE332" s="0"/>
      <c r="ABF332" s="0"/>
      <c r="ABG332" s="0"/>
      <c r="ABH332" s="0"/>
      <c r="ABI332" s="0"/>
      <c r="ABJ332" s="0"/>
      <c r="ABK332" s="0"/>
      <c r="ABL332" s="0"/>
      <c r="ABM332" s="0"/>
      <c r="ABN332" s="0"/>
      <c r="ABO332" s="0"/>
      <c r="ABP332" s="0"/>
      <c r="ABQ332" s="0"/>
      <c r="ABR332" s="0"/>
      <c r="ABS332" s="0"/>
      <c r="ABT332" s="0"/>
      <c r="ABU332" s="0"/>
      <c r="ABV332" s="0"/>
      <c r="ABW332" s="0"/>
      <c r="ABX332" s="0"/>
      <c r="ABY332" s="0"/>
      <c r="ABZ332" s="0"/>
      <c r="ACA332" s="0"/>
      <c r="ACB332" s="0"/>
      <c r="ACC332" s="0"/>
      <c r="ACD332" s="0"/>
      <c r="ACE332" s="0"/>
      <c r="ACF332" s="0"/>
      <c r="ACG332" s="0"/>
      <c r="ACH332" s="0"/>
      <c r="ACI332" s="0"/>
      <c r="ACJ332" s="0"/>
      <c r="ACK332" s="0"/>
      <c r="ACL332" s="0"/>
      <c r="ACM332" s="0"/>
      <c r="ACN332" s="0"/>
      <c r="ACO332" s="0"/>
      <c r="ACP332" s="0"/>
      <c r="ACQ332" s="0"/>
      <c r="ACR332" s="0"/>
      <c r="ACS332" s="0"/>
      <c r="ACT332" s="0"/>
      <c r="ACU332" s="0"/>
      <c r="ACV332" s="0"/>
      <c r="ACW332" s="0"/>
      <c r="ACX332" s="0"/>
      <c r="ACY332" s="0"/>
      <c r="ACZ332" s="0"/>
      <c r="ADA332" s="0"/>
      <c r="ADB332" s="0"/>
      <c r="ADC332" s="0"/>
      <c r="ADD332" s="0"/>
      <c r="ADE332" s="0"/>
      <c r="ADF332" s="0"/>
      <c r="ADG332" s="0"/>
      <c r="ADH332" s="0"/>
      <c r="ADI332" s="0"/>
      <c r="ADJ332" s="0"/>
      <c r="ADK332" s="0"/>
      <c r="ADL332" s="0"/>
      <c r="ADM332" s="0"/>
      <c r="ADN332" s="0"/>
      <c r="ADO332" s="0"/>
      <c r="ADP332" s="0"/>
      <c r="ADQ332" s="0"/>
      <c r="ADR332" s="0"/>
      <c r="ADS332" s="0"/>
      <c r="ADT332" s="0"/>
      <c r="ADU332" s="0"/>
      <c r="ADV332" s="0"/>
      <c r="ADW332" s="0"/>
      <c r="ADX332" s="0"/>
      <c r="ADY332" s="0"/>
      <c r="ADZ332" s="0"/>
      <c r="AEA332" s="0"/>
      <c r="AEB332" s="0"/>
      <c r="AEC332" s="0"/>
      <c r="AED332" s="0"/>
      <c r="AEE332" s="0"/>
      <c r="AEF332" s="0"/>
      <c r="AEG332" s="0"/>
      <c r="AEH332" s="0"/>
      <c r="AEI332" s="0"/>
      <c r="AEJ332" s="0"/>
      <c r="AEK332" s="0"/>
      <c r="AEL332" s="0"/>
      <c r="AEM332" s="0"/>
      <c r="AEN332" s="0"/>
      <c r="AEO332" s="0"/>
      <c r="AEP332" s="0"/>
      <c r="AEQ332" s="0"/>
      <c r="AER332" s="0"/>
      <c r="AES332" s="0"/>
      <c r="AET332" s="0"/>
      <c r="AEU332" s="0"/>
      <c r="AEV332" s="0"/>
      <c r="AEW332" s="0"/>
      <c r="AEX332" s="0"/>
      <c r="AEY332" s="0"/>
      <c r="AEZ332" s="0"/>
      <c r="AFA332" s="0"/>
      <c r="AFB332" s="0"/>
      <c r="AFC332" s="0"/>
      <c r="AFD332" s="0"/>
      <c r="AFE332" s="0"/>
      <c r="AFF332" s="0"/>
      <c r="AFG332" s="0"/>
      <c r="AFH332" s="0"/>
      <c r="AFI332" s="0"/>
      <c r="AFJ332" s="0"/>
      <c r="AFK332" s="0"/>
      <c r="AFL332" s="0"/>
      <c r="AFM332" s="0"/>
      <c r="AFN332" s="0"/>
      <c r="AFO332" s="0"/>
      <c r="AFP332" s="0"/>
      <c r="AFQ332" s="0"/>
      <c r="AFR332" s="0"/>
      <c r="AFS332" s="0"/>
      <c r="AFT332" s="0"/>
      <c r="AFU332" s="0"/>
      <c r="AFV332" s="0"/>
      <c r="AFW332" s="0"/>
      <c r="AFX332" s="0"/>
      <c r="AFY332" s="0"/>
      <c r="AFZ332" s="0"/>
      <c r="AGA332" s="0"/>
      <c r="AGB332" s="0"/>
      <c r="AGC332" s="0"/>
      <c r="AGD332" s="0"/>
      <c r="AGE332" s="0"/>
      <c r="AGF332" s="0"/>
      <c r="AGG332" s="0"/>
      <c r="AGH332" s="0"/>
      <c r="AGI332" s="0"/>
      <c r="AGJ332" s="0"/>
      <c r="AGK332" s="0"/>
      <c r="AGL332" s="0"/>
      <c r="AGM332" s="0"/>
      <c r="AGN332" s="0"/>
      <c r="AGO332" s="0"/>
      <c r="AGP332" s="0"/>
      <c r="AGQ332" s="0"/>
      <c r="AGR332" s="0"/>
      <c r="AGS332" s="0"/>
      <c r="AGT332" s="0"/>
      <c r="AGU332" s="0"/>
      <c r="AGV332" s="0"/>
      <c r="AGW332" s="0"/>
      <c r="AGX332" s="0"/>
      <c r="AGY332" s="0"/>
      <c r="AGZ332" s="0"/>
      <c r="AHA332" s="0"/>
      <c r="AHB332" s="0"/>
      <c r="AHC332" s="0"/>
      <c r="AHD332" s="0"/>
      <c r="AHE332" s="0"/>
      <c r="AHF332" s="0"/>
      <c r="AHG332" s="0"/>
      <c r="AHH332" s="0"/>
      <c r="AHI332" s="0"/>
      <c r="AHJ332" s="0"/>
      <c r="AHK332" s="0"/>
      <c r="AHL332" s="0"/>
      <c r="AHM332" s="0"/>
      <c r="AHN332" s="0"/>
      <c r="AHO332" s="0"/>
      <c r="AHP332" s="0"/>
      <c r="AHQ332" s="0"/>
      <c r="AHR332" s="0"/>
      <c r="AHS332" s="0"/>
      <c r="AHT332" s="0"/>
      <c r="AHU332" s="0"/>
      <c r="AHV332" s="0"/>
      <c r="AHW332" s="0"/>
      <c r="AHX332" s="0"/>
      <c r="AHY332" s="0"/>
      <c r="AHZ332" s="0"/>
      <c r="AIA332" s="0"/>
      <c r="AIB332" s="0"/>
      <c r="AIC332" s="0"/>
      <c r="AID332" s="0"/>
      <c r="AIE332" s="0"/>
      <c r="AIF332" s="0"/>
      <c r="AIG332" s="0"/>
      <c r="AIH332" s="0"/>
      <c r="AII332" s="0"/>
      <c r="AIJ332" s="0"/>
      <c r="AIK332" s="0"/>
      <c r="AIL332" s="0"/>
      <c r="AIM332" s="0"/>
      <c r="AIN332" s="0"/>
      <c r="AIO332" s="0"/>
      <c r="AIP332" s="0"/>
      <c r="AIQ332" s="0"/>
      <c r="AIR332" s="0"/>
      <c r="AIS332" s="0"/>
      <c r="AIT332" s="0"/>
      <c r="AIU332" s="0"/>
      <c r="AIV332" s="0"/>
      <c r="AIW332" s="0"/>
      <c r="AIX332" s="0"/>
      <c r="AIY332" s="0"/>
      <c r="AIZ332" s="0"/>
      <c r="AJA332" s="0"/>
      <c r="AJB332" s="0"/>
      <c r="AJC332" s="0"/>
      <c r="AJD332" s="0"/>
      <c r="AJE332" s="0"/>
      <c r="AJF332" s="0"/>
      <c r="AJG332" s="0"/>
      <c r="AJH332" s="0"/>
      <c r="AJI332" s="0"/>
      <c r="AJJ332" s="0"/>
      <c r="AJK332" s="0"/>
      <c r="AJL332" s="0"/>
      <c r="AJM332" s="0"/>
      <c r="AJN332" s="0"/>
      <c r="AJO332" s="0"/>
      <c r="AJP332" s="0"/>
      <c r="AJQ332" s="0"/>
      <c r="AJR332" s="0"/>
      <c r="AJS332" s="0"/>
      <c r="AJT332" s="0"/>
      <c r="AJU332" s="0"/>
      <c r="AJV332" s="0"/>
      <c r="AJW332" s="0"/>
      <c r="AJX332" s="0"/>
      <c r="AJY332" s="0"/>
      <c r="AJZ332" s="0"/>
      <c r="AKA332" s="0"/>
      <c r="AKB332" s="0"/>
      <c r="AKC332" s="0"/>
      <c r="AKD332" s="0"/>
      <c r="AKE332" s="0"/>
      <c r="AKF332" s="0"/>
      <c r="AKG332" s="0"/>
      <c r="AKH332" s="0"/>
      <c r="AKI332" s="0"/>
      <c r="AKJ332" s="0"/>
      <c r="AKK332" s="0"/>
      <c r="AKL332" s="0"/>
      <c r="AKM332" s="0"/>
      <c r="AKN332" s="0"/>
      <c r="AKO332" s="0"/>
      <c r="AKP332" s="0"/>
      <c r="AKQ332" s="0"/>
      <c r="AKR332" s="0"/>
      <c r="AKS332" s="0"/>
      <c r="AKT332" s="0"/>
      <c r="AKU332" s="0"/>
      <c r="AKV332" s="0"/>
      <c r="AKW332" s="0"/>
      <c r="AKX332" s="0"/>
      <c r="AKY332" s="0"/>
      <c r="AKZ332" s="0"/>
      <c r="ALA332" s="0"/>
      <c r="ALB332" s="0"/>
      <c r="ALC332" s="0"/>
      <c r="ALD332" s="0"/>
      <c r="ALE332" s="0"/>
      <c r="ALF332" s="0"/>
      <c r="ALG332" s="0"/>
      <c r="ALH332" s="0"/>
      <c r="ALI332" s="0"/>
      <c r="ALJ332" s="0"/>
      <c r="ALK332" s="0"/>
      <c r="ALL332" s="0"/>
      <c r="ALM332" s="0"/>
      <c r="ALN332" s="0"/>
      <c r="ALO332" s="0"/>
      <c r="ALP332" s="0"/>
      <c r="ALQ332" s="0"/>
      <c r="ALR332" s="0"/>
      <c r="ALS332" s="0"/>
      <c r="ALT332" s="0"/>
      <c r="ALU332" s="0"/>
      <c r="ALV332" s="0"/>
      <c r="ALW332" s="0"/>
      <c r="ALX332" s="0"/>
      <c r="ALY332" s="0"/>
      <c r="ALZ332" s="0"/>
      <c r="AMA332" s="0"/>
      <c r="AMB332" s="0"/>
      <c r="AMC332" s="0"/>
      <c r="AMD332" s="0"/>
      <c r="AME332" s="0"/>
      <c r="AMF332" s="0"/>
      <c r="AMG332" s="0"/>
    </row>
    <row r="333" customFormat="false" ht="14.9" hidden="false" customHeight="false" outlineLevel="0" collapsed="false">
      <c r="A333" s="18" t="n">
        <v>497</v>
      </c>
      <c r="B333" s="19" t="n">
        <f aca="false">IF($A333,VLOOKUP($A333,posting!$A:$N,2,0),"")</f>
        <v>38</v>
      </c>
      <c r="C333" s="19" t="n">
        <f aca="false">IF($A333,VLOOKUP($A333,posting!$A:$N,3,0),"")</f>
        <v>160</v>
      </c>
      <c r="D333" s="20" t="str">
        <f aca="false">IF($A333,VLOOKUP($A333,posting!$A:$N,4,0),"")</f>
        <v>@Folie 7</v>
      </c>
      <c r="E333" s="19" t="str">
        <f aca="false">IF($A333,IF(VLOOKUP($A333,posting!$A:$N,5,0)&gt;0,VLOOKUP($A333,posting!$A:$N,5,0),""),"")</f>
        <v/>
      </c>
      <c r="F333" s="21" t="n">
        <f aca="false">IF($A333,VLOOKUP($A333,posting!$A:$N,6,0),"")</f>
        <v>41625.6871527778</v>
      </c>
      <c r="G333" s="21" t="n">
        <f aca="false">IF($A333,VLOOKUP($A333,posting!$A:$N,7,0),"")</f>
        <v>41625.6871527778</v>
      </c>
      <c r="H333" s="21" t="n">
        <f aca="false">IF($A333,VLOOKUP($A333,posting!$A:$N,8,0),"")</f>
        <v>41625.6871527778</v>
      </c>
      <c r="I333" s="21" t="n">
        <f aca="false">IF($A333,VLOOKUP($A333,posting!$A:$N,9,0),"")</f>
        <v>41625.6871527778</v>
      </c>
      <c r="J333" s="21"/>
      <c r="K333" s="21"/>
      <c r="L333" s="19" t="n">
        <f aca="false">IF($A333,VLOOKUP($A333,posting!$A:$N,10,0),"")</f>
        <v>0.32013201320132</v>
      </c>
      <c r="M333" s="19" t="n">
        <f aca="false">IF($A333,VLOOKUP($A333,posting!$A:$N,11,0),"")</f>
        <v>0</v>
      </c>
      <c r="N333" s="19" t="str">
        <f aca="false">IF($A333,IF(VLOOKUP($A333,posting!$A:$N,13,0)&gt;0,VLOOKUP($A333,posting!$A:$N,13,0),""),"")</f>
        <v/>
      </c>
      <c r="O333" s="19" t="str">
        <f aca="false">IF($A333,VLOOKUP($A333,posting!$A:$N,12,0),"")</f>
        <v>TXT</v>
      </c>
      <c r="P333" s="19" t="str">
        <f aca="false">IF($A333,IF(VLOOKUP($A333,posting!$A:$N,14,0)&gt;0,VLOOKUP($A333,posting!$A:$N,14,0),""),"")</f>
        <v/>
      </c>
      <c r="Q333" s="19" t="str">
        <f aca="false">IF($N333="","",VLOOKUP($N333,image!$A:$N,3,0))</f>
        <v/>
      </c>
      <c r="R333" s="19" t="n">
        <v>1</v>
      </c>
      <c r="S333" s="0"/>
      <c r="T333" s="0"/>
      <c r="U333" s="0"/>
      <c r="V333" s="0"/>
      <c r="W333" s="0"/>
      <c r="X333" s="0"/>
      <c r="Y333" s="0"/>
      <c r="Z333" s="0"/>
      <c r="AA333" s="0"/>
      <c r="AB333" s="0"/>
      <c r="AC333" s="0"/>
      <c r="AD333" s="0"/>
      <c r="AE333" s="0"/>
      <c r="AF333" s="0"/>
      <c r="AG333" s="0"/>
      <c r="AH333" s="0"/>
      <c r="AI333" s="0"/>
      <c r="AJ333" s="0"/>
      <c r="AK333" s="0"/>
      <c r="AL333" s="0"/>
      <c r="AM333" s="0"/>
      <c r="AN333" s="0"/>
      <c r="AO333" s="0"/>
      <c r="AP333" s="0"/>
      <c r="AQ333" s="0"/>
      <c r="AR333" s="0"/>
      <c r="AS333" s="0"/>
      <c r="AT333" s="0"/>
      <c r="AU333" s="0"/>
      <c r="AV333" s="0"/>
      <c r="AW333" s="0"/>
      <c r="AX333" s="0"/>
      <c r="AY333" s="0"/>
      <c r="AZ333" s="0"/>
      <c r="BA333" s="0"/>
      <c r="BB333" s="0"/>
      <c r="BC333" s="0"/>
      <c r="BD333" s="0"/>
      <c r="BE333" s="0"/>
      <c r="BF333" s="0"/>
      <c r="BG333" s="0"/>
      <c r="BH333" s="0"/>
      <c r="BI333" s="0"/>
      <c r="BJ333" s="0"/>
      <c r="BK333" s="0"/>
      <c r="BL333" s="0"/>
      <c r="BM333" s="0"/>
      <c r="BN333" s="0"/>
      <c r="BO333" s="0"/>
      <c r="BP333" s="0"/>
      <c r="BQ333" s="0"/>
      <c r="BR333" s="0"/>
      <c r="BS333" s="0"/>
      <c r="BT333" s="0"/>
      <c r="BU333" s="0"/>
      <c r="BV333" s="0"/>
      <c r="BW333" s="0"/>
      <c r="BX333" s="0"/>
      <c r="BY333" s="0"/>
      <c r="BZ333" s="0"/>
      <c r="CA333" s="0"/>
      <c r="CB333" s="0"/>
      <c r="CC333" s="0"/>
      <c r="CD333" s="0"/>
      <c r="CE333" s="0"/>
      <c r="CF333" s="0"/>
      <c r="CG333" s="0"/>
      <c r="CH333" s="0"/>
      <c r="CI333" s="0"/>
      <c r="CJ333" s="0"/>
      <c r="CK333" s="0"/>
      <c r="CL333" s="0"/>
      <c r="CM333" s="0"/>
      <c r="CN333" s="0"/>
      <c r="CO333" s="0"/>
      <c r="CP333" s="0"/>
      <c r="CQ333" s="0"/>
      <c r="CR333" s="0"/>
      <c r="CS333" s="0"/>
      <c r="CT333" s="0"/>
      <c r="CU333" s="0"/>
      <c r="CV333" s="0"/>
      <c r="CW333" s="0"/>
      <c r="CX333" s="0"/>
      <c r="CY333" s="0"/>
      <c r="CZ333" s="0"/>
      <c r="DA333" s="0"/>
      <c r="DB333" s="0"/>
      <c r="DC333" s="0"/>
      <c r="DD333" s="0"/>
      <c r="DE333" s="0"/>
      <c r="DF333" s="0"/>
      <c r="DG333" s="0"/>
      <c r="DH333" s="0"/>
      <c r="DI333" s="0"/>
      <c r="DJ333" s="0"/>
      <c r="DK333" s="0"/>
      <c r="DL333" s="0"/>
      <c r="DM333" s="0"/>
      <c r="DN333" s="0"/>
      <c r="DO333" s="0"/>
      <c r="DP333" s="0"/>
      <c r="DQ333" s="0"/>
      <c r="DR333" s="0"/>
      <c r="DS333" s="0"/>
      <c r="DT333" s="0"/>
      <c r="DU333" s="0"/>
      <c r="DV333" s="0"/>
      <c r="DW333" s="0"/>
      <c r="DX333" s="0"/>
      <c r="DY333" s="0"/>
      <c r="DZ333" s="0"/>
      <c r="EA333" s="0"/>
      <c r="EB333" s="0"/>
      <c r="EC333" s="0"/>
      <c r="ED333" s="0"/>
      <c r="EE333" s="0"/>
      <c r="EF333" s="0"/>
      <c r="EG333" s="0"/>
      <c r="EH333" s="0"/>
      <c r="EI333" s="0"/>
      <c r="EJ333" s="0"/>
      <c r="EK333" s="0"/>
      <c r="EL333" s="0"/>
      <c r="EM333" s="0"/>
      <c r="EN333" s="0"/>
      <c r="EO333" s="0"/>
      <c r="EP333" s="0"/>
      <c r="EQ333" s="0"/>
      <c r="ER333" s="0"/>
      <c r="ES333" s="0"/>
      <c r="ET333" s="0"/>
      <c r="EU333" s="0"/>
      <c r="EV333" s="0"/>
      <c r="EW333" s="0"/>
      <c r="EX333" s="0"/>
      <c r="EY333" s="0"/>
      <c r="EZ333" s="0"/>
      <c r="FA333" s="0"/>
      <c r="FB333" s="0"/>
      <c r="FC333" s="0"/>
      <c r="FD333" s="0"/>
      <c r="FE333" s="0"/>
      <c r="FF333" s="0"/>
      <c r="FG333" s="0"/>
      <c r="FH333" s="0"/>
      <c r="FI333" s="0"/>
      <c r="FJ333" s="0"/>
      <c r="FK333" s="0"/>
      <c r="FL333" s="0"/>
      <c r="FM333" s="0"/>
      <c r="FN333" s="0"/>
      <c r="FO333" s="0"/>
      <c r="FP333" s="0"/>
      <c r="FQ333" s="0"/>
      <c r="FR333" s="0"/>
      <c r="FS333" s="0"/>
      <c r="FT333" s="0"/>
      <c r="FU333" s="0"/>
      <c r="FV333" s="0"/>
      <c r="FW333" s="0"/>
      <c r="FX333" s="0"/>
      <c r="FY333" s="0"/>
      <c r="FZ333" s="0"/>
      <c r="GA333" s="0"/>
      <c r="GB333" s="0"/>
      <c r="GC333" s="0"/>
      <c r="GD333" s="0"/>
      <c r="GE333" s="0"/>
      <c r="GF333" s="0"/>
      <c r="GG333" s="0"/>
      <c r="GH333" s="0"/>
      <c r="GI333" s="0"/>
      <c r="GJ333" s="0"/>
      <c r="GK333" s="0"/>
      <c r="GL333" s="0"/>
      <c r="GM333" s="0"/>
      <c r="GN333" s="0"/>
      <c r="GO333" s="0"/>
      <c r="GP333" s="0"/>
      <c r="GQ333" s="0"/>
      <c r="GR333" s="0"/>
      <c r="GS333" s="0"/>
      <c r="GT333" s="0"/>
      <c r="GU333" s="0"/>
      <c r="GV333" s="0"/>
      <c r="GW333" s="0"/>
      <c r="GX333" s="0"/>
      <c r="GY333" s="0"/>
      <c r="GZ333" s="0"/>
      <c r="HA333" s="0"/>
      <c r="HB333" s="0"/>
      <c r="HC333" s="0"/>
      <c r="HD333" s="0"/>
      <c r="HE333" s="0"/>
      <c r="HF333" s="0"/>
      <c r="HG333" s="0"/>
      <c r="HH333" s="0"/>
      <c r="HI333" s="0"/>
      <c r="HJ333" s="0"/>
      <c r="HK333" s="0"/>
      <c r="HL333" s="0"/>
      <c r="HM333" s="0"/>
      <c r="HN333" s="0"/>
      <c r="HO333" s="0"/>
      <c r="HP333" s="0"/>
      <c r="HQ333" s="0"/>
      <c r="HR333" s="0"/>
      <c r="HS333" s="0"/>
      <c r="HT333" s="0"/>
      <c r="HU333" s="0"/>
      <c r="HV333" s="0"/>
      <c r="HW333" s="0"/>
      <c r="HX333" s="0"/>
      <c r="HY333" s="0"/>
      <c r="HZ333" s="0"/>
      <c r="IA333" s="0"/>
      <c r="IB333" s="0"/>
      <c r="IC333" s="0"/>
      <c r="ID333" s="0"/>
      <c r="IE333" s="0"/>
      <c r="IF333" s="0"/>
      <c r="IG333" s="0"/>
      <c r="IH333" s="0"/>
      <c r="II333" s="0"/>
      <c r="IJ333" s="0"/>
      <c r="IK333" s="0"/>
      <c r="IL333" s="0"/>
      <c r="IM333" s="0"/>
      <c r="IN333" s="0"/>
      <c r="IO333" s="0"/>
      <c r="IP333" s="0"/>
      <c r="IQ333" s="0"/>
      <c r="IR333" s="0"/>
      <c r="IS333" s="0"/>
      <c r="IT333" s="0"/>
      <c r="IU333" s="0"/>
      <c r="IV333" s="0"/>
      <c r="IW333" s="0"/>
      <c r="IX333" s="0"/>
      <c r="IY333" s="0"/>
      <c r="IZ333" s="0"/>
      <c r="JA333" s="0"/>
      <c r="JB333" s="0"/>
      <c r="JC333" s="0"/>
      <c r="JD333" s="0"/>
      <c r="JE333" s="0"/>
      <c r="JF333" s="0"/>
      <c r="JG333" s="0"/>
      <c r="JH333" s="0"/>
      <c r="JI333" s="0"/>
      <c r="JJ333" s="0"/>
      <c r="JK333" s="0"/>
      <c r="JL333" s="0"/>
      <c r="JM333" s="0"/>
      <c r="JN333" s="0"/>
      <c r="JO333" s="0"/>
      <c r="JP333" s="0"/>
      <c r="JQ333" s="0"/>
      <c r="JR333" s="0"/>
      <c r="JS333" s="0"/>
      <c r="JT333" s="0"/>
      <c r="JU333" s="0"/>
      <c r="JV333" s="0"/>
      <c r="JW333" s="0"/>
      <c r="JX333" s="0"/>
      <c r="JY333" s="0"/>
      <c r="JZ333" s="0"/>
      <c r="KA333" s="0"/>
      <c r="KB333" s="0"/>
      <c r="KC333" s="0"/>
      <c r="KD333" s="0"/>
      <c r="KE333" s="0"/>
      <c r="KF333" s="0"/>
      <c r="KG333" s="0"/>
      <c r="KH333" s="0"/>
      <c r="KI333" s="0"/>
      <c r="KJ333" s="0"/>
      <c r="KK333" s="0"/>
      <c r="KL333" s="0"/>
      <c r="KM333" s="0"/>
      <c r="KN333" s="0"/>
      <c r="KO333" s="0"/>
      <c r="KP333" s="0"/>
      <c r="KQ333" s="0"/>
      <c r="KR333" s="0"/>
      <c r="KS333" s="0"/>
      <c r="KT333" s="0"/>
      <c r="KU333" s="0"/>
      <c r="KV333" s="0"/>
      <c r="KW333" s="0"/>
      <c r="KX333" s="0"/>
      <c r="KY333" s="0"/>
      <c r="KZ333" s="0"/>
      <c r="LA333" s="0"/>
      <c r="LB333" s="0"/>
      <c r="LC333" s="0"/>
      <c r="LD333" s="0"/>
      <c r="LE333" s="0"/>
      <c r="LF333" s="0"/>
      <c r="LG333" s="0"/>
      <c r="LH333" s="0"/>
      <c r="LI333" s="0"/>
      <c r="LJ333" s="0"/>
      <c r="LK333" s="0"/>
      <c r="LL333" s="0"/>
      <c r="LM333" s="0"/>
      <c r="LN333" s="0"/>
      <c r="LO333" s="0"/>
      <c r="LP333" s="0"/>
      <c r="LQ333" s="0"/>
      <c r="LR333" s="0"/>
      <c r="LS333" s="0"/>
      <c r="LT333" s="0"/>
      <c r="LU333" s="0"/>
      <c r="LV333" s="0"/>
      <c r="LW333" s="0"/>
      <c r="LX333" s="0"/>
      <c r="LY333" s="0"/>
      <c r="LZ333" s="0"/>
      <c r="MA333" s="0"/>
      <c r="MB333" s="0"/>
      <c r="MC333" s="0"/>
      <c r="MD333" s="0"/>
      <c r="ME333" s="0"/>
      <c r="MF333" s="0"/>
      <c r="MG333" s="0"/>
      <c r="MH333" s="0"/>
      <c r="MI333" s="0"/>
      <c r="MJ333" s="0"/>
      <c r="MK333" s="0"/>
      <c r="ML333" s="0"/>
      <c r="MM333" s="0"/>
      <c r="MN333" s="0"/>
      <c r="MO333" s="0"/>
      <c r="MP333" s="0"/>
      <c r="MQ333" s="0"/>
      <c r="MR333" s="0"/>
      <c r="MS333" s="0"/>
      <c r="MT333" s="0"/>
      <c r="MU333" s="0"/>
      <c r="MV333" s="0"/>
      <c r="MW333" s="0"/>
      <c r="MX333" s="0"/>
      <c r="MY333" s="0"/>
      <c r="MZ333" s="0"/>
      <c r="NA333" s="0"/>
      <c r="NB333" s="0"/>
      <c r="NC333" s="0"/>
      <c r="ND333" s="0"/>
      <c r="NE333" s="0"/>
      <c r="NF333" s="0"/>
      <c r="NG333" s="0"/>
      <c r="NH333" s="0"/>
      <c r="NI333" s="0"/>
      <c r="NJ333" s="0"/>
      <c r="NK333" s="0"/>
      <c r="NL333" s="0"/>
      <c r="NM333" s="0"/>
      <c r="NN333" s="0"/>
      <c r="NO333" s="0"/>
      <c r="NP333" s="0"/>
      <c r="NQ333" s="0"/>
      <c r="NR333" s="0"/>
      <c r="NS333" s="0"/>
      <c r="NT333" s="0"/>
      <c r="NU333" s="0"/>
      <c r="NV333" s="0"/>
      <c r="NW333" s="0"/>
      <c r="NX333" s="0"/>
      <c r="NY333" s="0"/>
      <c r="NZ333" s="0"/>
      <c r="OA333" s="0"/>
      <c r="OB333" s="0"/>
      <c r="OC333" s="0"/>
      <c r="OD333" s="0"/>
      <c r="OE333" s="0"/>
      <c r="OF333" s="0"/>
      <c r="OG333" s="0"/>
      <c r="OH333" s="0"/>
      <c r="OI333" s="0"/>
      <c r="OJ333" s="0"/>
      <c r="OK333" s="0"/>
      <c r="OL333" s="0"/>
      <c r="OM333" s="0"/>
      <c r="ON333" s="0"/>
      <c r="OO333" s="0"/>
      <c r="OP333" s="0"/>
      <c r="OQ333" s="0"/>
      <c r="OR333" s="0"/>
      <c r="OS333" s="0"/>
      <c r="OT333" s="0"/>
      <c r="OU333" s="0"/>
      <c r="OV333" s="0"/>
      <c r="OW333" s="0"/>
      <c r="OX333" s="0"/>
      <c r="OY333" s="0"/>
      <c r="OZ333" s="0"/>
      <c r="PA333" s="0"/>
      <c r="PB333" s="0"/>
      <c r="PC333" s="0"/>
      <c r="PD333" s="0"/>
      <c r="PE333" s="0"/>
      <c r="PF333" s="0"/>
      <c r="PG333" s="0"/>
      <c r="PH333" s="0"/>
      <c r="PI333" s="0"/>
      <c r="PJ333" s="0"/>
      <c r="PK333" s="0"/>
      <c r="PL333" s="0"/>
      <c r="PM333" s="0"/>
      <c r="PN333" s="0"/>
      <c r="PO333" s="0"/>
      <c r="PP333" s="0"/>
      <c r="PQ333" s="0"/>
      <c r="PR333" s="0"/>
      <c r="PS333" s="0"/>
      <c r="PT333" s="0"/>
      <c r="PU333" s="0"/>
      <c r="PV333" s="0"/>
      <c r="PW333" s="0"/>
      <c r="PX333" s="0"/>
      <c r="PY333" s="0"/>
      <c r="PZ333" s="0"/>
      <c r="QA333" s="0"/>
      <c r="QB333" s="0"/>
      <c r="QC333" s="0"/>
      <c r="QD333" s="0"/>
      <c r="QE333" s="0"/>
      <c r="QF333" s="0"/>
      <c r="QG333" s="0"/>
      <c r="QH333" s="0"/>
      <c r="QI333" s="0"/>
      <c r="QJ333" s="0"/>
      <c r="QK333" s="0"/>
      <c r="QL333" s="0"/>
      <c r="QM333" s="0"/>
      <c r="QN333" s="0"/>
      <c r="QO333" s="0"/>
      <c r="QP333" s="0"/>
      <c r="QQ333" s="0"/>
      <c r="QR333" s="0"/>
      <c r="QS333" s="0"/>
      <c r="QT333" s="0"/>
      <c r="QU333" s="0"/>
      <c r="QV333" s="0"/>
      <c r="QW333" s="0"/>
      <c r="QX333" s="0"/>
      <c r="QY333" s="0"/>
      <c r="QZ333" s="0"/>
      <c r="RA333" s="0"/>
      <c r="RB333" s="0"/>
      <c r="RC333" s="0"/>
      <c r="RD333" s="0"/>
      <c r="RE333" s="0"/>
      <c r="RF333" s="0"/>
      <c r="RG333" s="0"/>
      <c r="RH333" s="0"/>
      <c r="RI333" s="0"/>
      <c r="RJ333" s="0"/>
      <c r="RK333" s="0"/>
      <c r="RL333" s="0"/>
      <c r="RM333" s="0"/>
      <c r="RN333" s="0"/>
      <c r="RO333" s="0"/>
      <c r="RP333" s="0"/>
      <c r="RQ333" s="0"/>
      <c r="RR333" s="0"/>
      <c r="RS333" s="0"/>
      <c r="RT333" s="0"/>
      <c r="RU333" s="0"/>
      <c r="RV333" s="0"/>
      <c r="RW333" s="0"/>
      <c r="RX333" s="0"/>
      <c r="RY333" s="0"/>
      <c r="RZ333" s="0"/>
      <c r="SA333" s="0"/>
      <c r="SB333" s="0"/>
      <c r="SC333" s="0"/>
      <c r="SD333" s="0"/>
      <c r="SE333" s="0"/>
      <c r="SF333" s="0"/>
      <c r="SG333" s="0"/>
      <c r="SH333" s="0"/>
      <c r="SI333" s="0"/>
      <c r="SJ333" s="0"/>
      <c r="SK333" s="0"/>
      <c r="SL333" s="0"/>
      <c r="SM333" s="0"/>
      <c r="SN333" s="0"/>
      <c r="SO333" s="0"/>
      <c r="SP333" s="0"/>
      <c r="SQ333" s="0"/>
      <c r="SR333" s="0"/>
      <c r="SS333" s="0"/>
      <c r="ST333" s="0"/>
      <c r="SU333" s="0"/>
      <c r="SV333" s="0"/>
      <c r="SW333" s="0"/>
      <c r="SX333" s="0"/>
      <c r="SY333" s="0"/>
      <c r="SZ333" s="0"/>
      <c r="TA333" s="0"/>
      <c r="TB333" s="0"/>
      <c r="TC333" s="0"/>
      <c r="TD333" s="0"/>
      <c r="TE333" s="0"/>
      <c r="TF333" s="0"/>
      <c r="TG333" s="0"/>
      <c r="TH333" s="0"/>
      <c r="TI333" s="0"/>
      <c r="TJ333" s="0"/>
      <c r="TK333" s="0"/>
      <c r="TL333" s="0"/>
      <c r="TM333" s="0"/>
      <c r="TN333" s="0"/>
      <c r="TO333" s="0"/>
      <c r="TP333" s="0"/>
      <c r="TQ333" s="0"/>
      <c r="TR333" s="0"/>
      <c r="TS333" s="0"/>
      <c r="TT333" s="0"/>
      <c r="TU333" s="0"/>
      <c r="TV333" s="0"/>
      <c r="TW333" s="0"/>
      <c r="TX333" s="0"/>
      <c r="TY333" s="0"/>
      <c r="TZ333" s="0"/>
      <c r="UA333" s="0"/>
      <c r="UB333" s="0"/>
      <c r="UC333" s="0"/>
      <c r="UD333" s="0"/>
      <c r="UE333" s="0"/>
      <c r="UF333" s="0"/>
      <c r="UG333" s="0"/>
      <c r="UH333" s="0"/>
      <c r="UI333" s="0"/>
      <c r="UJ333" s="0"/>
      <c r="UK333" s="0"/>
      <c r="UL333" s="0"/>
      <c r="UM333" s="0"/>
      <c r="UN333" s="0"/>
      <c r="UO333" s="0"/>
      <c r="UP333" s="0"/>
      <c r="UQ333" s="0"/>
      <c r="UR333" s="0"/>
      <c r="US333" s="0"/>
      <c r="UT333" s="0"/>
      <c r="UU333" s="0"/>
      <c r="UV333" s="0"/>
      <c r="UW333" s="0"/>
      <c r="UX333" s="0"/>
      <c r="UY333" s="0"/>
      <c r="UZ333" s="0"/>
      <c r="VA333" s="0"/>
      <c r="VB333" s="0"/>
      <c r="VC333" s="0"/>
      <c r="VD333" s="0"/>
      <c r="VE333" s="0"/>
      <c r="VF333" s="0"/>
      <c r="VG333" s="0"/>
      <c r="VH333" s="0"/>
      <c r="VI333" s="0"/>
      <c r="VJ333" s="0"/>
      <c r="VK333" s="0"/>
      <c r="VL333" s="0"/>
      <c r="VM333" s="0"/>
      <c r="VN333" s="0"/>
      <c r="VO333" s="0"/>
      <c r="VP333" s="0"/>
      <c r="VQ333" s="0"/>
      <c r="VR333" s="0"/>
      <c r="VS333" s="0"/>
      <c r="VT333" s="0"/>
      <c r="VU333" s="0"/>
      <c r="VV333" s="0"/>
      <c r="VW333" s="0"/>
      <c r="VX333" s="0"/>
      <c r="VY333" s="0"/>
      <c r="VZ333" s="0"/>
      <c r="WA333" s="0"/>
      <c r="WB333" s="0"/>
      <c r="WC333" s="0"/>
      <c r="WD333" s="0"/>
      <c r="WE333" s="0"/>
      <c r="WF333" s="0"/>
      <c r="WG333" s="0"/>
      <c r="WH333" s="0"/>
      <c r="WI333" s="0"/>
      <c r="WJ333" s="0"/>
      <c r="WK333" s="0"/>
      <c r="WL333" s="0"/>
      <c r="WM333" s="0"/>
      <c r="WN333" s="0"/>
      <c r="WO333" s="0"/>
      <c r="WP333" s="0"/>
      <c r="WQ333" s="0"/>
      <c r="WR333" s="0"/>
      <c r="WS333" s="0"/>
      <c r="WT333" s="0"/>
      <c r="WU333" s="0"/>
      <c r="WV333" s="0"/>
      <c r="WW333" s="0"/>
      <c r="WX333" s="0"/>
      <c r="WY333" s="0"/>
      <c r="WZ333" s="0"/>
      <c r="XA333" s="0"/>
      <c r="XB333" s="0"/>
      <c r="XC333" s="0"/>
      <c r="XD333" s="0"/>
      <c r="XE333" s="0"/>
      <c r="XF333" s="0"/>
      <c r="XG333" s="0"/>
      <c r="XH333" s="0"/>
      <c r="XI333" s="0"/>
      <c r="XJ333" s="0"/>
      <c r="XK333" s="0"/>
      <c r="XL333" s="0"/>
      <c r="XM333" s="0"/>
      <c r="XN333" s="0"/>
      <c r="XO333" s="0"/>
      <c r="XP333" s="0"/>
      <c r="XQ333" s="0"/>
      <c r="XR333" s="0"/>
      <c r="XS333" s="0"/>
      <c r="XT333" s="0"/>
      <c r="XU333" s="0"/>
      <c r="XV333" s="0"/>
      <c r="XW333" s="0"/>
      <c r="XX333" s="0"/>
      <c r="XY333" s="0"/>
      <c r="XZ333" s="0"/>
      <c r="YA333" s="0"/>
      <c r="YB333" s="0"/>
      <c r="YC333" s="0"/>
      <c r="YD333" s="0"/>
      <c r="YE333" s="0"/>
      <c r="YF333" s="0"/>
      <c r="YG333" s="0"/>
      <c r="YH333" s="0"/>
      <c r="YI333" s="0"/>
      <c r="YJ333" s="0"/>
      <c r="YK333" s="0"/>
      <c r="YL333" s="0"/>
      <c r="YM333" s="0"/>
      <c r="YN333" s="0"/>
      <c r="YO333" s="0"/>
      <c r="YP333" s="0"/>
      <c r="YQ333" s="0"/>
      <c r="YR333" s="0"/>
      <c r="YS333" s="0"/>
      <c r="YT333" s="0"/>
      <c r="YU333" s="0"/>
      <c r="YV333" s="0"/>
      <c r="YW333" s="0"/>
      <c r="YX333" s="0"/>
      <c r="YY333" s="0"/>
      <c r="YZ333" s="0"/>
      <c r="ZA333" s="0"/>
      <c r="ZB333" s="0"/>
      <c r="ZC333" s="0"/>
      <c r="ZD333" s="0"/>
      <c r="ZE333" s="0"/>
      <c r="ZF333" s="0"/>
      <c r="ZG333" s="0"/>
      <c r="ZH333" s="0"/>
      <c r="ZI333" s="0"/>
      <c r="ZJ333" s="0"/>
      <c r="ZK333" s="0"/>
      <c r="ZL333" s="0"/>
      <c r="ZM333" s="0"/>
      <c r="ZN333" s="0"/>
      <c r="ZO333" s="0"/>
      <c r="ZP333" s="0"/>
      <c r="ZQ333" s="0"/>
      <c r="ZR333" s="0"/>
      <c r="ZS333" s="0"/>
      <c r="ZT333" s="0"/>
      <c r="ZU333" s="0"/>
      <c r="ZV333" s="0"/>
      <c r="ZW333" s="0"/>
      <c r="ZX333" s="0"/>
      <c r="ZY333" s="0"/>
      <c r="ZZ333" s="0"/>
      <c r="AAA333" s="0"/>
      <c r="AAB333" s="0"/>
      <c r="AAC333" s="0"/>
      <c r="AAD333" s="0"/>
      <c r="AAE333" s="0"/>
      <c r="AAF333" s="0"/>
      <c r="AAG333" s="0"/>
      <c r="AAH333" s="0"/>
      <c r="AAI333" s="0"/>
      <c r="AAJ333" s="0"/>
      <c r="AAK333" s="0"/>
      <c r="AAL333" s="0"/>
      <c r="AAM333" s="0"/>
      <c r="AAN333" s="0"/>
      <c r="AAO333" s="0"/>
      <c r="AAP333" s="0"/>
      <c r="AAQ333" s="0"/>
      <c r="AAR333" s="0"/>
      <c r="AAS333" s="0"/>
      <c r="AAT333" s="0"/>
      <c r="AAU333" s="0"/>
      <c r="AAV333" s="0"/>
      <c r="AAW333" s="0"/>
      <c r="AAX333" s="0"/>
      <c r="AAY333" s="0"/>
      <c r="AAZ333" s="0"/>
      <c r="ABA333" s="0"/>
      <c r="ABB333" s="0"/>
      <c r="ABC333" s="0"/>
      <c r="ABD333" s="0"/>
      <c r="ABE333" s="0"/>
      <c r="ABF333" s="0"/>
      <c r="ABG333" s="0"/>
      <c r="ABH333" s="0"/>
      <c r="ABI333" s="0"/>
      <c r="ABJ333" s="0"/>
      <c r="ABK333" s="0"/>
      <c r="ABL333" s="0"/>
      <c r="ABM333" s="0"/>
      <c r="ABN333" s="0"/>
      <c r="ABO333" s="0"/>
      <c r="ABP333" s="0"/>
      <c r="ABQ333" s="0"/>
      <c r="ABR333" s="0"/>
      <c r="ABS333" s="0"/>
      <c r="ABT333" s="0"/>
      <c r="ABU333" s="0"/>
      <c r="ABV333" s="0"/>
      <c r="ABW333" s="0"/>
      <c r="ABX333" s="0"/>
      <c r="ABY333" s="0"/>
      <c r="ABZ333" s="0"/>
      <c r="ACA333" s="0"/>
      <c r="ACB333" s="0"/>
      <c r="ACC333" s="0"/>
      <c r="ACD333" s="0"/>
      <c r="ACE333" s="0"/>
      <c r="ACF333" s="0"/>
      <c r="ACG333" s="0"/>
      <c r="ACH333" s="0"/>
      <c r="ACI333" s="0"/>
      <c r="ACJ333" s="0"/>
      <c r="ACK333" s="0"/>
      <c r="ACL333" s="0"/>
      <c r="ACM333" s="0"/>
      <c r="ACN333" s="0"/>
      <c r="ACO333" s="0"/>
      <c r="ACP333" s="0"/>
      <c r="ACQ333" s="0"/>
      <c r="ACR333" s="0"/>
      <c r="ACS333" s="0"/>
      <c r="ACT333" s="0"/>
      <c r="ACU333" s="0"/>
      <c r="ACV333" s="0"/>
      <c r="ACW333" s="0"/>
      <c r="ACX333" s="0"/>
      <c r="ACY333" s="0"/>
      <c r="ACZ333" s="0"/>
      <c r="ADA333" s="0"/>
      <c r="ADB333" s="0"/>
      <c r="ADC333" s="0"/>
      <c r="ADD333" s="0"/>
      <c r="ADE333" s="0"/>
      <c r="ADF333" s="0"/>
      <c r="ADG333" s="0"/>
      <c r="ADH333" s="0"/>
      <c r="ADI333" s="0"/>
      <c r="ADJ333" s="0"/>
      <c r="ADK333" s="0"/>
      <c r="ADL333" s="0"/>
      <c r="ADM333" s="0"/>
      <c r="ADN333" s="0"/>
      <c r="ADO333" s="0"/>
      <c r="ADP333" s="0"/>
      <c r="ADQ333" s="0"/>
      <c r="ADR333" s="0"/>
      <c r="ADS333" s="0"/>
      <c r="ADT333" s="0"/>
      <c r="ADU333" s="0"/>
      <c r="ADV333" s="0"/>
      <c r="ADW333" s="0"/>
      <c r="ADX333" s="0"/>
      <c r="ADY333" s="0"/>
      <c r="ADZ333" s="0"/>
      <c r="AEA333" s="0"/>
      <c r="AEB333" s="0"/>
      <c r="AEC333" s="0"/>
      <c r="AED333" s="0"/>
      <c r="AEE333" s="0"/>
      <c r="AEF333" s="0"/>
      <c r="AEG333" s="0"/>
      <c r="AEH333" s="0"/>
      <c r="AEI333" s="0"/>
      <c r="AEJ333" s="0"/>
      <c r="AEK333" s="0"/>
      <c r="AEL333" s="0"/>
      <c r="AEM333" s="0"/>
      <c r="AEN333" s="0"/>
      <c r="AEO333" s="0"/>
      <c r="AEP333" s="0"/>
      <c r="AEQ333" s="0"/>
      <c r="AER333" s="0"/>
      <c r="AES333" s="0"/>
      <c r="AET333" s="0"/>
      <c r="AEU333" s="0"/>
      <c r="AEV333" s="0"/>
      <c r="AEW333" s="0"/>
      <c r="AEX333" s="0"/>
      <c r="AEY333" s="0"/>
      <c r="AEZ333" s="0"/>
      <c r="AFA333" s="0"/>
      <c r="AFB333" s="0"/>
      <c r="AFC333" s="0"/>
      <c r="AFD333" s="0"/>
      <c r="AFE333" s="0"/>
      <c r="AFF333" s="0"/>
      <c r="AFG333" s="0"/>
      <c r="AFH333" s="0"/>
      <c r="AFI333" s="0"/>
      <c r="AFJ333" s="0"/>
      <c r="AFK333" s="0"/>
      <c r="AFL333" s="0"/>
      <c r="AFM333" s="0"/>
      <c r="AFN333" s="0"/>
      <c r="AFO333" s="0"/>
      <c r="AFP333" s="0"/>
      <c r="AFQ333" s="0"/>
      <c r="AFR333" s="0"/>
      <c r="AFS333" s="0"/>
      <c r="AFT333" s="0"/>
      <c r="AFU333" s="0"/>
      <c r="AFV333" s="0"/>
      <c r="AFW333" s="0"/>
      <c r="AFX333" s="0"/>
      <c r="AFY333" s="0"/>
      <c r="AFZ333" s="0"/>
      <c r="AGA333" s="0"/>
      <c r="AGB333" s="0"/>
      <c r="AGC333" s="0"/>
      <c r="AGD333" s="0"/>
      <c r="AGE333" s="0"/>
      <c r="AGF333" s="0"/>
      <c r="AGG333" s="0"/>
      <c r="AGH333" s="0"/>
      <c r="AGI333" s="0"/>
      <c r="AGJ333" s="0"/>
      <c r="AGK333" s="0"/>
      <c r="AGL333" s="0"/>
      <c r="AGM333" s="0"/>
      <c r="AGN333" s="0"/>
      <c r="AGO333" s="0"/>
      <c r="AGP333" s="0"/>
      <c r="AGQ333" s="0"/>
      <c r="AGR333" s="0"/>
      <c r="AGS333" s="0"/>
      <c r="AGT333" s="0"/>
      <c r="AGU333" s="0"/>
      <c r="AGV333" s="0"/>
      <c r="AGW333" s="0"/>
      <c r="AGX333" s="0"/>
      <c r="AGY333" s="0"/>
      <c r="AGZ333" s="0"/>
      <c r="AHA333" s="0"/>
      <c r="AHB333" s="0"/>
      <c r="AHC333" s="0"/>
      <c r="AHD333" s="0"/>
      <c r="AHE333" s="0"/>
      <c r="AHF333" s="0"/>
      <c r="AHG333" s="0"/>
      <c r="AHH333" s="0"/>
      <c r="AHI333" s="0"/>
      <c r="AHJ333" s="0"/>
      <c r="AHK333" s="0"/>
      <c r="AHL333" s="0"/>
      <c r="AHM333" s="0"/>
      <c r="AHN333" s="0"/>
      <c r="AHO333" s="0"/>
      <c r="AHP333" s="0"/>
      <c r="AHQ333" s="0"/>
      <c r="AHR333" s="0"/>
      <c r="AHS333" s="0"/>
      <c r="AHT333" s="0"/>
      <c r="AHU333" s="0"/>
      <c r="AHV333" s="0"/>
      <c r="AHW333" s="0"/>
      <c r="AHX333" s="0"/>
      <c r="AHY333" s="0"/>
      <c r="AHZ333" s="0"/>
      <c r="AIA333" s="0"/>
      <c r="AIB333" s="0"/>
      <c r="AIC333" s="0"/>
      <c r="AID333" s="0"/>
      <c r="AIE333" s="0"/>
      <c r="AIF333" s="0"/>
      <c r="AIG333" s="0"/>
      <c r="AIH333" s="0"/>
      <c r="AII333" s="0"/>
      <c r="AIJ333" s="0"/>
      <c r="AIK333" s="0"/>
      <c r="AIL333" s="0"/>
      <c r="AIM333" s="0"/>
      <c r="AIN333" s="0"/>
      <c r="AIO333" s="0"/>
      <c r="AIP333" s="0"/>
      <c r="AIQ333" s="0"/>
      <c r="AIR333" s="0"/>
      <c r="AIS333" s="0"/>
      <c r="AIT333" s="0"/>
      <c r="AIU333" s="0"/>
      <c r="AIV333" s="0"/>
      <c r="AIW333" s="0"/>
      <c r="AIX333" s="0"/>
      <c r="AIY333" s="0"/>
      <c r="AIZ333" s="0"/>
      <c r="AJA333" s="0"/>
      <c r="AJB333" s="0"/>
      <c r="AJC333" s="0"/>
      <c r="AJD333" s="0"/>
      <c r="AJE333" s="0"/>
      <c r="AJF333" s="0"/>
      <c r="AJG333" s="0"/>
      <c r="AJH333" s="0"/>
      <c r="AJI333" s="0"/>
      <c r="AJJ333" s="0"/>
      <c r="AJK333" s="0"/>
      <c r="AJL333" s="0"/>
      <c r="AJM333" s="0"/>
      <c r="AJN333" s="0"/>
      <c r="AJO333" s="0"/>
      <c r="AJP333" s="0"/>
      <c r="AJQ333" s="0"/>
      <c r="AJR333" s="0"/>
      <c r="AJS333" s="0"/>
      <c r="AJT333" s="0"/>
      <c r="AJU333" s="0"/>
      <c r="AJV333" s="0"/>
      <c r="AJW333" s="0"/>
      <c r="AJX333" s="0"/>
      <c r="AJY333" s="0"/>
      <c r="AJZ333" s="0"/>
      <c r="AKA333" s="0"/>
      <c r="AKB333" s="0"/>
      <c r="AKC333" s="0"/>
      <c r="AKD333" s="0"/>
      <c r="AKE333" s="0"/>
      <c r="AKF333" s="0"/>
      <c r="AKG333" s="0"/>
      <c r="AKH333" s="0"/>
      <c r="AKI333" s="0"/>
      <c r="AKJ333" s="0"/>
      <c r="AKK333" s="0"/>
      <c r="AKL333" s="0"/>
      <c r="AKM333" s="0"/>
      <c r="AKN333" s="0"/>
      <c r="AKO333" s="0"/>
      <c r="AKP333" s="0"/>
      <c r="AKQ333" s="0"/>
      <c r="AKR333" s="0"/>
      <c r="AKS333" s="0"/>
      <c r="AKT333" s="0"/>
      <c r="AKU333" s="0"/>
      <c r="AKV333" s="0"/>
      <c r="AKW333" s="0"/>
      <c r="AKX333" s="0"/>
      <c r="AKY333" s="0"/>
      <c r="AKZ333" s="0"/>
      <c r="ALA333" s="0"/>
      <c r="ALB333" s="0"/>
      <c r="ALC333" s="0"/>
      <c r="ALD333" s="0"/>
      <c r="ALE333" s="0"/>
      <c r="ALF333" s="0"/>
      <c r="ALG333" s="0"/>
      <c r="ALH333" s="0"/>
      <c r="ALI333" s="0"/>
      <c r="ALJ333" s="0"/>
      <c r="ALK333" s="0"/>
      <c r="ALL333" s="0"/>
      <c r="ALM333" s="0"/>
      <c r="ALN333" s="0"/>
      <c r="ALO333" s="0"/>
      <c r="ALP333" s="0"/>
      <c r="ALQ333" s="0"/>
      <c r="ALR333" s="0"/>
      <c r="ALS333" s="0"/>
      <c r="ALT333" s="0"/>
      <c r="ALU333" s="0"/>
      <c r="ALV333" s="0"/>
      <c r="ALW333" s="0"/>
      <c r="ALX333" s="0"/>
      <c r="ALY333" s="0"/>
      <c r="ALZ333" s="0"/>
      <c r="AMA333" s="0"/>
      <c r="AMB333" s="0"/>
      <c r="AMC333" s="0"/>
      <c r="AMD333" s="0"/>
      <c r="AME333" s="0"/>
      <c r="AMF333" s="0"/>
      <c r="AMG333" s="0"/>
    </row>
    <row r="334" customFormat="false" ht="14.9" hidden="false" customHeight="false" outlineLevel="0" collapsed="false">
      <c r="A334" s="18" t="n">
        <v>498</v>
      </c>
      <c r="B334" s="19" t="n">
        <f aca="false">IF($A334,VLOOKUP($A334,posting!$A:$N,2,0),"")</f>
        <v>38</v>
      </c>
      <c r="C334" s="19" t="n">
        <f aca="false">IF($A334,VLOOKUP($A334,posting!$A:$N,3,0),"")</f>
        <v>155</v>
      </c>
      <c r="D334" s="20" t="str">
        <f aca="false">IF($A334,VLOOKUP($A334,posting!$A:$N,4,0),"")</f>
        <v>komm schon</v>
      </c>
      <c r="E334" s="19" t="str">
        <f aca="false">IF($A334,IF(VLOOKUP($A334,posting!$A:$N,5,0)&gt;0,VLOOKUP($A334,posting!$A:$N,5,0),""),"")</f>
        <v/>
      </c>
      <c r="F334" s="21" t="n">
        <f aca="false">IF($A334,VLOOKUP($A334,posting!$A:$N,6,0),"")</f>
        <v>41625.6891898148</v>
      </c>
      <c r="G334" s="21" t="n">
        <f aca="false">IF($A334,VLOOKUP($A334,posting!$A:$N,7,0),"")</f>
        <v>41625.6892013889</v>
      </c>
      <c r="H334" s="21" t="n">
        <f aca="false">IF($A334,VLOOKUP($A334,posting!$A:$N,8,0),"")</f>
        <v>41625.689224537</v>
      </c>
      <c r="I334" s="21" t="n">
        <f aca="false">IF($A334,VLOOKUP($A334,posting!$A:$N,9,0),"")</f>
        <v>41625.6901967593</v>
      </c>
      <c r="J334" s="21"/>
      <c r="K334" s="21"/>
      <c r="L334" s="19" t="n">
        <f aca="false">IF($A334,VLOOKUP($A334,posting!$A:$N,10,0),"")</f>
        <v>0.32013201320132</v>
      </c>
      <c r="M334" s="19" t="n">
        <f aca="false">IF($A334,VLOOKUP($A334,posting!$A:$N,11,0),"")</f>
        <v>0</v>
      </c>
      <c r="N334" s="19" t="str">
        <f aca="false">IF($A334,IF(VLOOKUP($A334,posting!$A:$N,13,0)&gt;0,VLOOKUP($A334,posting!$A:$N,13,0),""),"")</f>
        <v/>
      </c>
      <c r="O334" s="19" t="str">
        <f aca="false">IF($A334,VLOOKUP($A334,posting!$A:$N,12,0),"")</f>
        <v>TXT</v>
      </c>
      <c r="P334" s="19" t="str">
        <f aca="false">IF($A334,IF(VLOOKUP($A334,posting!$A:$N,14,0)&gt;0,VLOOKUP($A334,posting!$A:$N,14,0),""),"")</f>
        <v/>
      </c>
      <c r="Q334" s="19" t="str">
        <f aca="false">IF($N334="","",VLOOKUP($N334,image!$A:$N,3,0))</f>
        <v/>
      </c>
      <c r="R334" s="19" t="n">
        <v>-1</v>
      </c>
      <c r="S334" s="0"/>
      <c r="T334" s="0"/>
      <c r="U334" s="0"/>
      <c r="V334" s="0"/>
      <c r="W334" s="0"/>
      <c r="X334" s="0"/>
      <c r="Y334" s="0"/>
      <c r="Z334" s="0"/>
      <c r="AA334" s="0"/>
      <c r="AB334" s="0"/>
      <c r="AC334" s="0"/>
      <c r="AD334" s="0"/>
      <c r="AE334" s="0"/>
      <c r="AF334" s="0"/>
      <c r="AG334" s="0"/>
      <c r="AH334" s="0"/>
      <c r="AI334" s="0"/>
      <c r="AJ334" s="0"/>
      <c r="AK334" s="0"/>
      <c r="AL334" s="0"/>
      <c r="AM334" s="0"/>
      <c r="AN334" s="0"/>
      <c r="AO334" s="0"/>
      <c r="AP334" s="0"/>
      <c r="AQ334" s="0"/>
      <c r="AR334" s="0"/>
      <c r="AS334" s="0"/>
      <c r="AT334" s="0"/>
      <c r="AU334" s="0"/>
      <c r="AV334" s="0"/>
      <c r="AW334" s="0"/>
      <c r="AX334" s="0"/>
      <c r="AY334" s="0"/>
      <c r="AZ334" s="0"/>
      <c r="BA334" s="0"/>
      <c r="BB334" s="0"/>
      <c r="BC334" s="0"/>
      <c r="BD334" s="0"/>
      <c r="BE334" s="0"/>
      <c r="BF334" s="0"/>
      <c r="BG334" s="0"/>
      <c r="BH334" s="0"/>
      <c r="BI334" s="0"/>
      <c r="BJ334" s="0"/>
      <c r="BK334" s="0"/>
      <c r="BL334" s="0"/>
      <c r="BM334" s="0"/>
      <c r="BN334" s="0"/>
      <c r="BO334" s="0"/>
      <c r="BP334" s="0"/>
      <c r="BQ334" s="0"/>
      <c r="BR334" s="0"/>
      <c r="BS334" s="0"/>
      <c r="BT334" s="0"/>
      <c r="BU334" s="0"/>
      <c r="BV334" s="0"/>
      <c r="BW334" s="0"/>
      <c r="BX334" s="0"/>
      <c r="BY334" s="0"/>
      <c r="BZ334" s="0"/>
      <c r="CA334" s="0"/>
      <c r="CB334" s="0"/>
      <c r="CC334" s="0"/>
      <c r="CD334" s="0"/>
      <c r="CE334" s="0"/>
      <c r="CF334" s="0"/>
      <c r="CG334" s="0"/>
      <c r="CH334" s="0"/>
      <c r="CI334" s="0"/>
      <c r="CJ334" s="0"/>
      <c r="CK334" s="0"/>
      <c r="CL334" s="0"/>
      <c r="CM334" s="0"/>
      <c r="CN334" s="0"/>
      <c r="CO334" s="0"/>
      <c r="CP334" s="0"/>
      <c r="CQ334" s="0"/>
      <c r="CR334" s="0"/>
      <c r="CS334" s="0"/>
      <c r="CT334" s="0"/>
      <c r="CU334" s="0"/>
      <c r="CV334" s="0"/>
      <c r="CW334" s="0"/>
      <c r="CX334" s="0"/>
      <c r="CY334" s="0"/>
      <c r="CZ334" s="0"/>
      <c r="DA334" s="0"/>
      <c r="DB334" s="0"/>
      <c r="DC334" s="0"/>
      <c r="DD334" s="0"/>
      <c r="DE334" s="0"/>
      <c r="DF334" s="0"/>
      <c r="DG334" s="0"/>
      <c r="DH334" s="0"/>
      <c r="DI334" s="0"/>
      <c r="DJ334" s="0"/>
      <c r="DK334" s="0"/>
      <c r="DL334" s="0"/>
      <c r="DM334" s="0"/>
      <c r="DN334" s="0"/>
      <c r="DO334" s="0"/>
      <c r="DP334" s="0"/>
      <c r="DQ334" s="0"/>
      <c r="DR334" s="0"/>
      <c r="DS334" s="0"/>
      <c r="DT334" s="0"/>
      <c r="DU334" s="0"/>
      <c r="DV334" s="0"/>
      <c r="DW334" s="0"/>
      <c r="DX334" s="0"/>
      <c r="DY334" s="0"/>
      <c r="DZ334" s="0"/>
      <c r="EA334" s="0"/>
      <c r="EB334" s="0"/>
      <c r="EC334" s="0"/>
      <c r="ED334" s="0"/>
      <c r="EE334" s="0"/>
      <c r="EF334" s="0"/>
      <c r="EG334" s="0"/>
      <c r="EH334" s="0"/>
      <c r="EI334" s="0"/>
      <c r="EJ334" s="0"/>
      <c r="EK334" s="0"/>
      <c r="EL334" s="0"/>
      <c r="EM334" s="0"/>
      <c r="EN334" s="0"/>
      <c r="EO334" s="0"/>
      <c r="EP334" s="0"/>
      <c r="EQ334" s="0"/>
      <c r="ER334" s="0"/>
      <c r="ES334" s="0"/>
      <c r="ET334" s="0"/>
      <c r="EU334" s="0"/>
      <c r="EV334" s="0"/>
      <c r="EW334" s="0"/>
      <c r="EX334" s="0"/>
      <c r="EY334" s="0"/>
      <c r="EZ334" s="0"/>
      <c r="FA334" s="0"/>
      <c r="FB334" s="0"/>
      <c r="FC334" s="0"/>
      <c r="FD334" s="0"/>
      <c r="FE334" s="0"/>
      <c r="FF334" s="0"/>
      <c r="FG334" s="0"/>
      <c r="FH334" s="0"/>
      <c r="FI334" s="0"/>
      <c r="FJ334" s="0"/>
      <c r="FK334" s="0"/>
      <c r="FL334" s="0"/>
      <c r="FM334" s="0"/>
      <c r="FN334" s="0"/>
      <c r="FO334" s="0"/>
      <c r="FP334" s="0"/>
      <c r="FQ334" s="0"/>
      <c r="FR334" s="0"/>
      <c r="FS334" s="0"/>
      <c r="FT334" s="0"/>
      <c r="FU334" s="0"/>
      <c r="FV334" s="0"/>
      <c r="FW334" s="0"/>
      <c r="FX334" s="0"/>
      <c r="FY334" s="0"/>
      <c r="FZ334" s="0"/>
      <c r="GA334" s="0"/>
      <c r="GB334" s="0"/>
      <c r="GC334" s="0"/>
      <c r="GD334" s="0"/>
      <c r="GE334" s="0"/>
      <c r="GF334" s="0"/>
      <c r="GG334" s="0"/>
      <c r="GH334" s="0"/>
      <c r="GI334" s="0"/>
      <c r="GJ334" s="0"/>
      <c r="GK334" s="0"/>
      <c r="GL334" s="0"/>
      <c r="GM334" s="0"/>
      <c r="GN334" s="0"/>
      <c r="GO334" s="0"/>
      <c r="GP334" s="0"/>
      <c r="GQ334" s="0"/>
      <c r="GR334" s="0"/>
      <c r="GS334" s="0"/>
      <c r="GT334" s="0"/>
      <c r="GU334" s="0"/>
      <c r="GV334" s="0"/>
      <c r="GW334" s="0"/>
      <c r="GX334" s="0"/>
      <c r="GY334" s="0"/>
      <c r="GZ334" s="0"/>
      <c r="HA334" s="0"/>
      <c r="HB334" s="0"/>
      <c r="HC334" s="0"/>
      <c r="HD334" s="0"/>
      <c r="HE334" s="0"/>
      <c r="HF334" s="0"/>
      <c r="HG334" s="0"/>
      <c r="HH334" s="0"/>
      <c r="HI334" s="0"/>
      <c r="HJ334" s="0"/>
      <c r="HK334" s="0"/>
      <c r="HL334" s="0"/>
      <c r="HM334" s="0"/>
      <c r="HN334" s="0"/>
      <c r="HO334" s="0"/>
      <c r="HP334" s="0"/>
      <c r="HQ334" s="0"/>
      <c r="HR334" s="0"/>
      <c r="HS334" s="0"/>
      <c r="HT334" s="0"/>
      <c r="HU334" s="0"/>
      <c r="HV334" s="0"/>
      <c r="HW334" s="0"/>
      <c r="HX334" s="0"/>
      <c r="HY334" s="0"/>
      <c r="HZ334" s="0"/>
      <c r="IA334" s="0"/>
      <c r="IB334" s="0"/>
      <c r="IC334" s="0"/>
      <c r="ID334" s="0"/>
      <c r="IE334" s="0"/>
      <c r="IF334" s="0"/>
      <c r="IG334" s="0"/>
      <c r="IH334" s="0"/>
      <c r="II334" s="0"/>
      <c r="IJ334" s="0"/>
      <c r="IK334" s="0"/>
      <c r="IL334" s="0"/>
      <c r="IM334" s="0"/>
      <c r="IN334" s="0"/>
      <c r="IO334" s="0"/>
      <c r="IP334" s="0"/>
      <c r="IQ334" s="0"/>
      <c r="IR334" s="0"/>
      <c r="IS334" s="0"/>
      <c r="IT334" s="0"/>
      <c r="IU334" s="0"/>
      <c r="IV334" s="0"/>
      <c r="IW334" s="0"/>
      <c r="IX334" s="0"/>
      <c r="IY334" s="0"/>
      <c r="IZ334" s="0"/>
      <c r="JA334" s="0"/>
      <c r="JB334" s="0"/>
      <c r="JC334" s="0"/>
      <c r="JD334" s="0"/>
      <c r="JE334" s="0"/>
      <c r="JF334" s="0"/>
      <c r="JG334" s="0"/>
      <c r="JH334" s="0"/>
      <c r="JI334" s="0"/>
      <c r="JJ334" s="0"/>
      <c r="JK334" s="0"/>
      <c r="JL334" s="0"/>
      <c r="JM334" s="0"/>
      <c r="JN334" s="0"/>
      <c r="JO334" s="0"/>
      <c r="JP334" s="0"/>
      <c r="JQ334" s="0"/>
      <c r="JR334" s="0"/>
      <c r="JS334" s="0"/>
      <c r="JT334" s="0"/>
      <c r="JU334" s="0"/>
      <c r="JV334" s="0"/>
      <c r="JW334" s="0"/>
      <c r="JX334" s="0"/>
      <c r="JY334" s="0"/>
      <c r="JZ334" s="0"/>
      <c r="KA334" s="0"/>
      <c r="KB334" s="0"/>
      <c r="KC334" s="0"/>
      <c r="KD334" s="0"/>
      <c r="KE334" s="0"/>
      <c r="KF334" s="0"/>
      <c r="KG334" s="0"/>
      <c r="KH334" s="0"/>
      <c r="KI334" s="0"/>
      <c r="KJ334" s="0"/>
      <c r="KK334" s="0"/>
      <c r="KL334" s="0"/>
      <c r="KM334" s="0"/>
      <c r="KN334" s="0"/>
      <c r="KO334" s="0"/>
      <c r="KP334" s="0"/>
      <c r="KQ334" s="0"/>
      <c r="KR334" s="0"/>
      <c r="KS334" s="0"/>
      <c r="KT334" s="0"/>
      <c r="KU334" s="0"/>
      <c r="KV334" s="0"/>
      <c r="KW334" s="0"/>
      <c r="KX334" s="0"/>
      <c r="KY334" s="0"/>
      <c r="KZ334" s="0"/>
      <c r="LA334" s="0"/>
      <c r="LB334" s="0"/>
      <c r="LC334" s="0"/>
      <c r="LD334" s="0"/>
      <c r="LE334" s="0"/>
      <c r="LF334" s="0"/>
      <c r="LG334" s="0"/>
      <c r="LH334" s="0"/>
      <c r="LI334" s="0"/>
      <c r="LJ334" s="0"/>
      <c r="LK334" s="0"/>
      <c r="LL334" s="0"/>
      <c r="LM334" s="0"/>
      <c r="LN334" s="0"/>
      <c r="LO334" s="0"/>
      <c r="LP334" s="0"/>
      <c r="LQ334" s="0"/>
      <c r="LR334" s="0"/>
      <c r="LS334" s="0"/>
      <c r="LT334" s="0"/>
      <c r="LU334" s="0"/>
      <c r="LV334" s="0"/>
      <c r="LW334" s="0"/>
      <c r="LX334" s="0"/>
      <c r="LY334" s="0"/>
      <c r="LZ334" s="0"/>
      <c r="MA334" s="0"/>
      <c r="MB334" s="0"/>
      <c r="MC334" s="0"/>
      <c r="MD334" s="0"/>
      <c r="ME334" s="0"/>
      <c r="MF334" s="0"/>
      <c r="MG334" s="0"/>
      <c r="MH334" s="0"/>
      <c r="MI334" s="0"/>
      <c r="MJ334" s="0"/>
      <c r="MK334" s="0"/>
      <c r="ML334" s="0"/>
      <c r="MM334" s="0"/>
      <c r="MN334" s="0"/>
      <c r="MO334" s="0"/>
      <c r="MP334" s="0"/>
      <c r="MQ334" s="0"/>
      <c r="MR334" s="0"/>
      <c r="MS334" s="0"/>
      <c r="MT334" s="0"/>
      <c r="MU334" s="0"/>
      <c r="MV334" s="0"/>
      <c r="MW334" s="0"/>
      <c r="MX334" s="0"/>
      <c r="MY334" s="0"/>
      <c r="MZ334" s="0"/>
      <c r="NA334" s="0"/>
      <c r="NB334" s="0"/>
      <c r="NC334" s="0"/>
      <c r="ND334" s="0"/>
      <c r="NE334" s="0"/>
      <c r="NF334" s="0"/>
      <c r="NG334" s="0"/>
      <c r="NH334" s="0"/>
      <c r="NI334" s="0"/>
      <c r="NJ334" s="0"/>
      <c r="NK334" s="0"/>
      <c r="NL334" s="0"/>
      <c r="NM334" s="0"/>
      <c r="NN334" s="0"/>
      <c r="NO334" s="0"/>
      <c r="NP334" s="0"/>
      <c r="NQ334" s="0"/>
      <c r="NR334" s="0"/>
      <c r="NS334" s="0"/>
      <c r="NT334" s="0"/>
      <c r="NU334" s="0"/>
      <c r="NV334" s="0"/>
      <c r="NW334" s="0"/>
      <c r="NX334" s="0"/>
      <c r="NY334" s="0"/>
      <c r="NZ334" s="0"/>
      <c r="OA334" s="0"/>
      <c r="OB334" s="0"/>
      <c r="OC334" s="0"/>
      <c r="OD334" s="0"/>
      <c r="OE334" s="0"/>
      <c r="OF334" s="0"/>
      <c r="OG334" s="0"/>
      <c r="OH334" s="0"/>
      <c r="OI334" s="0"/>
      <c r="OJ334" s="0"/>
      <c r="OK334" s="0"/>
      <c r="OL334" s="0"/>
      <c r="OM334" s="0"/>
      <c r="ON334" s="0"/>
      <c r="OO334" s="0"/>
      <c r="OP334" s="0"/>
      <c r="OQ334" s="0"/>
      <c r="OR334" s="0"/>
      <c r="OS334" s="0"/>
      <c r="OT334" s="0"/>
      <c r="OU334" s="0"/>
      <c r="OV334" s="0"/>
      <c r="OW334" s="0"/>
      <c r="OX334" s="0"/>
      <c r="OY334" s="0"/>
      <c r="OZ334" s="0"/>
      <c r="PA334" s="0"/>
      <c r="PB334" s="0"/>
      <c r="PC334" s="0"/>
      <c r="PD334" s="0"/>
      <c r="PE334" s="0"/>
      <c r="PF334" s="0"/>
      <c r="PG334" s="0"/>
      <c r="PH334" s="0"/>
      <c r="PI334" s="0"/>
      <c r="PJ334" s="0"/>
      <c r="PK334" s="0"/>
      <c r="PL334" s="0"/>
      <c r="PM334" s="0"/>
      <c r="PN334" s="0"/>
      <c r="PO334" s="0"/>
      <c r="PP334" s="0"/>
      <c r="PQ334" s="0"/>
      <c r="PR334" s="0"/>
      <c r="PS334" s="0"/>
      <c r="PT334" s="0"/>
      <c r="PU334" s="0"/>
      <c r="PV334" s="0"/>
      <c r="PW334" s="0"/>
      <c r="PX334" s="0"/>
      <c r="PY334" s="0"/>
      <c r="PZ334" s="0"/>
      <c r="QA334" s="0"/>
      <c r="QB334" s="0"/>
      <c r="QC334" s="0"/>
      <c r="QD334" s="0"/>
      <c r="QE334" s="0"/>
      <c r="QF334" s="0"/>
      <c r="QG334" s="0"/>
      <c r="QH334" s="0"/>
      <c r="QI334" s="0"/>
      <c r="QJ334" s="0"/>
      <c r="QK334" s="0"/>
      <c r="QL334" s="0"/>
      <c r="QM334" s="0"/>
      <c r="QN334" s="0"/>
      <c r="QO334" s="0"/>
      <c r="QP334" s="0"/>
      <c r="QQ334" s="0"/>
      <c r="QR334" s="0"/>
      <c r="QS334" s="0"/>
      <c r="QT334" s="0"/>
      <c r="QU334" s="0"/>
      <c r="QV334" s="0"/>
      <c r="QW334" s="0"/>
      <c r="QX334" s="0"/>
      <c r="QY334" s="0"/>
      <c r="QZ334" s="0"/>
      <c r="RA334" s="0"/>
      <c r="RB334" s="0"/>
      <c r="RC334" s="0"/>
      <c r="RD334" s="0"/>
      <c r="RE334" s="0"/>
      <c r="RF334" s="0"/>
      <c r="RG334" s="0"/>
      <c r="RH334" s="0"/>
      <c r="RI334" s="0"/>
      <c r="RJ334" s="0"/>
      <c r="RK334" s="0"/>
      <c r="RL334" s="0"/>
      <c r="RM334" s="0"/>
      <c r="RN334" s="0"/>
      <c r="RO334" s="0"/>
      <c r="RP334" s="0"/>
      <c r="RQ334" s="0"/>
      <c r="RR334" s="0"/>
      <c r="RS334" s="0"/>
      <c r="RT334" s="0"/>
      <c r="RU334" s="0"/>
      <c r="RV334" s="0"/>
      <c r="RW334" s="0"/>
      <c r="RX334" s="0"/>
      <c r="RY334" s="0"/>
      <c r="RZ334" s="0"/>
      <c r="SA334" s="0"/>
      <c r="SB334" s="0"/>
      <c r="SC334" s="0"/>
      <c r="SD334" s="0"/>
      <c r="SE334" s="0"/>
      <c r="SF334" s="0"/>
      <c r="SG334" s="0"/>
      <c r="SH334" s="0"/>
      <c r="SI334" s="0"/>
      <c r="SJ334" s="0"/>
      <c r="SK334" s="0"/>
      <c r="SL334" s="0"/>
      <c r="SM334" s="0"/>
      <c r="SN334" s="0"/>
      <c r="SO334" s="0"/>
      <c r="SP334" s="0"/>
      <c r="SQ334" s="0"/>
      <c r="SR334" s="0"/>
      <c r="SS334" s="0"/>
      <c r="ST334" s="0"/>
      <c r="SU334" s="0"/>
      <c r="SV334" s="0"/>
      <c r="SW334" s="0"/>
      <c r="SX334" s="0"/>
      <c r="SY334" s="0"/>
      <c r="SZ334" s="0"/>
      <c r="TA334" s="0"/>
      <c r="TB334" s="0"/>
      <c r="TC334" s="0"/>
      <c r="TD334" s="0"/>
      <c r="TE334" s="0"/>
      <c r="TF334" s="0"/>
      <c r="TG334" s="0"/>
      <c r="TH334" s="0"/>
      <c r="TI334" s="0"/>
      <c r="TJ334" s="0"/>
      <c r="TK334" s="0"/>
      <c r="TL334" s="0"/>
      <c r="TM334" s="0"/>
      <c r="TN334" s="0"/>
      <c r="TO334" s="0"/>
      <c r="TP334" s="0"/>
      <c r="TQ334" s="0"/>
      <c r="TR334" s="0"/>
      <c r="TS334" s="0"/>
      <c r="TT334" s="0"/>
      <c r="TU334" s="0"/>
      <c r="TV334" s="0"/>
      <c r="TW334" s="0"/>
      <c r="TX334" s="0"/>
      <c r="TY334" s="0"/>
      <c r="TZ334" s="0"/>
      <c r="UA334" s="0"/>
      <c r="UB334" s="0"/>
      <c r="UC334" s="0"/>
      <c r="UD334" s="0"/>
      <c r="UE334" s="0"/>
      <c r="UF334" s="0"/>
      <c r="UG334" s="0"/>
      <c r="UH334" s="0"/>
      <c r="UI334" s="0"/>
      <c r="UJ334" s="0"/>
      <c r="UK334" s="0"/>
      <c r="UL334" s="0"/>
      <c r="UM334" s="0"/>
      <c r="UN334" s="0"/>
      <c r="UO334" s="0"/>
      <c r="UP334" s="0"/>
      <c r="UQ334" s="0"/>
      <c r="UR334" s="0"/>
      <c r="US334" s="0"/>
      <c r="UT334" s="0"/>
      <c r="UU334" s="0"/>
      <c r="UV334" s="0"/>
      <c r="UW334" s="0"/>
      <c r="UX334" s="0"/>
      <c r="UY334" s="0"/>
      <c r="UZ334" s="0"/>
      <c r="VA334" s="0"/>
      <c r="VB334" s="0"/>
      <c r="VC334" s="0"/>
      <c r="VD334" s="0"/>
      <c r="VE334" s="0"/>
      <c r="VF334" s="0"/>
      <c r="VG334" s="0"/>
      <c r="VH334" s="0"/>
      <c r="VI334" s="0"/>
      <c r="VJ334" s="0"/>
      <c r="VK334" s="0"/>
      <c r="VL334" s="0"/>
      <c r="VM334" s="0"/>
      <c r="VN334" s="0"/>
      <c r="VO334" s="0"/>
      <c r="VP334" s="0"/>
      <c r="VQ334" s="0"/>
      <c r="VR334" s="0"/>
      <c r="VS334" s="0"/>
      <c r="VT334" s="0"/>
      <c r="VU334" s="0"/>
      <c r="VV334" s="0"/>
      <c r="VW334" s="0"/>
      <c r="VX334" s="0"/>
      <c r="VY334" s="0"/>
      <c r="VZ334" s="0"/>
      <c r="WA334" s="0"/>
      <c r="WB334" s="0"/>
      <c r="WC334" s="0"/>
      <c r="WD334" s="0"/>
      <c r="WE334" s="0"/>
      <c r="WF334" s="0"/>
      <c r="WG334" s="0"/>
      <c r="WH334" s="0"/>
      <c r="WI334" s="0"/>
      <c r="WJ334" s="0"/>
      <c r="WK334" s="0"/>
      <c r="WL334" s="0"/>
      <c r="WM334" s="0"/>
      <c r="WN334" s="0"/>
      <c r="WO334" s="0"/>
      <c r="WP334" s="0"/>
      <c r="WQ334" s="0"/>
      <c r="WR334" s="0"/>
      <c r="WS334" s="0"/>
      <c r="WT334" s="0"/>
      <c r="WU334" s="0"/>
      <c r="WV334" s="0"/>
      <c r="WW334" s="0"/>
      <c r="WX334" s="0"/>
      <c r="WY334" s="0"/>
      <c r="WZ334" s="0"/>
      <c r="XA334" s="0"/>
      <c r="XB334" s="0"/>
      <c r="XC334" s="0"/>
      <c r="XD334" s="0"/>
      <c r="XE334" s="0"/>
      <c r="XF334" s="0"/>
      <c r="XG334" s="0"/>
      <c r="XH334" s="0"/>
      <c r="XI334" s="0"/>
      <c r="XJ334" s="0"/>
      <c r="XK334" s="0"/>
      <c r="XL334" s="0"/>
      <c r="XM334" s="0"/>
      <c r="XN334" s="0"/>
      <c r="XO334" s="0"/>
      <c r="XP334" s="0"/>
      <c r="XQ334" s="0"/>
      <c r="XR334" s="0"/>
      <c r="XS334" s="0"/>
      <c r="XT334" s="0"/>
      <c r="XU334" s="0"/>
      <c r="XV334" s="0"/>
      <c r="XW334" s="0"/>
      <c r="XX334" s="0"/>
      <c r="XY334" s="0"/>
      <c r="XZ334" s="0"/>
      <c r="YA334" s="0"/>
      <c r="YB334" s="0"/>
      <c r="YC334" s="0"/>
      <c r="YD334" s="0"/>
      <c r="YE334" s="0"/>
      <c r="YF334" s="0"/>
      <c r="YG334" s="0"/>
      <c r="YH334" s="0"/>
      <c r="YI334" s="0"/>
      <c r="YJ334" s="0"/>
      <c r="YK334" s="0"/>
      <c r="YL334" s="0"/>
      <c r="YM334" s="0"/>
      <c r="YN334" s="0"/>
      <c r="YO334" s="0"/>
      <c r="YP334" s="0"/>
      <c r="YQ334" s="0"/>
      <c r="YR334" s="0"/>
      <c r="YS334" s="0"/>
      <c r="YT334" s="0"/>
      <c r="YU334" s="0"/>
      <c r="YV334" s="0"/>
      <c r="YW334" s="0"/>
      <c r="YX334" s="0"/>
      <c r="YY334" s="0"/>
      <c r="YZ334" s="0"/>
      <c r="ZA334" s="0"/>
      <c r="ZB334" s="0"/>
      <c r="ZC334" s="0"/>
      <c r="ZD334" s="0"/>
      <c r="ZE334" s="0"/>
      <c r="ZF334" s="0"/>
      <c r="ZG334" s="0"/>
      <c r="ZH334" s="0"/>
      <c r="ZI334" s="0"/>
      <c r="ZJ334" s="0"/>
      <c r="ZK334" s="0"/>
      <c r="ZL334" s="0"/>
      <c r="ZM334" s="0"/>
      <c r="ZN334" s="0"/>
      <c r="ZO334" s="0"/>
      <c r="ZP334" s="0"/>
      <c r="ZQ334" s="0"/>
      <c r="ZR334" s="0"/>
      <c r="ZS334" s="0"/>
      <c r="ZT334" s="0"/>
      <c r="ZU334" s="0"/>
      <c r="ZV334" s="0"/>
      <c r="ZW334" s="0"/>
      <c r="ZX334" s="0"/>
      <c r="ZY334" s="0"/>
      <c r="ZZ334" s="0"/>
      <c r="AAA334" s="0"/>
      <c r="AAB334" s="0"/>
      <c r="AAC334" s="0"/>
      <c r="AAD334" s="0"/>
      <c r="AAE334" s="0"/>
      <c r="AAF334" s="0"/>
      <c r="AAG334" s="0"/>
      <c r="AAH334" s="0"/>
      <c r="AAI334" s="0"/>
      <c r="AAJ334" s="0"/>
      <c r="AAK334" s="0"/>
      <c r="AAL334" s="0"/>
      <c r="AAM334" s="0"/>
      <c r="AAN334" s="0"/>
      <c r="AAO334" s="0"/>
      <c r="AAP334" s="0"/>
      <c r="AAQ334" s="0"/>
      <c r="AAR334" s="0"/>
      <c r="AAS334" s="0"/>
      <c r="AAT334" s="0"/>
      <c r="AAU334" s="0"/>
      <c r="AAV334" s="0"/>
      <c r="AAW334" s="0"/>
      <c r="AAX334" s="0"/>
      <c r="AAY334" s="0"/>
      <c r="AAZ334" s="0"/>
      <c r="ABA334" s="0"/>
      <c r="ABB334" s="0"/>
      <c r="ABC334" s="0"/>
      <c r="ABD334" s="0"/>
      <c r="ABE334" s="0"/>
      <c r="ABF334" s="0"/>
      <c r="ABG334" s="0"/>
      <c r="ABH334" s="0"/>
      <c r="ABI334" s="0"/>
      <c r="ABJ334" s="0"/>
      <c r="ABK334" s="0"/>
      <c r="ABL334" s="0"/>
      <c r="ABM334" s="0"/>
      <c r="ABN334" s="0"/>
      <c r="ABO334" s="0"/>
      <c r="ABP334" s="0"/>
      <c r="ABQ334" s="0"/>
      <c r="ABR334" s="0"/>
      <c r="ABS334" s="0"/>
      <c r="ABT334" s="0"/>
      <c r="ABU334" s="0"/>
      <c r="ABV334" s="0"/>
      <c r="ABW334" s="0"/>
      <c r="ABX334" s="0"/>
      <c r="ABY334" s="0"/>
      <c r="ABZ334" s="0"/>
      <c r="ACA334" s="0"/>
      <c r="ACB334" s="0"/>
      <c r="ACC334" s="0"/>
      <c r="ACD334" s="0"/>
      <c r="ACE334" s="0"/>
      <c r="ACF334" s="0"/>
      <c r="ACG334" s="0"/>
      <c r="ACH334" s="0"/>
      <c r="ACI334" s="0"/>
      <c r="ACJ334" s="0"/>
      <c r="ACK334" s="0"/>
      <c r="ACL334" s="0"/>
      <c r="ACM334" s="0"/>
      <c r="ACN334" s="0"/>
      <c r="ACO334" s="0"/>
      <c r="ACP334" s="0"/>
      <c r="ACQ334" s="0"/>
      <c r="ACR334" s="0"/>
      <c r="ACS334" s="0"/>
      <c r="ACT334" s="0"/>
      <c r="ACU334" s="0"/>
      <c r="ACV334" s="0"/>
      <c r="ACW334" s="0"/>
      <c r="ACX334" s="0"/>
      <c r="ACY334" s="0"/>
      <c r="ACZ334" s="0"/>
      <c r="ADA334" s="0"/>
      <c r="ADB334" s="0"/>
      <c r="ADC334" s="0"/>
      <c r="ADD334" s="0"/>
      <c r="ADE334" s="0"/>
      <c r="ADF334" s="0"/>
      <c r="ADG334" s="0"/>
      <c r="ADH334" s="0"/>
      <c r="ADI334" s="0"/>
      <c r="ADJ334" s="0"/>
      <c r="ADK334" s="0"/>
      <c r="ADL334" s="0"/>
      <c r="ADM334" s="0"/>
      <c r="ADN334" s="0"/>
      <c r="ADO334" s="0"/>
      <c r="ADP334" s="0"/>
      <c r="ADQ334" s="0"/>
      <c r="ADR334" s="0"/>
      <c r="ADS334" s="0"/>
      <c r="ADT334" s="0"/>
      <c r="ADU334" s="0"/>
      <c r="ADV334" s="0"/>
      <c r="ADW334" s="0"/>
      <c r="ADX334" s="0"/>
      <c r="ADY334" s="0"/>
      <c r="ADZ334" s="0"/>
      <c r="AEA334" s="0"/>
      <c r="AEB334" s="0"/>
      <c r="AEC334" s="0"/>
      <c r="AED334" s="0"/>
      <c r="AEE334" s="0"/>
      <c r="AEF334" s="0"/>
      <c r="AEG334" s="0"/>
      <c r="AEH334" s="0"/>
      <c r="AEI334" s="0"/>
      <c r="AEJ334" s="0"/>
      <c r="AEK334" s="0"/>
      <c r="AEL334" s="0"/>
      <c r="AEM334" s="0"/>
      <c r="AEN334" s="0"/>
      <c r="AEO334" s="0"/>
      <c r="AEP334" s="0"/>
      <c r="AEQ334" s="0"/>
      <c r="AER334" s="0"/>
      <c r="AES334" s="0"/>
      <c r="AET334" s="0"/>
      <c r="AEU334" s="0"/>
      <c r="AEV334" s="0"/>
      <c r="AEW334" s="0"/>
      <c r="AEX334" s="0"/>
      <c r="AEY334" s="0"/>
      <c r="AEZ334" s="0"/>
      <c r="AFA334" s="0"/>
      <c r="AFB334" s="0"/>
      <c r="AFC334" s="0"/>
      <c r="AFD334" s="0"/>
      <c r="AFE334" s="0"/>
      <c r="AFF334" s="0"/>
      <c r="AFG334" s="0"/>
      <c r="AFH334" s="0"/>
      <c r="AFI334" s="0"/>
      <c r="AFJ334" s="0"/>
      <c r="AFK334" s="0"/>
      <c r="AFL334" s="0"/>
      <c r="AFM334" s="0"/>
      <c r="AFN334" s="0"/>
      <c r="AFO334" s="0"/>
      <c r="AFP334" s="0"/>
      <c r="AFQ334" s="0"/>
      <c r="AFR334" s="0"/>
      <c r="AFS334" s="0"/>
      <c r="AFT334" s="0"/>
      <c r="AFU334" s="0"/>
      <c r="AFV334" s="0"/>
      <c r="AFW334" s="0"/>
      <c r="AFX334" s="0"/>
      <c r="AFY334" s="0"/>
      <c r="AFZ334" s="0"/>
      <c r="AGA334" s="0"/>
      <c r="AGB334" s="0"/>
      <c r="AGC334" s="0"/>
      <c r="AGD334" s="0"/>
      <c r="AGE334" s="0"/>
      <c r="AGF334" s="0"/>
      <c r="AGG334" s="0"/>
      <c r="AGH334" s="0"/>
      <c r="AGI334" s="0"/>
      <c r="AGJ334" s="0"/>
      <c r="AGK334" s="0"/>
      <c r="AGL334" s="0"/>
      <c r="AGM334" s="0"/>
      <c r="AGN334" s="0"/>
      <c r="AGO334" s="0"/>
      <c r="AGP334" s="0"/>
      <c r="AGQ334" s="0"/>
      <c r="AGR334" s="0"/>
      <c r="AGS334" s="0"/>
      <c r="AGT334" s="0"/>
      <c r="AGU334" s="0"/>
      <c r="AGV334" s="0"/>
      <c r="AGW334" s="0"/>
      <c r="AGX334" s="0"/>
      <c r="AGY334" s="0"/>
      <c r="AGZ334" s="0"/>
      <c r="AHA334" s="0"/>
      <c r="AHB334" s="0"/>
      <c r="AHC334" s="0"/>
      <c r="AHD334" s="0"/>
      <c r="AHE334" s="0"/>
      <c r="AHF334" s="0"/>
      <c r="AHG334" s="0"/>
      <c r="AHH334" s="0"/>
      <c r="AHI334" s="0"/>
      <c r="AHJ334" s="0"/>
      <c r="AHK334" s="0"/>
      <c r="AHL334" s="0"/>
      <c r="AHM334" s="0"/>
      <c r="AHN334" s="0"/>
      <c r="AHO334" s="0"/>
      <c r="AHP334" s="0"/>
      <c r="AHQ334" s="0"/>
      <c r="AHR334" s="0"/>
      <c r="AHS334" s="0"/>
      <c r="AHT334" s="0"/>
      <c r="AHU334" s="0"/>
      <c r="AHV334" s="0"/>
      <c r="AHW334" s="0"/>
      <c r="AHX334" s="0"/>
      <c r="AHY334" s="0"/>
      <c r="AHZ334" s="0"/>
      <c r="AIA334" s="0"/>
      <c r="AIB334" s="0"/>
      <c r="AIC334" s="0"/>
      <c r="AID334" s="0"/>
      <c r="AIE334" s="0"/>
      <c r="AIF334" s="0"/>
      <c r="AIG334" s="0"/>
      <c r="AIH334" s="0"/>
      <c r="AII334" s="0"/>
      <c r="AIJ334" s="0"/>
      <c r="AIK334" s="0"/>
      <c r="AIL334" s="0"/>
      <c r="AIM334" s="0"/>
      <c r="AIN334" s="0"/>
      <c r="AIO334" s="0"/>
      <c r="AIP334" s="0"/>
      <c r="AIQ334" s="0"/>
      <c r="AIR334" s="0"/>
      <c r="AIS334" s="0"/>
      <c r="AIT334" s="0"/>
      <c r="AIU334" s="0"/>
      <c r="AIV334" s="0"/>
      <c r="AIW334" s="0"/>
      <c r="AIX334" s="0"/>
      <c r="AIY334" s="0"/>
      <c r="AIZ334" s="0"/>
      <c r="AJA334" s="0"/>
      <c r="AJB334" s="0"/>
      <c r="AJC334" s="0"/>
      <c r="AJD334" s="0"/>
      <c r="AJE334" s="0"/>
      <c r="AJF334" s="0"/>
      <c r="AJG334" s="0"/>
      <c r="AJH334" s="0"/>
      <c r="AJI334" s="0"/>
      <c r="AJJ334" s="0"/>
      <c r="AJK334" s="0"/>
      <c r="AJL334" s="0"/>
      <c r="AJM334" s="0"/>
      <c r="AJN334" s="0"/>
      <c r="AJO334" s="0"/>
      <c r="AJP334" s="0"/>
      <c r="AJQ334" s="0"/>
      <c r="AJR334" s="0"/>
      <c r="AJS334" s="0"/>
      <c r="AJT334" s="0"/>
      <c r="AJU334" s="0"/>
      <c r="AJV334" s="0"/>
      <c r="AJW334" s="0"/>
      <c r="AJX334" s="0"/>
      <c r="AJY334" s="0"/>
      <c r="AJZ334" s="0"/>
      <c r="AKA334" s="0"/>
      <c r="AKB334" s="0"/>
      <c r="AKC334" s="0"/>
      <c r="AKD334" s="0"/>
      <c r="AKE334" s="0"/>
      <c r="AKF334" s="0"/>
      <c r="AKG334" s="0"/>
      <c r="AKH334" s="0"/>
      <c r="AKI334" s="0"/>
      <c r="AKJ334" s="0"/>
      <c r="AKK334" s="0"/>
      <c r="AKL334" s="0"/>
      <c r="AKM334" s="0"/>
      <c r="AKN334" s="0"/>
      <c r="AKO334" s="0"/>
      <c r="AKP334" s="0"/>
      <c r="AKQ334" s="0"/>
      <c r="AKR334" s="0"/>
      <c r="AKS334" s="0"/>
      <c r="AKT334" s="0"/>
      <c r="AKU334" s="0"/>
      <c r="AKV334" s="0"/>
      <c r="AKW334" s="0"/>
      <c r="AKX334" s="0"/>
      <c r="AKY334" s="0"/>
      <c r="AKZ334" s="0"/>
      <c r="ALA334" s="0"/>
      <c r="ALB334" s="0"/>
      <c r="ALC334" s="0"/>
      <c r="ALD334" s="0"/>
      <c r="ALE334" s="0"/>
      <c r="ALF334" s="0"/>
      <c r="ALG334" s="0"/>
      <c r="ALH334" s="0"/>
      <c r="ALI334" s="0"/>
      <c r="ALJ334" s="0"/>
      <c r="ALK334" s="0"/>
      <c r="ALL334" s="0"/>
      <c r="ALM334" s="0"/>
      <c r="ALN334" s="0"/>
      <c r="ALO334" s="0"/>
      <c r="ALP334" s="0"/>
      <c r="ALQ334" s="0"/>
      <c r="ALR334" s="0"/>
      <c r="ALS334" s="0"/>
      <c r="ALT334" s="0"/>
      <c r="ALU334" s="0"/>
      <c r="ALV334" s="0"/>
      <c r="ALW334" s="0"/>
      <c r="ALX334" s="0"/>
      <c r="ALY334" s="0"/>
      <c r="ALZ334" s="0"/>
      <c r="AMA334" s="0"/>
      <c r="AMB334" s="0"/>
      <c r="AMC334" s="0"/>
      <c r="AMD334" s="0"/>
      <c r="AME334" s="0"/>
      <c r="AMF334" s="0"/>
      <c r="AMG334" s="0"/>
    </row>
    <row r="335" customFormat="false" ht="14.9" hidden="false" customHeight="false" outlineLevel="0" collapsed="false">
      <c r="A335" s="18" t="n">
        <v>499</v>
      </c>
      <c r="B335" s="19" t="n">
        <f aca="false">IF($A335,VLOOKUP($A335,posting!$A:$N,2,0),"")</f>
        <v>38</v>
      </c>
      <c r="C335" s="19" t="n">
        <f aca="false">IF($A335,VLOOKUP($A335,posting!$A:$N,3,0),"")</f>
        <v>155</v>
      </c>
      <c r="D335" s="20" t="str">
        <f aca="false">IF($A335,VLOOKUP($A335,posting!$A:$N,4,0),"")</f>
        <v>#weltherrschaft</v>
      </c>
      <c r="E335" s="19" t="str">
        <f aca="false">IF($A335,IF(VLOOKUP($A335,posting!$A:$N,5,0)&gt;0,VLOOKUP($A335,posting!$A:$N,5,0),""),"")</f>
        <v/>
      </c>
      <c r="F335" s="21" t="n">
        <f aca="false">IF($A335,VLOOKUP($A335,posting!$A:$N,6,0),"")</f>
        <v>41625.6918171296</v>
      </c>
      <c r="G335" s="21" t="n">
        <f aca="false">IF($A335,VLOOKUP($A335,posting!$A:$N,7,0),"")</f>
        <v>41625.6918634259</v>
      </c>
      <c r="H335" s="21" t="n">
        <f aca="false">IF($A335,VLOOKUP($A335,posting!$A:$N,8,0),"")</f>
        <v>41625.6918981482</v>
      </c>
      <c r="I335" s="21" t="n">
        <f aca="false">IF($A335,VLOOKUP($A335,posting!$A:$N,9,0),"")</f>
        <v>41625.6928587963</v>
      </c>
      <c r="J335" s="21"/>
      <c r="K335" s="21"/>
      <c r="L335" s="19" t="n">
        <f aca="false">IF($A335,VLOOKUP($A335,posting!$A:$N,10,0),"")</f>
        <v>0.316831683168317</v>
      </c>
      <c r="M335" s="19" t="n">
        <f aca="false">IF($A335,VLOOKUP($A335,posting!$A:$N,11,0),"")</f>
        <v>0</v>
      </c>
      <c r="N335" s="19" t="str">
        <f aca="false">IF($A335,IF(VLOOKUP($A335,posting!$A:$N,13,0)&gt;0,VLOOKUP($A335,posting!$A:$N,13,0),""),"")</f>
        <v/>
      </c>
      <c r="O335" s="19" t="str">
        <f aca="false">IF($A335,VLOOKUP($A335,posting!$A:$N,12,0),"")</f>
        <v>TXT</v>
      </c>
      <c r="P335" s="19" t="str">
        <f aca="false">IF($A335,IF(VLOOKUP($A335,posting!$A:$N,14,0)&gt;0,VLOOKUP($A335,posting!$A:$N,14,0),""),"")</f>
        <v/>
      </c>
      <c r="Q335" s="19" t="str">
        <f aca="false">IF($N335="","",VLOOKUP($N335,image!$A:$N,3,0))</f>
        <v/>
      </c>
      <c r="R335" s="19" t="n">
        <v>-1</v>
      </c>
      <c r="S335" s="0"/>
      <c r="T335" s="0"/>
      <c r="U335" s="0"/>
      <c r="V335" s="0"/>
      <c r="W335" s="0"/>
      <c r="X335" s="0"/>
      <c r="Y335" s="0"/>
      <c r="Z335" s="0"/>
      <c r="AA335" s="0"/>
      <c r="AB335" s="0"/>
      <c r="AC335" s="0"/>
      <c r="AD335" s="0"/>
      <c r="AE335" s="0"/>
      <c r="AF335" s="0"/>
      <c r="AG335" s="0"/>
      <c r="AH335" s="0"/>
      <c r="AI335" s="0"/>
      <c r="AJ335" s="0"/>
      <c r="AK335" s="0"/>
      <c r="AL335" s="0"/>
      <c r="AM335" s="0"/>
      <c r="AN335" s="0"/>
      <c r="AO335" s="0"/>
      <c r="AP335" s="0"/>
      <c r="AQ335" s="0"/>
      <c r="AR335" s="0"/>
      <c r="AS335" s="0"/>
      <c r="AT335" s="0"/>
      <c r="AU335" s="0"/>
      <c r="AV335" s="0"/>
      <c r="AW335" s="0"/>
      <c r="AX335" s="0"/>
      <c r="AY335" s="0"/>
      <c r="AZ335" s="0"/>
      <c r="BA335" s="0"/>
      <c r="BB335" s="0"/>
      <c r="BC335" s="0"/>
      <c r="BD335" s="0"/>
      <c r="BE335" s="0"/>
      <c r="BF335" s="0"/>
      <c r="BG335" s="0"/>
      <c r="BH335" s="0"/>
      <c r="BI335" s="0"/>
      <c r="BJ335" s="0"/>
      <c r="BK335" s="0"/>
      <c r="BL335" s="0"/>
      <c r="BM335" s="0"/>
      <c r="BN335" s="0"/>
      <c r="BO335" s="0"/>
      <c r="BP335" s="0"/>
      <c r="BQ335" s="0"/>
      <c r="BR335" s="0"/>
      <c r="BS335" s="0"/>
      <c r="BT335" s="0"/>
      <c r="BU335" s="0"/>
      <c r="BV335" s="0"/>
      <c r="BW335" s="0"/>
      <c r="BX335" s="0"/>
      <c r="BY335" s="0"/>
      <c r="BZ335" s="0"/>
      <c r="CA335" s="0"/>
      <c r="CB335" s="0"/>
      <c r="CC335" s="0"/>
      <c r="CD335" s="0"/>
      <c r="CE335" s="0"/>
      <c r="CF335" s="0"/>
      <c r="CG335" s="0"/>
      <c r="CH335" s="0"/>
      <c r="CI335" s="0"/>
      <c r="CJ335" s="0"/>
      <c r="CK335" s="0"/>
      <c r="CL335" s="0"/>
      <c r="CM335" s="0"/>
      <c r="CN335" s="0"/>
      <c r="CO335" s="0"/>
      <c r="CP335" s="0"/>
      <c r="CQ335" s="0"/>
      <c r="CR335" s="0"/>
      <c r="CS335" s="0"/>
      <c r="CT335" s="0"/>
      <c r="CU335" s="0"/>
      <c r="CV335" s="0"/>
      <c r="CW335" s="0"/>
      <c r="CX335" s="0"/>
      <c r="CY335" s="0"/>
      <c r="CZ335" s="0"/>
      <c r="DA335" s="0"/>
      <c r="DB335" s="0"/>
      <c r="DC335" s="0"/>
      <c r="DD335" s="0"/>
      <c r="DE335" s="0"/>
      <c r="DF335" s="0"/>
      <c r="DG335" s="0"/>
      <c r="DH335" s="0"/>
      <c r="DI335" s="0"/>
      <c r="DJ335" s="0"/>
      <c r="DK335" s="0"/>
      <c r="DL335" s="0"/>
      <c r="DM335" s="0"/>
      <c r="DN335" s="0"/>
      <c r="DO335" s="0"/>
      <c r="DP335" s="0"/>
      <c r="DQ335" s="0"/>
      <c r="DR335" s="0"/>
      <c r="DS335" s="0"/>
      <c r="DT335" s="0"/>
      <c r="DU335" s="0"/>
      <c r="DV335" s="0"/>
      <c r="DW335" s="0"/>
      <c r="DX335" s="0"/>
      <c r="DY335" s="0"/>
      <c r="DZ335" s="0"/>
      <c r="EA335" s="0"/>
      <c r="EB335" s="0"/>
      <c r="EC335" s="0"/>
      <c r="ED335" s="0"/>
      <c r="EE335" s="0"/>
      <c r="EF335" s="0"/>
      <c r="EG335" s="0"/>
      <c r="EH335" s="0"/>
      <c r="EI335" s="0"/>
      <c r="EJ335" s="0"/>
      <c r="EK335" s="0"/>
      <c r="EL335" s="0"/>
      <c r="EM335" s="0"/>
      <c r="EN335" s="0"/>
      <c r="EO335" s="0"/>
      <c r="EP335" s="0"/>
      <c r="EQ335" s="0"/>
      <c r="ER335" s="0"/>
      <c r="ES335" s="0"/>
      <c r="ET335" s="0"/>
      <c r="EU335" s="0"/>
      <c r="EV335" s="0"/>
      <c r="EW335" s="0"/>
      <c r="EX335" s="0"/>
      <c r="EY335" s="0"/>
      <c r="EZ335" s="0"/>
      <c r="FA335" s="0"/>
      <c r="FB335" s="0"/>
      <c r="FC335" s="0"/>
      <c r="FD335" s="0"/>
      <c r="FE335" s="0"/>
      <c r="FF335" s="0"/>
      <c r="FG335" s="0"/>
      <c r="FH335" s="0"/>
      <c r="FI335" s="0"/>
      <c r="FJ335" s="0"/>
      <c r="FK335" s="0"/>
      <c r="FL335" s="0"/>
      <c r="FM335" s="0"/>
      <c r="FN335" s="0"/>
      <c r="FO335" s="0"/>
      <c r="FP335" s="0"/>
      <c r="FQ335" s="0"/>
      <c r="FR335" s="0"/>
      <c r="FS335" s="0"/>
      <c r="FT335" s="0"/>
      <c r="FU335" s="0"/>
      <c r="FV335" s="0"/>
      <c r="FW335" s="0"/>
      <c r="FX335" s="0"/>
      <c r="FY335" s="0"/>
      <c r="FZ335" s="0"/>
      <c r="GA335" s="0"/>
      <c r="GB335" s="0"/>
      <c r="GC335" s="0"/>
      <c r="GD335" s="0"/>
      <c r="GE335" s="0"/>
      <c r="GF335" s="0"/>
      <c r="GG335" s="0"/>
      <c r="GH335" s="0"/>
      <c r="GI335" s="0"/>
      <c r="GJ335" s="0"/>
      <c r="GK335" s="0"/>
      <c r="GL335" s="0"/>
      <c r="GM335" s="0"/>
      <c r="GN335" s="0"/>
      <c r="GO335" s="0"/>
      <c r="GP335" s="0"/>
      <c r="GQ335" s="0"/>
      <c r="GR335" s="0"/>
      <c r="GS335" s="0"/>
      <c r="GT335" s="0"/>
      <c r="GU335" s="0"/>
      <c r="GV335" s="0"/>
      <c r="GW335" s="0"/>
      <c r="GX335" s="0"/>
      <c r="GY335" s="0"/>
      <c r="GZ335" s="0"/>
      <c r="HA335" s="0"/>
      <c r="HB335" s="0"/>
      <c r="HC335" s="0"/>
      <c r="HD335" s="0"/>
      <c r="HE335" s="0"/>
      <c r="HF335" s="0"/>
      <c r="HG335" s="0"/>
      <c r="HH335" s="0"/>
      <c r="HI335" s="0"/>
      <c r="HJ335" s="0"/>
      <c r="HK335" s="0"/>
      <c r="HL335" s="0"/>
      <c r="HM335" s="0"/>
      <c r="HN335" s="0"/>
      <c r="HO335" s="0"/>
      <c r="HP335" s="0"/>
      <c r="HQ335" s="0"/>
      <c r="HR335" s="0"/>
      <c r="HS335" s="0"/>
      <c r="HT335" s="0"/>
      <c r="HU335" s="0"/>
      <c r="HV335" s="0"/>
      <c r="HW335" s="0"/>
      <c r="HX335" s="0"/>
      <c r="HY335" s="0"/>
      <c r="HZ335" s="0"/>
      <c r="IA335" s="0"/>
      <c r="IB335" s="0"/>
      <c r="IC335" s="0"/>
      <c r="ID335" s="0"/>
      <c r="IE335" s="0"/>
      <c r="IF335" s="0"/>
      <c r="IG335" s="0"/>
      <c r="IH335" s="0"/>
      <c r="II335" s="0"/>
      <c r="IJ335" s="0"/>
      <c r="IK335" s="0"/>
      <c r="IL335" s="0"/>
      <c r="IM335" s="0"/>
      <c r="IN335" s="0"/>
      <c r="IO335" s="0"/>
      <c r="IP335" s="0"/>
      <c r="IQ335" s="0"/>
      <c r="IR335" s="0"/>
      <c r="IS335" s="0"/>
      <c r="IT335" s="0"/>
      <c r="IU335" s="0"/>
      <c r="IV335" s="0"/>
      <c r="IW335" s="0"/>
      <c r="IX335" s="0"/>
      <c r="IY335" s="0"/>
      <c r="IZ335" s="0"/>
      <c r="JA335" s="0"/>
      <c r="JB335" s="0"/>
      <c r="JC335" s="0"/>
      <c r="JD335" s="0"/>
      <c r="JE335" s="0"/>
      <c r="JF335" s="0"/>
      <c r="JG335" s="0"/>
      <c r="JH335" s="0"/>
      <c r="JI335" s="0"/>
      <c r="JJ335" s="0"/>
      <c r="JK335" s="0"/>
      <c r="JL335" s="0"/>
      <c r="JM335" s="0"/>
      <c r="JN335" s="0"/>
      <c r="JO335" s="0"/>
      <c r="JP335" s="0"/>
      <c r="JQ335" s="0"/>
      <c r="JR335" s="0"/>
      <c r="JS335" s="0"/>
      <c r="JT335" s="0"/>
      <c r="JU335" s="0"/>
      <c r="JV335" s="0"/>
      <c r="JW335" s="0"/>
      <c r="JX335" s="0"/>
      <c r="JY335" s="0"/>
      <c r="JZ335" s="0"/>
      <c r="KA335" s="0"/>
      <c r="KB335" s="0"/>
      <c r="KC335" s="0"/>
      <c r="KD335" s="0"/>
      <c r="KE335" s="0"/>
      <c r="KF335" s="0"/>
      <c r="KG335" s="0"/>
      <c r="KH335" s="0"/>
      <c r="KI335" s="0"/>
      <c r="KJ335" s="0"/>
      <c r="KK335" s="0"/>
      <c r="KL335" s="0"/>
      <c r="KM335" s="0"/>
      <c r="KN335" s="0"/>
      <c r="KO335" s="0"/>
      <c r="KP335" s="0"/>
      <c r="KQ335" s="0"/>
      <c r="KR335" s="0"/>
      <c r="KS335" s="0"/>
      <c r="KT335" s="0"/>
      <c r="KU335" s="0"/>
      <c r="KV335" s="0"/>
      <c r="KW335" s="0"/>
      <c r="KX335" s="0"/>
      <c r="KY335" s="0"/>
      <c r="KZ335" s="0"/>
      <c r="LA335" s="0"/>
      <c r="LB335" s="0"/>
      <c r="LC335" s="0"/>
      <c r="LD335" s="0"/>
      <c r="LE335" s="0"/>
      <c r="LF335" s="0"/>
      <c r="LG335" s="0"/>
      <c r="LH335" s="0"/>
      <c r="LI335" s="0"/>
      <c r="LJ335" s="0"/>
      <c r="LK335" s="0"/>
      <c r="LL335" s="0"/>
      <c r="LM335" s="0"/>
      <c r="LN335" s="0"/>
      <c r="LO335" s="0"/>
      <c r="LP335" s="0"/>
      <c r="LQ335" s="0"/>
      <c r="LR335" s="0"/>
      <c r="LS335" s="0"/>
      <c r="LT335" s="0"/>
      <c r="LU335" s="0"/>
      <c r="LV335" s="0"/>
      <c r="LW335" s="0"/>
      <c r="LX335" s="0"/>
      <c r="LY335" s="0"/>
      <c r="LZ335" s="0"/>
      <c r="MA335" s="0"/>
      <c r="MB335" s="0"/>
      <c r="MC335" s="0"/>
      <c r="MD335" s="0"/>
      <c r="ME335" s="0"/>
      <c r="MF335" s="0"/>
      <c r="MG335" s="0"/>
      <c r="MH335" s="0"/>
      <c r="MI335" s="0"/>
      <c r="MJ335" s="0"/>
      <c r="MK335" s="0"/>
      <c r="ML335" s="0"/>
      <c r="MM335" s="0"/>
      <c r="MN335" s="0"/>
      <c r="MO335" s="0"/>
      <c r="MP335" s="0"/>
      <c r="MQ335" s="0"/>
      <c r="MR335" s="0"/>
      <c r="MS335" s="0"/>
      <c r="MT335" s="0"/>
      <c r="MU335" s="0"/>
      <c r="MV335" s="0"/>
      <c r="MW335" s="0"/>
      <c r="MX335" s="0"/>
      <c r="MY335" s="0"/>
      <c r="MZ335" s="0"/>
      <c r="NA335" s="0"/>
      <c r="NB335" s="0"/>
      <c r="NC335" s="0"/>
      <c r="ND335" s="0"/>
      <c r="NE335" s="0"/>
      <c r="NF335" s="0"/>
      <c r="NG335" s="0"/>
      <c r="NH335" s="0"/>
      <c r="NI335" s="0"/>
      <c r="NJ335" s="0"/>
      <c r="NK335" s="0"/>
      <c r="NL335" s="0"/>
      <c r="NM335" s="0"/>
      <c r="NN335" s="0"/>
      <c r="NO335" s="0"/>
      <c r="NP335" s="0"/>
      <c r="NQ335" s="0"/>
      <c r="NR335" s="0"/>
      <c r="NS335" s="0"/>
      <c r="NT335" s="0"/>
      <c r="NU335" s="0"/>
      <c r="NV335" s="0"/>
      <c r="NW335" s="0"/>
      <c r="NX335" s="0"/>
      <c r="NY335" s="0"/>
      <c r="NZ335" s="0"/>
      <c r="OA335" s="0"/>
      <c r="OB335" s="0"/>
      <c r="OC335" s="0"/>
      <c r="OD335" s="0"/>
      <c r="OE335" s="0"/>
      <c r="OF335" s="0"/>
      <c r="OG335" s="0"/>
      <c r="OH335" s="0"/>
      <c r="OI335" s="0"/>
      <c r="OJ335" s="0"/>
      <c r="OK335" s="0"/>
      <c r="OL335" s="0"/>
      <c r="OM335" s="0"/>
      <c r="ON335" s="0"/>
      <c r="OO335" s="0"/>
      <c r="OP335" s="0"/>
      <c r="OQ335" s="0"/>
      <c r="OR335" s="0"/>
      <c r="OS335" s="0"/>
      <c r="OT335" s="0"/>
      <c r="OU335" s="0"/>
      <c r="OV335" s="0"/>
      <c r="OW335" s="0"/>
      <c r="OX335" s="0"/>
      <c r="OY335" s="0"/>
      <c r="OZ335" s="0"/>
      <c r="PA335" s="0"/>
      <c r="PB335" s="0"/>
      <c r="PC335" s="0"/>
      <c r="PD335" s="0"/>
      <c r="PE335" s="0"/>
      <c r="PF335" s="0"/>
      <c r="PG335" s="0"/>
      <c r="PH335" s="0"/>
      <c r="PI335" s="0"/>
      <c r="PJ335" s="0"/>
      <c r="PK335" s="0"/>
      <c r="PL335" s="0"/>
      <c r="PM335" s="0"/>
      <c r="PN335" s="0"/>
      <c r="PO335" s="0"/>
      <c r="PP335" s="0"/>
      <c r="PQ335" s="0"/>
      <c r="PR335" s="0"/>
      <c r="PS335" s="0"/>
      <c r="PT335" s="0"/>
      <c r="PU335" s="0"/>
      <c r="PV335" s="0"/>
      <c r="PW335" s="0"/>
      <c r="PX335" s="0"/>
      <c r="PY335" s="0"/>
      <c r="PZ335" s="0"/>
      <c r="QA335" s="0"/>
      <c r="QB335" s="0"/>
      <c r="QC335" s="0"/>
      <c r="QD335" s="0"/>
      <c r="QE335" s="0"/>
      <c r="QF335" s="0"/>
      <c r="QG335" s="0"/>
      <c r="QH335" s="0"/>
      <c r="QI335" s="0"/>
      <c r="QJ335" s="0"/>
      <c r="QK335" s="0"/>
      <c r="QL335" s="0"/>
      <c r="QM335" s="0"/>
      <c r="QN335" s="0"/>
      <c r="QO335" s="0"/>
      <c r="QP335" s="0"/>
      <c r="QQ335" s="0"/>
      <c r="QR335" s="0"/>
      <c r="QS335" s="0"/>
      <c r="QT335" s="0"/>
      <c r="QU335" s="0"/>
      <c r="QV335" s="0"/>
      <c r="QW335" s="0"/>
      <c r="QX335" s="0"/>
      <c r="QY335" s="0"/>
      <c r="QZ335" s="0"/>
      <c r="RA335" s="0"/>
      <c r="RB335" s="0"/>
      <c r="RC335" s="0"/>
      <c r="RD335" s="0"/>
      <c r="RE335" s="0"/>
      <c r="RF335" s="0"/>
      <c r="RG335" s="0"/>
      <c r="RH335" s="0"/>
      <c r="RI335" s="0"/>
      <c r="RJ335" s="0"/>
      <c r="RK335" s="0"/>
      <c r="RL335" s="0"/>
      <c r="RM335" s="0"/>
      <c r="RN335" s="0"/>
      <c r="RO335" s="0"/>
      <c r="RP335" s="0"/>
      <c r="RQ335" s="0"/>
      <c r="RR335" s="0"/>
      <c r="RS335" s="0"/>
      <c r="RT335" s="0"/>
      <c r="RU335" s="0"/>
      <c r="RV335" s="0"/>
      <c r="RW335" s="0"/>
      <c r="RX335" s="0"/>
      <c r="RY335" s="0"/>
      <c r="RZ335" s="0"/>
      <c r="SA335" s="0"/>
      <c r="SB335" s="0"/>
      <c r="SC335" s="0"/>
      <c r="SD335" s="0"/>
      <c r="SE335" s="0"/>
      <c r="SF335" s="0"/>
      <c r="SG335" s="0"/>
      <c r="SH335" s="0"/>
      <c r="SI335" s="0"/>
      <c r="SJ335" s="0"/>
      <c r="SK335" s="0"/>
      <c r="SL335" s="0"/>
      <c r="SM335" s="0"/>
      <c r="SN335" s="0"/>
      <c r="SO335" s="0"/>
      <c r="SP335" s="0"/>
      <c r="SQ335" s="0"/>
      <c r="SR335" s="0"/>
      <c r="SS335" s="0"/>
      <c r="ST335" s="0"/>
      <c r="SU335" s="0"/>
      <c r="SV335" s="0"/>
      <c r="SW335" s="0"/>
      <c r="SX335" s="0"/>
      <c r="SY335" s="0"/>
      <c r="SZ335" s="0"/>
      <c r="TA335" s="0"/>
      <c r="TB335" s="0"/>
      <c r="TC335" s="0"/>
      <c r="TD335" s="0"/>
      <c r="TE335" s="0"/>
      <c r="TF335" s="0"/>
      <c r="TG335" s="0"/>
      <c r="TH335" s="0"/>
      <c r="TI335" s="0"/>
      <c r="TJ335" s="0"/>
      <c r="TK335" s="0"/>
      <c r="TL335" s="0"/>
      <c r="TM335" s="0"/>
      <c r="TN335" s="0"/>
      <c r="TO335" s="0"/>
      <c r="TP335" s="0"/>
      <c r="TQ335" s="0"/>
      <c r="TR335" s="0"/>
      <c r="TS335" s="0"/>
      <c r="TT335" s="0"/>
      <c r="TU335" s="0"/>
      <c r="TV335" s="0"/>
      <c r="TW335" s="0"/>
      <c r="TX335" s="0"/>
      <c r="TY335" s="0"/>
      <c r="TZ335" s="0"/>
      <c r="UA335" s="0"/>
      <c r="UB335" s="0"/>
      <c r="UC335" s="0"/>
      <c r="UD335" s="0"/>
      <c r="UE335" s="0"/>
      <c r="UF335" s="0"/>
      <c r="UG335" s="0"/>
      <c r="UH335" s="0"/>
      <c r="UI335" s="0"/>
      <c r="UJ335" s="0"/>
      <c r="UK335" s="0"/>
      <c r="UL335" s="0"/>
      <c r="UM335" s="0"/>
      <c r="UN335" s="0"/>
      <c r="UO335" s="0"/>
      <c r="UP335" s="0"/>
      <c r="UQ335" s="0"/>
      <c r="UR335" s="0"/>
      <c r="US335" s="0"/>
      <c r="UT335" s="0"/>
      <c r="UU335" s="0"/>
      <c r="UV335" s="0"/>
      <c r="UW335" s="0"/>
      <c r="UX335" s="0"/>
      <c r="UY335" s="0"/>
      <c r="UZ335" s="0"/>
      <c r="VA335" s="0"/>
      <c r="VB335" s="0"/>
      <c r="VC335" s="0"/>
      <c r="VD335" s="0"/>
      <c r="VE335" s="0"/>
      <c r="VF335" s="0"/>
      <c r="VG335" s="0"/>
      <c r="VH335" s="0"/>
      <c r="VI335" s="0"/>
      <c r="VJ335" s="0"/>
      <c r="VK335" s="0"/>
      <c r="VL335" s="0"/>
      <c r="VM335" s="0"/>
      <c r="VN335" s="0"/>
      <c r="VO335" s="0"/>
      <c r="VP335" s="0"/>
      <c r="VQ335" s="0"/>
      <c r="VR335" s="0"/>
      <c r="VS335" s="0"/>
      <c r="VT335" s="0"/>
      <c r="VU335" s="0"/>
      <c r="VV335" s="0"/>
      <c r="VW335" s="0"/>
      <c r="VX335" s="0"/>
      <c r="VY335" s="0"/>
      <c r="VZ335" s="0"/>
      <c r="WA335" s="0"/>
      <c r="WB335" s="0"/>
      <c r="WC335" s="0"/>
      <c r="WD335" s="0"/>
      <c r="WE335" s="0"/>
      <c r="WF335" s="0"/>
      <c r="WG335" s="0"/>
      <c r="WH335" s="0"/>
      <c r="WI335" s="0"/>
      <c r="WJ335" s="0"/>
      <c r="WK335" s="0"/>
      <c r="WL335" s="0"/>
      <c r="WM335" s="0"/>
      <c r="WN335" s="0"/>
      <c r="WO335" s="0"/>
      <c r="WP335" s="0"/>
      <c r="WQ335" s="0"/>
      <c r="WR335" s="0"/>
      <c r="WS335" s="0"/>
      <c r="WT335" s="0"/>
      <c r="WU335" s="0"/>
      <c r="WV335" s="0"/>
      <c r="WW335" s="0"/>
      <c r="WX335" s="0"/>
      <c r="WY335" s="0"/>
      <c r="WZ335" s="0"/>
      <c r="XA335" s="0"/>
      <c r="XB335" s="0"/>
      <c r="XC335" s="0"/>
      <c r="XD335" s="0"/>
      <c r="XE335" s="0"/>
      <c r="XF335" s="0"/>
      <c r="XG335" s="0"/>
      <c r="XH335" s="0"/>
      <c r="XI335" s="0"/>
      <c r="XJ335" s="0"/>
      <c r="XK335" s="0"/>
      <c r="XL335" s="0"/>
      <c r="XM335" s="0"/>
      <c r="XN335" s="0"/>
      <c r="XO335" s="0"/>
      <c r="XP335" s="0"/>
      <c r="XQ335" s="0"/>
      <c r="XR335" s="0"/>
      <c r="XS335" s="0"/>
      <c r="XT335" s="0"/>
      <c r="XU335" s="0"/>
      <c r="XV335" s="0"/>
      <c r="XW335" s="0"/>
      <c r="XX335" s="0"/>
      <c r="XY335" s="0"/>
      <c r="XZ335" s="0"/>
      <c r="YA335" s="0"/>
      <c r="YB335" s="0"/>
      <c r="YC335" s="0"/>
      <c r="YD335" s="0"/>
      <c r="YE335" s="0"/>
      <c r="YF335" s="0"/>
      <c r="YG335" s="0"/>
      <c r="YH335" s="0"/>
      <c r="YI335" s="0"/>
      <c r="YJ335" s="0"/>
      <c r="YK335" s="0"/>
      <c r="YL335" s="0"/>
      <c r="YM335" s="0"/>
      <c r="YN335" s="0"/>
      <c r="YO335" s="0"/>
      <c r="YP335" s="0"/>
      <c r="YQ335" s="0"/>
      <c r="YR335" s="0"/>
      <c r="YS335" s="0"/>
      <c r="YT335" s="0"/>
      <c r="YU335" s="0"/>
      <c r="YV335" s="0"/>
      <c r="YW335" s="0"/>
      <c r="YX335" s="0"/>
      <c r="YY335" s="0"/>
      <c r="YZ335" s="0"/>
      <c r="ZA335" s="0"/>
      <c r="ZB335" s="0"/>
      <c r="ZC335" s="0"/>
      <c r="ZD335" s="0"/>
      <c r="ZE335" s="0"/>
      <c r="ZF335" s="0"/>
      <c r="ZG335" s="0"/>
      <c r="ZH335" s="0"/>
      <c r="ZI335" s="0"/>
      <c r="ZJ335" s="0"/>
      <c r="ZK335" s="0"/>
      <c r="ZL335" s="0"/>
      <c r="ZM335" s="0"/>
      <c r="ZN335" s="0"/>
      <c r="ZO335" s="0"/>
      <c r="ZP335" s="0"/>
      <c r="ZQ335" s="0"/>
      <c r="ZR335" s="0"/>
      <c r="ZS335" s="0"/>
      <c r="ZT335" s="0"/>
      <c r="ZU335" s="0"/>
      <c r="ZV335" s="0"/>
      <c r="ZW335" s="0"/>
      <c r="ZX335" s="0"/>
      <c r="ZY335" s="0"/>
      <c r="ZZ335" s="0"/>
      <c r="AAA335" s="0"/>
      <c r="AAB335" s="0"/>
      <c r="AAC335" s="0"/>
      <c r="AAD335" s="0"/>
      <c r="AAE335" s="0"/>
      <c r="AAF335" s="0"/>
      <c r="AAG335" s="0"/>
      <c r="AAH335" s="0"/>
      <c r="AAI335" s="0"/>
      <c r="AAJ335" s="0"/>
      <c r="AAK335" s="0"/>
      <c r="AAL335" s="0"/>
      <c r="AAM335" s="0"/>
      <c r="AAN335" s="0"/>
      <c r="AAO335" s="0"/>
      <c r="AAP335" s="0"/>
      <c r="AAQ335" s="0"/>
      <c r="AAR335" s="0"/>
      <c r="AAS335" s="0"/>
      <c r="AAT335" s="0"/>
      <c r="AAU335" s="0"/>
      <c r="AAV335" s="0"/>
      <c r="AAW335" s="0"/>
      <c r="AAX335" s="0"/>
      <c r="AAY335" s="0"/>
      <c r="AAZ335" s="0"/>
      <c r="ABA335" s="0"/>
      <c r="ABB335" s="0"/>
      <c r="ABC335" s="0"/>
      <c r="ABD335" s="0"/>
      <c r="ABE335" s="0"/>
      <c r="ABF335" s="0"/>
      <c r="ABG335" s="0"/>
      <c r="ABH335" s="0"/>
      <c r="ABI335" s="0"/>
      <c r="ABJ335" s="0"/>
      <c r="ABK335" s="0"/>
      <c r="ABL335" s="0"/>
      <c r="ABM335" s="0"/>
      <c r="ABN335" s="0"/>
      <c r="ABO335" s="0"/>
      <c r="ABP335" s="0"/>
      <c r="ABQ335" s="0"/>
      <c r="ABR335" s="0"/>
      <c r="ABS335" s="0"/>
      <c r="ABT335" s="0"/>
      <c r="ABU335" s="0"/>
      <c r="ABV335" s="0"/>
      <c r="ABW335" s="0"/>
      <c r="ABX335" s="0"/>
      <c r="ABY335" s="0"/>
      <c r="ABZ335" s="0"/>
      <c r="ACA335" s="0"/>
      <c r="ACB335" s="0"/>
      <c r="ACC335" s="0"/>
      <c r="ACD335" s="0"/>
      <c r="ACE335" s="0"/>
      <c r="ACF335" s="0"/>
      <c r="ACG335" s="0"/>
      <c r="ACH335" s="0"/>
      <c r="ACI335" s="0"/>
      <c r="ACJ335" s="0"/>
      <c r="ACK335" s="0"/>
      <c r="ACL335" s="0"/>
      <c r="ACM335" s="0"/>
      <c r="ACN335" s="0"/>
      <c r="ACO335" s="0"/>
      <c r="ACP335" s="0"/>
      <c r="ACQ335" s="0"/>
      <c r="ACR335" s="0"/>
      <c r="ACS335" s="0"/>
      <c r="ACT335" s="0"/>
      <c r="ACU335" s="0"/>
      <c r="ACV335" s="0"/>
      <c r="ACW335" s="0"/>
      <c r="ACX335" s="0"/>
      <c r="ACY335" s="0"/>
      <c r="ACZ335" s="0"/>
      <c r="ADA335" s="0"/>
      <c r="ADB335" s="0"/>
      <c r="ADC335" s="0"/>
      <c r="ADD335" s="0"/>
      <c r="ADE335" s="0"/>
      <c r="ADF335" s="0"/>
      <c r="ADG335" s="0"/>
      <c r="ADH335" s="0"/>
      <c r="ADI335" s="0"/>
      <c r="ADJ335" s="0"/>
      <c r="ADK335" s="0"/>
      <c r="ADL335" s="0"/>
      <c r="ADM335" s="0"/>
      <c r="ADN335" s="0"/>
      <c r="ADO335" s="0"/>
      <c r="ADP335" s="0"/>
      <c r="ADQ335" s="0"/>
      <c r="ADR335" s="0"/>
      <c r="ADS335" s="0"/>
      <c r="ADT335" s="0"/>
      <c r="ADU335" s="0"/>
      <c r="ADV335" s="0"/>
      <c r="ADW335" s="0"/>
      <c r="ADX335" s="0"/>
      <c r="ADY335" s="0"/>
      <c r="ADZ335" s="0"/>
      <c r="AEA335" s="0"/>
      <c r="AEB335" s="0"/>
      <c r="AEC335" s="0"/>
      <c r="AED335" s="0"/>
      <c r="AEE335" s="0"/>
      <c r="AEF335" s="0"/>
      <c r="AEG335" s="0"/>
      <c r="AEH335" s="0"/>
      <c r="AEI335" s="0"/>
      <c r="AEJ335" s="0"/>
      <c r="AEK335" s="0"/>
      <c r="AEL335" s="0"/>
      <c r="AEM335" s="0"/>
      <c r="AEN335" s="0"/>
      <c r="AEO335" s="0"/>
      <c r="AEP335" s="0"/>
      <c r="AEQ335" s="0"/>
      <c r="AER335" s="0"/>
      <c r="AES335" s="0"/>
      <c r="AET335" s="0"/>
      <c r="AEU335" s="0"/>
      <c r="AEV335" s="0"/>
      <c r="AEW335" s="0"/>
      <c r="AEX335" s="0"/>
      <c r="AEY335" s="0"/>
      <c r="AEZ335" s="0"/>
      <c r="AFA335" s="0"/>
      <c r="AFB335" s="0"/>
      <c r="AFC335" s="0"/>
      <c r="AFD335" s="0"/>
      <c r="AFE335" s="0"/>
      <c r="AFF335" s="0"/>
      <c r="AFG335" s="0"/>
      <c r="AFH335" s="0"/>
      <c r="AFI335" s="0"/>
      <c r="AFJ335" s="0"/>
      <c r="AFK335" s="0"/>
      <c r="AFL335" s="0"/>
      <c r="AFM335" s="0"/>
      <c r="AFN335" s="0"/>
      <c r="AFO335" s="0"/>
      <c r="AFP335" s="0"/>
      <c r="AFQ335" s="0"/>
      <c r="AFR335" s="0"/>
      <c r="AFS335" s="0"/>
      <c r="AFT335" s="0"/>
      <c r="AFU335" s="0"/>
      <c r="AFV335" s="0"/>
      <c r="AFW335" s="0"/>
      <c r="AFX335" s="0"/>
      <c r="AFY335" s="0"/>
      <c r="AFZ335" s="0"/>
      <c r="AGA335" s="0"/>
      <c r="AGB335" s="0"/>
      <c r="AGC335" s="0"/>
      <c r="AGD335" s="0"/>
      <c r="AGE335" s="0"/>
      <c r="AGF335" s="0"/>
      <c r="AGG335" s="0"/>
      <c r="AGH335" s="0"/>
      <c r="AGI335" s="0"/>
      <c r="AGJ335" s="0"/>
      <c r="AGK335" s="0"/>
      <c r="AGL335" s="0"/>
      <c r="AGM335" s="0"/>
      <c r="AGN335" s="0"/>
      <c r="AGO335" s="0"/>
      <c r="AGP335" s="0"/>
      <c r="AGQ335" s="0"/>
      <c r="AGR335" s="0"/>
      <c r="AGS335" s="0"/>
      <c r="AGT335" s="0"/>
      <c r="AGU335" s="0"/>
      <c r="AGV335" s="0"/>
      <c r="AGW335" s="0"/>
      <c r="AGX335" s="0"/>
      <c r="AGY335" s="0"/>
      <c r="AGZ335" s="0"/>
      <c r="AHA335" s="0"/>
      <c r="AHB335" s="0"/>
      <c r="AHC335" s="0"/>
      <c r="AHD335" s="0"/>
      <c r="AHE335" s="0"/>
      <c r="AHF335" s="0"/>
      <c r="AHG335" s="0"/>
      <c r="AHH335" s="0"/>
      <c r="AHI335" s="0"/>
      <c r="AHJ335" s="0"/>
      <c r="AHK335" s="0"/>
      <c r="AHL335" s="0"/>
      <c r="AHM335" s="0"/>
      <c r="AHN335" s="0"/>
      <c r="AHO335" s="0"/>
      <c r="AHP335" s="0"/>
      <c r="AHQ335" s="0"/>
      <c r="AHR335" s="0"/>
      <c r="AHS335" s="0"/>
      <c r="AHT335" s="0"/>
      <c r="AHU335" s="0"/>
      <c r="AHV335" s="0"/>
      <c r="AHW335" s="0"/>
      <c r="AHX335" s="0"/>
      <c r="AHY335" s="0"/>
      <c r="AHZ335" s="0"/>
      <c r="AIA335" s="0"/>
      <c r="AIB335" s="0"/>
      <c r="AIC335" s="0"/>
      <c r="AID335" s="0"/>
      <c r="AIE335" s="0"/>
      <c r="AIF335" s="0"/>
      <c r="AIG335" s="0"/>
      <c r="AIH335" s="0"/>
      <c r="AII335" s="0"/>
      <c r="AIJ335" s="0"/>
      <c r="AIK335" s="0"/>
      <c r="AIL335" s="0"/>
      <c r="AIM335" s="0"/>
      <c r="AIN335" s="0"/>
      <c r="AIO335" s="0"/>
      <c r="AIP335" s="0"/>
      <c r="AIQ335" s="0"/>
      <c r="AIR335" s="0"/>
      <c r="AIS335" s="0"/>
      <c r="AIT335" s="0"/>
      <c r="AIU335" s="0"/>
      <c r="AIV335" s="0"/>
      <c r="AIW335" s="0"/>
      <c r="AIX335" s="0"/>
      <c r="AIY335" s="0"/>
      <c r="AIZ335" s="0"/>
      <c r="AJA335" s="0"/>
      <c r="AJB335" s="0"/>
      <c r="AJC335" s="0"/>
      <c r="AJD335" s="0"/>
      <c r="AJE335" s="0"/>
      <c r="AJF335" s="0"/>
      <c r="AJG335" s="0"/>
      <c r="AJH335" s="0"/>
      <c r="AJI335" s="0"/>
      <c r="AJJ335" s="0"/>
      <c r="AJK335" s="0"/>
      <c r="AJL335" s="0"/>
      <c r="AJM335" s="0"/>
      <c r="AJN335" s="0"/>
      <c r="AJO335" s="0"/>
      <c r="AJP335" s="0"/>
      <c r="AJQ335" s="0"/>
      <c r="AJR335" s="0"/>
      <c r="AJS335" s="0"/>
      <c r="AJT335" s="0"/>
      <c r="AJU335" s="0"/>
      <c r="AJV335" s="0"/>
      <c r="AJW335" s="0"/>
      <c r="AJX335" s="0"/>
      <c r="AJY335" s="0"/>
      <c r="AJZ335" s="0"/>
      <c r="AKA335" s="0"/>
      <c r="AKB335" s="0"/>
      <c r="AKC335" s="0"/>
      <c r="AKD335" s="0"/>
      <c r="AKE335" s="0"/>
      <c r="AKF335" s="0"/>
      <c r="AKG335" s="0"/>
      <c r="AKH335" s="0"/>
      <c r="AKI335" s="0"/>
      <c r="AKJ335" s="0"/>
      <c r="AKK335" s="0"/>
      <c r="AKL335" s="0"/>
      <c r="AKM335" s="0"/>
      <c r="AKN335" s="0"/>
      <c r="AKO335" s="0"/>
      <c r="AKP335" s="0"/>
      <c r="AKQ335" s="0"/>
      <c r="AKR335" s="0"/>
      <c r="AKS335" s="0"/>
      <c r="AKT335" s="0"/>
      <c r="AKU335" s="0"/>
      <c r="AKV335" s="0"/>
      <c r="AKW335" s="0"/>
      <c r="AKX335" s="0"/>
      <c r="AKY335" s="0"/>
      <c r="AKZ335" s="0"/>
      <c r="ALA335" s="0"/>
      <c r="ALB335" s="0"/>
      <c r="ALC335" s="0"/>
      <c r="ALD335" s="0"/>
      <c r="ALE335" s="0"/>
      <c r="ALF335" s="0"/>
      <c r="ALG335" s="0"/>
      <c r="ALH335" s="0"/>
      <c r="ALI335" s="0"/>
      <c r="ALJ335" s="0"/>
      <c r="ALK335" s="0"/>
      <c r="ALL335" s="0"/>
      <c r="ALM335" s="0"/>
      <c r="ALN335" s="0"/>
      <c r="ALO335" s="0"/>
      <c r="ALP335" s="0"/>
      <c r="ALQ335" s="0"/>
      <c r="ALR335" s="0"/>
      <c r="ALS335" s="0"/>
      <c r="ALT335" s="0"/>
      <c r="ALU335" s="0"/>
      <c r="ALV335" s="0"/>
      <c r="ALW335" s="0"/>
      <c r="ALX335" s="0"/>
      <c r="ALY335" s="0"/>
      <c r="ALZ335" s="0"/>
      <c r="AMA335" s="0"/>
      <c r="AMB335" s="0"/>
      <c r="AMC335" s="0"/>
      <c r="AMD335" s="0"/>
      <c r="AME335" s="0"/>
      <c r="AMF335" s="0"/>
      <c r="AMG335" s="0"/>
    </row>
    <row r="336" customFormat="false" ht="14.9" hidden="false" customHeight="false" outlineLevel="0" collapsed="false">
      <c r="A336" s="18" t="n">
        <v>500</v>
      </c>
      <c r="B336" s="19" t="n">
        <f aca="false">IF($A336,VLOOKUP($A336,posting!$A:$N,2,0),"")</f>
        <v>38</v>
      </c>
      <c r="C336" s="19" t="n">
        <f aca="false">IF($A336,VLOOKUP($A336,posting!$A:$N,3,0),"")</f>
        <v>113</v>
      </c>
      <c r="D336" s="20" t="str">
        <f aca="false">IF($A336,VLOOKUP($A336,posting!$A:$N,4,0),"")</f>
        <v>traut euch mitzuschreiben! :-)</v>
      </c>
      <c r="E336" s="19" t="str">
        <f aca="false">IF($A336,IF(VLOOKUP($A336,posting!$A:$N,5,0)&gt;0,VLOOKUP($A336,posting!$A:$N,5,0),""),"")</f>
        <v/>
      </c>
      <c r="F336" s="21" t="n">
        <f aca="false">IF($A336,VLOOKUP($A336,posting!$A:$N,6,0),"")</f>
        <v>41625.6962962963</v>
      </c>
      <c r="G336" s="21" t="n">
        <f aca="false">IF($A336,VLOOKUP($A336,posting!$A:$N,7,0),"")</f>
        <v>41625.6965509259</v>
      </c>
      <c r="H336" s="21" t="n">
        <f aca="false">IF($A336,VLOOKUP($A336,posting!$A:$N,8,0),"")</f>
        <v>41625.6965856481</v>
      </c>
      <c r="I336" s="21" t="n">
        <f aca="false">IF($A336,VLOOKUP($A336,posting!$A:$N,9,0),"")</f>
        <v>41625.6975925926</v>
      </c>
      <c r="J336" s="21"/>
      <c r="K336" s="21"/>
      <c r="L336" s="19" t="n">
        <f aca="false">IF($A336,VLOOKUP($A336,posting!$A:$N,10,0),"")</f>
        <v>0.32013201320132</v>
      </c>
      <c r="M336" s="19" t="n">
        <f aca="false">IF($A336,VLOOKUP($A336,posting!$A:$N,11,0),"")</f>
        <v>0</v>
      </c>
      <c r="N336" s="19" t="str">
        <f aca="false">IF($A336,IF(VLOOKUP($A336,posting!$A:$N,13,0)&gt;0,VLOOKUP($A336,posting!$A:$N,13,0),""),"")</f>
        <v/>
      </c>
      <c r="O336" s="19" t="str">
        <f aca="false">IF($A336,VLOOKUP($A336,posting!$A:$N,12,0),"")</f>
        <v>TXT</v>
      </c>
      <c r="P336" s="19" t="str">
        <f aca="false">IF($A336,IF(VLOOKUP($A336,posting!$A:$N,14,0)&gt;0,VLOOKUP($A336,posting!$A:$N,14,0),""),"")</f>
        <v/>
      </c>
      <c r="Q336" s="19" t="str">
        <f aca="false">IF($N336="","",VLOOKUP($N336,image!$A:$N,3,0))</f>
        <v/>
      </c>
      <c r="R336" s="19" t="n">
        <v>-1</v>
      </c>
      <c r="S336" s="0"/>
      <c r="T336" s="0"/>
      <c r="U336" s="0"/>
      <c r="V336" s="0"/>
      <c r="W336" s="0"/>
      <c r="X336" s="0"/>
      <c r="Y336" s="0"/>
      <c r="Z336" s="0"/>
      <c r="AA336" s="0"/>
      <c r="AB336" s="0"/>
      <c r="AC336" s="0"/>
      <c r="AD336" s="0"/>
      <c r="AE336" s="0"/>
      <c r="AF336" s="0"/>
      <c r="AG336" s="0"/>
      <c r="AH336" s="0"/>
      <c r="AI336" s="0"/>
      <c r="AJ336" s="0"/>
      <c r="AK336" s="0"/>
      <c r="AL336" s="0"/>
      <c r="AM336" s="0"/>
      <c r="AN336" s="0"/>
      <c r="AO336" s="0"/>
      <c r="AP336" s="0"/>
      <c r="AQ336" s="0"/>
      <c r="AR336" s="0"/>
      <c r="AS336" s="0"/>
      <c r="AT336" s="0"/>
      <c r="AU336" s="0"/>
      <c r="AV336" s="0"/>
      <c r="AW336" s="0"/>
      <c r="AX336" s="0"/>
      <c r="AY336" s="0"/>
      <c r="AZ336" s="0"/>
      <c r="BA336" s="0"/>
      <c r="BB336" s="0"/>
      <c r="BC336" s="0"/>
      <c r="BD336" s="0"/>
      <c r="BE336" s="0"/>
      <c r="BF336" s="0"/>
      <c r="BG336" s="0"/>
      <c r="BH336" s="0"/>
      <c r="BI336" s="0"/>
      <c r="BJ336" s="0"/>
      <c r="BK336" s="0"/>
      <c r="BL336" s="0"/>
      <c r="BM336" s="0"/>
      <c r="BN336" s="0"/>
      <c r="BO336" s="0"/>
      <c r="BP336" s="0"/>
      <c r="BQ336" s="0"/>
      <c r="BR336" s="0"/>
      <c r="BS336" s="0"/>
      <c r="BT336" s="0"/>
      <c r="BU336" s="0"/>
      <c r="BV336" s="0"/>
      <c r="BW336" s="0"/>
      <c r="BX336" s="0"/>
      <c r="BY336" s="0"/>
      <c r="BZ336" s="0"/>
      <c r="CA336" s="0"/>
      <c r="CB336" s="0"/>
      <c r="CC336" s="0"/>
      <c r="CD336" s="0"/>
      <c r="CE336" s="0"/>
      <c r="CF336" s="0"/>
      <c r="CG336" s="0"/>
      <c r="CH336" s="0"/>
      <c r="CI336" s="0"/>
      <c r="CJ336" s="0"/>
      <c r="CK336" s="0"/>
      <c r="CL336" s="0"/>
      <c r="CM336" s="0"/>
      <c r="CN336" s="0"/>
      <c r="CO336" s="0"/>
      <c r="CP336" s="0"/>
      <c r="CQ336" s="0"/>
      <c r="CR336" s="0"/>
      <c r="CS336" s="0"/>
      <c r="CT336" s="0"/>
      <c r="CU336" s="0"/>
      <c r="CV336" s="0"/>
      <c r="CW336" s="0"/>
      <c r="CX336" s="0"/>
      <c r="CY336" s="0"/>
      <c r="CZ336" s="0"/>
      <c r="DA336" s="0"/>
      <c r="DB336" s="0"/>
      <c r="DC336" s="0"/>
      <c r="DD336" s="0"/>
      <c r="DE336" s="0"/>
      <c r="DF336" s="0"/>
      <c r="DG336" s="0"/>
      <c r="DH336" s="0"/>
      <c r="DI336" s="0"/>
      <c r="DJ336" s="0"/>
      <c r="DK336" s="0"/>
      <c r="DL336" s="0"/>
      <c r="DM336" s="0"/>
      <c r="DN336" s="0"/>
      <c r="DO336" s="0"/>
      <c r="DP336" s="0"/>
      <c r="DQ336" s="0"/>
      <c r="DR336" s="0"/>
      <c r="DS336" s="0"/>
      <c r="DT336" s="0"/>
      <c r="DU336" s="0"/>
      <c r="DV336" s="0"/>
      <c r="DW336" s="0"/>
      <c r="DX336" s="0"/>
      <c r="DY336" s="0"/>
      <c r="DZ336" s="0"/>
      <c r="EA336" s="0"/>
      <c r="EB336" s="0"/>
      <c r="EC336" s="0"/>
      <c r="ED336" s="0"/>
      <c r="EE336" s="0"/>
      <c r="EF336" s="0"/>
      <c r="EG336" s="0"/>
      <c r="EH336" s="0"/>
      <c r="EI336" s="0"/>
      <c r="EJ336" s="0"/>
      <c r="EK336" s="0"/>
      <c r="EL336" s="0"/>
      <c r="EM336" s="0"/>
      <c r="EN336" s="0"/>
      <c r="EO336" s="0"/>
      <c r="EP336" s="0"/>
      <c r="EQ336" s="0"/>
      <c r="ER336" s="0"/>
      <c r="ES336" s="0"/>
      <c r="ET336" s="0"/>
      <c r="EU336" s="0"/>
      <c r="EV336" s="0"/>
      <c r="EW336" s="0"/>
      <c r="EX336" s="0"/>
      <c r="EY336" s="0"/>
      <c r="EZ336" s="0"/>
      <c r="FA336" s="0"/>
      <c r="FB336" s="0"/>
      <c r="FC336" s="0"/>
      <c r="FD336" s="0"/>
      <c r="FE336" s="0"/>
      <c r="FF336" s="0"/>
      <c r="FG336" s="0"/>
      <c r="FH336" s="0"/>
      <c r="FI336" s="0"/>
      <c r="FJ336" s="0"/>
      <c r="FK336" s="0"/>
      <c r="FL336" s="0"/>
      <c r="FM336" s="0"/>
      <c r="FN336" s="0"/>
      <c r="FO336" s="0"/>
      <c r="FP336" s="0"/>
      <c r="FQ336" s="0"/>
      <c r="FR336" s="0"/>
      <c r="FS336" s="0"/>
      <c r="FT336" s="0"/>
      <c r="FU336" s="0"/>
      <c r="FV336" s="0"/>
      <c r="FW336" s="0"/>
      <c r="FX336" s="0"/>
      <c r="FY336" s="0"/>
      <c r="FZ336" s="0"/>
      <c r="GA336" s="0"/>
      <c r="GB336" s="0"/>
      <c r="GC336" s="0"/>
      <c r="GD336" s="0"/>
      <c r="GE336" s="0"/>
      <c r="GF336" s="0"/>
      <c r="GG336" s="0"/>
      <c r="GH336" s="0"/>
      <c r="GI336" s="0"/>
      <c r="GJ336" s="0"/>
      <c r="GK336" s="0"/>
      <c r="GL336" s="0"/>
      <c r="GM336" s="0"/>
      <c r="GN336" s="0"/>
      <c r="GO336" s="0"/>
      <c r="GP336" s="0"/>
      <c r="GQ336" s="0"/>
      <c r="GR336" s="0"/>
      <c r="GS336" s="0"/>
      <c r="GT336" s="0"/>
      <c r="GU336" s="0"/>
      <c r="GV336" s="0"/>
      <c r="GW336" s="0"/>
      <c r="GX336" s="0"/>
      <c r="GY336" s="0"/>
      <c r="GZ336" s="0"/>
      <c r="HA336" s="0"/>
      <c r="HB336" s="0"/>
      <c r="HC336" s="0"/>
      <c r="HD336" s="0"/>
      <c r="HE336" s="0"/>
      <c r="HF336" s="0"/>
      <c r="HG336" s="0"/>
      <c r="HH336" s="0"/>
      <c r="HI336" s="0"/>
      <c r="HJ336" s="0"/>
      <c r="HK336" s="0"/>
      <c r="HL336" s="0"/>
      <c r="HM336" s="0"/>
      <c r="HN336" s="0"/>
      <c r="HO336" s="0"/>
      <c r="HP336" s="0"/>
      <c r="HQ336" s="0"/>
      <c r="HR336" s="0"/>
      <c r="HS336" s="0"/>
      <c r="HT336" s="0"/>
      <c r="HU336" s="0"/>
      <c r="HV336" s="0"/>
      <c r="HW336" s="0"/>
      <c r="HX336" s="0"/>
      <c r="HY336" s="0"/>
      <c r="HZ336" s="0"/>
      <c r="IA336" s="0"/>
      <c r="IB336" s="0"/>
      <c r="IC336" s="0"/>
      <c r="ID336" s="0"/>
      <c r="IE336" s="0"/>
      <c r="IF336" s="0"/>
      <c r="IG336" s="0"/>
      <c r="IH336" s="0"/>
      <c r="II336" s="0"/>
      <c r="IJ336" s="0"/>
      <c r="IK336" s="0"/>
      <c r="IL336" s="0"/>
      <c r="IM336" s="0"/>
      <c r="IN336" s="0"/>
      <c r="IO336" s="0"/>
      <c r="IP336" s="0"/>
      <c r="IQ336" s="0"/>
      <c r="IR336" s="0"/>
      <c r="IS336" s="0"/>
      <c r="IT336" s="0"/>
      <c r="IU336" s="0"/>
      <c r="IV336" s="0"/>
      <c r="IW336" s="0"/>
      <c r="IX336" s="0"/>
      <c r="IY336" s="0"/>
      <c r="IZ336" s="0"/>
      <c r="JA336" s="0"/>
      <c r="JB336" s="0"/>
      <c r="JC336" s="0"/>
      <c r="JD336" s="0"/>
      <c r="JE336" s="0"/>
      <c r="JF336" s="0"/>
      <c r="JG336" s="0"/>
      <c r="JH336" s="0"/>
      <c r="JI336" s="0"/>
      <c r="JJ336" s="0"/>
      <c r="JK336" s="0"/>
      <c r="JL336" s="0"/>
      <c r="JM336" s="0"/>
      <c r="JN336" s="0"/>
      <c r="JO336" s="0"/>
      <c r="JP336" s="0"/>
      <c r="JQ336" s="0"/>
      <c r="JR336" s="0"/>
      <c r="JS336" s="0"/>
      <c r="JT336" s="0"/>
      <c r="JU336" s="0"/>
      <c r="JV336" s="0"/>
      <c r="JW336" s="0"/>
      <c r="JX336" s="0"/>
      <c r="JY336" s="0"/>
      <c r="JZ336" s="0"/>
      <c r="KA336" s="0"/>
      <c r="KB336" s="0"/>
      <c r="KC336" s="0"/>
      <c r="KD336" s="0"/>
      <c r="KE336" s="0"/>
      <c r="KF336" s="0"/>
      <c r="KG336" s="0"/>
      <c r="KH336" s="0"/>
      <c r="KI336" s="0"/>
      <c r="KJ336" s="0"/>
      <c r="KK336" s="0"/>
      <c r="KL336" s="0"/>
      <c r="KM336" s="0"/>
      <c r="KN336" s="0"/>
      <c r="KO336" s="0"/>
      <c r="KP336" s="0"/>
      <c r="KQ336" s="0"/>
      <c r="KR336" s="0"/>
      <c r="KS336" s="0"/>
      <c r="KT336" s="0"/>
      <c r="KU336" s="0"/>
      <c r="KV336" s="0"/>
      <c r="KW336" s="0"/>
      <c r="KX336" s="0"/>
      <c r="KY336" s="0"/>
      <c r="KZ336" s="0"/>
      <c r="LA336" s="0"/>
      <c r="LB336" s="0"/>
      <c r="LC336" s="0"/>
      <c r="LD336" s="0"/>
      <c r="LE336" s="0"/>
      <c r="LF336" s="0"/>
      <c r="LG336" s="0"/>
      <c r="LH336" s="0"/>
      <c r="LI336" s="0"/>
      <c r="LJ336" s="0"/>
      <c r="LK336" s="0"/>
      <c r="LL336" s="0"/>
      <c r="LM336" s="0"/>
      <c r="LN336" s="0"/>
      <c r="LO336" s="0"/>
      <c r="LP336" s="0"/>
      <c r="LQ336" s="0"/>
      <c r="LR336" s="0"/>
      <c r="LS336" s="0"/>
      <c r="LT336" s="0"/>
      <c r="LU336" s="0"/>
      <c r="LV336" s="0"/>
      <c r="LW336" s="0"/>
      <c r="LX336" s="0"/>
      <c r="LY336" s="0"/>
      <c r="LZ336" s="0"/>
      <c r="MA336" s="0"/>
      <c r="MB336" s="0"/>
      <c r="MC336" s="0"/>
      <c r="MD336" s="0"/>
      <c r="ME336" s="0"/>
      <c r="MF336" s="0"/>
      <c r="MG336" s="0"/>
      <c r="MH336" s="0"/>
      <c r="MI336" s="0"/>
      <c r="MJ336" s="0"/>
      <c r="MK336" s="0"/>
      <c r="ML336" s="0"/>
      <c r="MM336" s="0"/>
      <c r="MN336" s="0"/>
      <c r="MO336" s="0"/>
      <c r="MP336" s="0"/>
      <c r="MQ336" s="0"/>
      <c r="MR336" s="0"/>
      <c r="MS336" s="0"/>
      <c r="MT336" s="0"/>
      <c r="MU336" s="0"/>
      <c r="MV336" s="0"/>
      <c r="MW336" s="0"/>
      <c r="MX336" s="0"/>
      <c r="MY336" s="0"/>
      <c r="MZ336" s="0"/>
      <c r="NA336" s="0"/>
      <c r="NB336" s="0"/>
      <c r="NC336" s="0"/>
      <c r="ND336" s="0"/>
      <c r="NE336" s="0"/>
      <c r="NF336" s="0"/>
      <c r="NG336" s="0"/>
      <c r="NH336" s="0"/>
      <c r="NI336" s="0"/>
      <c r="NJ336" s="0"/>
      <c r="NK336" s="0"/>
      <c r="NL336" s="0"/>
      <c r="NM336" s="0"/>
      <c r="NN336" s="0"/>
      <c r="NO336" s="0"/>
      <c r="NP336" s="0"/>
      <c r="NQ336" s="0"/>
      <c r="NR336" s="0"/>
      <c r="NS336" s="0"/>
      <c r="NT336" s="0"/>
      <c r="NU336" s="0"/>
      <c r="NV336" s="0"/>
      <c r="NW336" s="0"/>
      <c r="NX336" s="0"/>
      <c r="NY336" s="0"/>
      <c r="NZ336" s="0"/>
      <c r="OA336" s="0"/>
      <c r="OB336" s="0"/>
      <c r="OC336" s="0"/>
      <c r="OD336" s="0"/>
      <c r="OE336" s="0"/>
      <c r="OF336" s="0"/>
      <c r="OG336" s="0"/>
      <c r="OH336" s="0"/>
      <c r="OI336" s="0"/>
      <c r="OJ336" s="0"/>
      <c r="OK336" s="0"/>
      <c r="OL336" s="0"/>
      <c r="OM336" s="0"/>
      <c r="ON336" s="0"/>
      <c r="OO336" s="0"/>
      <c r="OP336" s="0"/>
      <c r="OQ336" s="0"/>
      <c r="OR336" s="0"/>
      <c r="OS336" s="0"/>
      <c r="OT336" s="0"/>
      <c r="OU336" s="0"/>
      <c r="OV336" s="0"/>
      <c r="OW336" s="0"/>
      <c r="OX336" s="0"/>
      <c r="OY336" s="0"/>
      <c r="OZ336" s="0"/>
      <c r="PA336" s="0"/>
      <c r="PB336" s="0"/>
      <c r="PC336" s="0"/>
      <c r="PD336" s="0"/>
      <c r="PE336" s="0"/>
      <c r="PF336" s="0"/>
      <c r="PG336" s="0"/>
      <c r="PH336" s="0"/>
      <c r="PI336" s="0"/>
      <c r="PJ336" s="0"/>
      <c r="PK336" s="0"/>
      <c r="PL336" s="0"/>
      <c r="PM336" s="0"/>
      <c r="PN336" s="0"/>
      <c r="PO336" s="0"/>
      <c r="PP336" s="0"/>
      <c r="PQ336" s="0"/>
      <c r="PR336" s="0"/>
      <c r="PS336" s="0"/>
      <c r="PT336" s="0"/>
      <c r="PU336" s="0"/>
      <c r="PV336" s="0"/>
      <c r="PW336" s="0"/>
      <c r="PX336" s="0"/>
      <c r="PY336" s="0"/>
      <c r="PZ336" s="0"/>
      <c r="QA336" s="0"/>
      <c r="QB336" s="0"/>
      <c r="QC336" s="0"/>
      <c r="QD336" s="0"/>
      <c r="QE336" s="0"/>
      <c r="QF336" s="0"/>
      <c r="QG336" s="0"/>
      <c r="QH336" s="0"/>
      <c r="QI336" s="0"/>
      <c r="QJ336" s="0"/>
      <c r="QK336" s="0"/>
      <c r="QL336" s="0"/>
      <c r="QM336" s="0"/>
      <c r="QN336" s="0"/>
      <c r="QO336" s="0"/>
      <c r="QP336" s="0"/>
      <c r="QQ336" s="0"/>
      <c r="QR336" s="0"/>
      <c r="QS336" s="0"/>
      <c r="QT336" s="0"/>
      <c r="QU336" s="0"/>
      <c r="QV336" s="0"/>
      <c r="QW336" s="0"/>
      <c r="QX336" s="0"/>
      <c r="QY336" s="0"/>
      <c r="QZ336" s="0"/>
      <c r="RA336" s="0"/>
      <c r="RB336" s="0"/>
      <c r="RC336" s="0"/>
      <c r="RD336" s="0"/>
      <c r="RE336" s="0"/>
      <c r="RF336" s="0"/>
      <c r="RG336" s="0"/>
      <c r="RH336" s="0"/>
      <c r="RI336" s="0"/>
      <c r="RJ336" s="0"/>
      <c r="RK336" s="0"/>
      <c r="RL336" s="0"/>
      <c r="RM336" s="0"/>
      <c r="RN336" s="0"/>
      <c r="RO336" s="0"/>
      <c r="RP336" s="0"/>
      <c r="RQ336" s="0"/>
      <c r="RR336" s="0"/>
      <c r="RS336" s="0"/>
      <c r="RT336" s="0"/>
      <c r="RU336" s="0"/>
      <c r="RV336" s="0"/>
      <c r="RW336" s="0"/>
      <c r="RX336" s="0"/>
      <c r="RY336" s="0"/>
      <c r="RZ336" s="0"/>
      <c r="SA336" s="0"/>
      <c r="SB336" s="0"/>
      <c r="SC336" s="0"/>
      <c r="SD336" s="0"/>
      <c r="SE336" s="0"/>
      <c r="SF336" s="0"/>
      <c r="SG336" s="0"/>
      <c r="SH336" s="0"/>
      <c r="SI336" s="0"/>
      <c r="SJ336" s="0"/>
      <c r="SK336" s="0"/>
      <c r="SL336" s="0"/>
      <c r="SM336" s="0"/>
      <c r="SN336" s="0"/>
      <c r="SO336" s="0"/>
      <c r="SP336" s="0"/>
      <c r="SQ336" s="0"/>
      <c r="SR336" s="0"/>
      <c r="SS336" s="0"/>
      <c r="ST336" s="0"/>
      <c r="SU336" s="0"/>
      <c r="SV336" s="0"/>
      <c r="SW336" s="0"/>
      <c r="SX336" s="0"/>
      <c r="SY336" s="0"/>
      <c r="SZ336" s="0"/>
      <c r="TA336" s="0"/>
      <c r="TB336" s="0"/>
      <c r="TC336" s="0"/>
      <c r="TD336" s="0"/>
      <c r="TE336" s="0"/>
      <c r="TF336" s="0"/>
      <c r="TG336" s="0"/>
      <c r="TH336" s="0"/>
      <c r="TI336" s="0"/>
      <c r="TJ336" s="0"/>
      <c r="TK336" s="0"/>
      <c r="TL336" s="0"/>
      <c r="TM336" s="0"/>
      <c r="TN336" s="0"/>
      <c r="TO336" s="0"/>
      <c r="TP336" s="0"/>
      <c r="TQ336" s="0"/>
      <c r="TR336" s="0"/>
      <c r="TS336" s="0"/>
      <c r="TT336" s="0"/>
      <c r="TU336" s="0"/>
      <c r="TV336" s="0"/>
      <c r="TW336" s="0"/>
      <c r="TX336" s="0"/>
      <c r="TY336" s="0"/>
      <c r="TZ336" s="0"/>
      <c r="UA336" s="0"/>
      <c r="UB336" s="0"/>
      <c r="UC336" s="0"/>
      <c r="UD336" s="0"/>
      <c r="UE336" s="0"/>
      <c r="UF336" s="0"/>
      <c r="UG336" s="0"/>
      <c r="UH336" s="0"/>
      <c r="UI336" s="0"/>
      <c r="UJ336" s="0"/>
      <c r="UK336" s="0"/>
      <c r="UL336" s="0"/>
      <c r="UM336" s="0"/>
      <c r="UN336" s="0"/>
      <c r="UO336" s="0"/>
      <c r="UP336" s="0"/>
      <c r="UQ336" s="0"/>
      <c r="UR336" s="0"/>
      <c r="US336" s="0"/>
      <c r="UT336" s="0"/>
      <c r="UU336" s="0"/>
      <c r="UV336" s="0"/>
      <c r="UW336" s="0"/>
      <c r="UX336" s="0"/>
      <c r="UY336" s="0"/>
      <c r="UZ336" s="0"/>
      <c r="VA336" s="0"/>
      <c r="VB336" s="0"/>
      <c r="VC336" s="0"/>
      <c r="VD336" s="0"/>
      <c r="VE336" s="0"/>
      <c r="VF336" s="0"/>
      <c r="VG336" s="0"/>
      <c r="VH336" s="0"/>
      <c r="VI336" s="0"/>
      <c r="VJ336" s="0"/>
      <c r="VK336" s="0"/>
      <c r="VL336" s="0"/>
      <c r="VM336" s="0"/>
      <c r="VN336" s="0"/>
      <c r="VO336" s="0"/>
      <c r="VP336" s="0"/>
      <c r="VQ336" s="0"/>
      <c r="VR336" s="0"/>
      <c r="VS336" s="0"/>
      <c r="VT336" s="0"/>
      <c r="VU336" s="0"/>
      <c r="VV336" s="0"/>
      <c r="VW336" s="0"/>
      <c r="VX336" s="0"/>
      <c r="VY336" s="0"/>
      <c r="VZ336" s="0"/>
      <c r="WA336" s="0"/>
      <c r="WB336" s="0"/>
      <c r="WC336" s="0"/>
      <c r="WD336" s="0"/>
      <c r="WE336" s="0"/>
      <c r="WF336" s="0"/>
      <c r="WG336" s="0"/>
      <c r="WH336" s="0"/>
      <c r="WI336" s="0"/>
      <c r="WJ336" s="0"/>
      <c r="WK336" s="0"/>
      <c r="WL336" s="0"/>
      <c r="WM336" s="0"/>
      <c r="WN336" s="0"/>
      <c r="WO336" s="0"/>
      <c r="WP336" s="0"/>
      <c r="WQ336" s="0"/>
      <c r="WR336" s="0"/>
      <c r="WS336" s="0"/>
      <c r="WT336" s="0"/>
      <c r="WU336" s="0"/>
      <c r="WV336" s="0"/>
      <c r="WW336" s="0"/>
      <c r="WX336" s="0"/>
      <c r="WY336" s="0"/>
      <c r="WZ336" s="0"/>
      <c r="XA336" s="0"/>
      <c r="XB336" s="0"/>
      <c r="XC336" s="0"/>
      <c r="XD336" s="0"/>
      <c r="XE336" s="0"/>
      <c r="XF336" s="0"/>
      <c r="XG336" s="0"/>
      <c r="XH336" s="0"/>
      <c r="XI336" s="0"/>
      <c r="XJ336" s="0"/>
      <c r="XK336" s="0"/>
      <c r="XL336" s="0"/>
      <c r="XM336" s="0"/>
      <c r="XN336" s="0"/>
      <c r="XO336" s="0"/>
      <c r="XP336" s="0"/>
      <c r="XQ336" s="0"/>
      <c r="XR336" s="0"/>
      <c r="XS336" s="0"/>
      <c r="XT336" s="0"/>
      <c r="XU336" s="0"/>
      <c r="XV336" s="0"/>
      <c r="XW336" s="0"/>
      <c r="XX336" s="0"/>
      <c r="XY336" s="0"/>
      <c r="XZ336" s="0"/>
      <c r="YA336" s="0"/>
      <c r="YB336" s="0"/>
      <c r="YC336" s="0"/>
      <c r="YD336" s="0"/>
      <c r="YE336" s="0"/>
      <c r="YF336" s="0"/>
      <c r="YG336" s="0"/>
      <c r="YH336" s="0"/>
      <c r="YI336" s="0"/>
      <c r="YJ336" s="0"/>
      <c r="YK336" s="0"/>
      <c r="YL336" s="0"/>
      <c r="YM336" s="0"/>
      <c r="YN336" s="0"/>
      <c r="YO336" s="0"/>
      <c r="YP336" s="0"/>
      <c r="YQ336" s="0"/>
      <c r="YR336" s="0"/>
      <c r="YS336" s="0"/>
      <c r="YT336" s="0"/>
      <c r="YU336" s="0"/>
      <c r="YV336" s="0"/>
      <c r="YW336" s="0"/>
      <c r="YX336" s="0"/>
      <c r="YY336" s="0"/>
      <c r="YZ336" s="0"/>
      <c r="ZA336" s="0"/>
      <c r="ZB336" s="0"/>
      <c r="ZC336" s="0"/>
      <c r="ZD336" s="0"/>
      <c r="ZE336" s="0"/>
      <c r="ZF336" s="0"/>
      <c r="ZG336" s="0"/>
      <c r="ZH336" s="0"/>
      <c r="ZI336" s="0"/>
      <c r="ZJ336" s="0"/>
      <c r="ZK336" s="0"/>
      <c r="ZL336" s="0"/>
      <c r="ZM336" s="0"/>
      <c r="ZN336" s="0"/>
      <c r="ZO336" s="0"/>
      <c r="ZP336" s="0"/>
      <c r="ZQ336" s="0"/>
      <c r="ZR336" s="0"/>
      <c r="ZS336" s="0"/>
      <c r="ZT336" s="0"/>
      <c r="ZU336" s="0"/>
      <c r="ZV336" s="0"/>
      <c r="ZW336" s="0"/>
      <c r="ZX336" s="0"/>
      <c r="ZY336" s="0"/>
      <c r="ZZ336" s="0"/>
      <c r="AAA336" s="0"/>
      <c r="AAB336" s="0"/>
      <c r="AAC336" s="0"/>
      <c r="AAD336" s="0"/>
      <c r="AAE336" s="0"/>
      <c r="AAF336" s="0"/>
      <c r="AAG336" s="0"/>
      <c r="AAH336" s="0"/>
      <c r="AAI336" s="0"/>
      <c r="AAJ336" s="0"/>
      <c r="AAK336" s="0"/>
      <c r="AAL336" s="0"/>
      <c r="AAM336" s="0"/>
      <c r="AAN336" s="0"/>
      <c r="AAO336" s="0"/>
      <c r="AAP336" s="0"/>
      <c r="AAQ336" s="0"/>
      <c r="AAR336" s="0"/>
      <c r="AAS336" s="0"/>
      <c r="AAT336" s="0"/>
      <c r="AAU336" s="0"/>
      <c r="AAV336" s="0"/>
      <c r="AAW336" s="0"/>
      <c r="AAX336" s="0"/>
      <c r="AAY336" s="0"/>
      <c r="AAZ336" s="0"/>
      <c r="ABA336" s="0"/>
      <c r="ABB336" s="0"/>
      <c r="ABC336" s="0"/>
      <c r="ABD336" s="0"/>
      <c r="ABE336" s="0"/>
      <c r="ABF336" s="0"/>
      <c r="ABG336" s="0"/>
      <c r="ABH336" s="0"/>
      <c r="ABI336" s="0"/>
      <c r="ABJ336" s="0"/>
      <c r="ABK336" s="0"/>
      <c r="ABL336" s="0"/>
      <c r="ABM336" s="0"/>
      <c r="ABN336" s="0"/>
      <c r="ABO336" s="0"/>
      <c r="ABP336" s="0"/>
      <c r="ABQ336" s="0"/>
      <c r="ABR336" s="0"/>
      <c r="ABS336" s="0"/>
      <c r="ABT336" s="0"/>
      <c r="ABU336" s="0"/>
      <c r="ABV336" s="0"/>
      <c r="ABW336" s="0"/>
      <c r="ABX336" s="0"/>
      <c r="ABY336" s="0"/>
      <c r="ABZ336" s="0"/>
      <c r="ACA336" s="0"/>
      <c r="ACB336" s="0"/>
      <c r="ACC336" s="0"/>
      <c r="ACD336" s="0"/>
      <c r="ACE336" s="0"/>
      <c r="ACF336" s="0"/>
      <c r="ACG336" s="0"/>
      <c r="ACH336" s="0"/>
      <c r="ACI336" s="0"/>
      <c r="ACJ336" s="0"/>
      <c r="ACK336" s="0"/>
      <c r="ACL336" s="0"/>
      <c r="ACM336" s="0"/>
      <c r="ACN336" s="0"/>
      <c r="ACO336" s="0"/>
      <c r="ACP336" s="0"/>
      <c r="ACQ336" s="0"/>
      <c r="ACR336" s="0"/>
      <c r="ACS336" s="0"/>
      <c r="ACT336" s="0"/>
      <c r="ACU336" s="0"/>
      <c r="ACV336" s="0"/>
      <c r="ACW336" s="0"/>
      <c r="ACX336" s="0"/>
      <c r="ACY336" s="0"/>
      <c r="ACZ336" s="0"/>
      <c r="ADA336" s="0"/>
      <c r="ADB336" s="0"/>
      <c r="ADC336" s="0"/>
      <c r="ADD336" s="0"/>
      <c r="ADE336" s="0"/>
      <c r="ADF336" s="0"/>
      <c r="ADG336" s="0"/>
      <c r="ADH336" s="0"/>
      <c r="ADI336" s="0"/>
      <c r="ADJ336" s="0"/>
      <c r="ADK336" s="0"/>
      <c r="ADL336" s="0"/>
      <c r="ADM336" s="0"/>
      <c r="ADN336" s="0"/>
      <c r="ADO336" s="0"/>
      <c r="ADP336" s="0"/>
      <c r="ADQ336" s="0"/>
      <c r="ADR336" s="0"/>
      <c r="ADS336" s="0"/>
      <c r="ADT336" s="0"/>
      <c r="ADU336" s="0"/>
      <c r="ADV336" s="0"/>
      <c r="ADW336" s="0"/>
      <c r="ADX336" s="0"/>
      <c r="ADY336" s="0"/>
      <c r="ADZ336" s="0"/>
      <c r="AEA336" s="0"/>
      <c r="AEB336" s="0"/>
      <c r="AEC336" s="0"/>
      <c r="AED336" s="0"/>
      <c r="AEE336" s="0"/>
      <c r="AEF336" s="0"/>
      <c r="AEG336" s="0"/>
      <c r="AEH336" s="0"/>
      <c r="AEI336" s="0"/>
      <c r="AEJ336" s="0"/>
      <c r="AEK336" s="0"/>
      <c r="AEL336" s="0"/>
      <c r="AEM336" s="0"/>
      <c r="AEN336" s="0"/>
      <c r="AEO336" s="0"/>
      <c r="AEP336" s="0"/>
      <c r="AEQ336" s="0"/>
      <c r="AER336" s="0"/>
      <c r="AES336" s="0"/>
      <c r="AET336" s="0"/>
      <c r="AEU336" s="0"/>
      <c r="AEV336" s="0"/>
      <c r="AEW336" s="0"/>
      <c r="AEX336" s="0"/>
      <c r="AEY336" s="0"/>
      <c r="AEZ336" s="0"/>
      <c r="AFA336" s="0"/>
      <c r="AFB336" s="0"/>
      <c r="AFC336" s="0"/>
      <c r="AFD336" s="0"/>
      <c r="AFE336" s="0"/>
      <c r="AFF336" s="0"/>
      <c r="AFG336" s="0"/>
      <c r="AFH336" s="0"/>
      <c r="AFI336" s="0"/>
      <c r="AFJ336" s="0"/>
      <c r="AFK336" s="0"/>
      <c r="AFL336" s="0"/>
      <c r="AFM336" s="0"/>
      <c r="AFN336" s="0"/>
      <c r="AFO336" s="0"/>
      <c r="AFP336" s="0"/>
      <c r="AFQ336" s="0"/>
      <c r="AFR336" s="0"/>
      <c r="AFS336" s="0"/>
      <c r="AFT336" s="0"/>
      <c r="AFU336" s="0"/>
      <c r="AFV336" s="0"/>
      <c r="AFW336" s="0"/>
      <c r="AFX336" s="0"/>
      <c r="AFY336" s="0"/>
      <c r="AFZ336" s="0"/>
      <c r="AGA336" s="0"/>
      <c r="AGB336" s="0"/>
      <c r="AGC336" s="0"/>
      <c r="AGD336" s="0"/>
      <c r="AGE336" s="0"/>
      <c r="AGF336" s="0"/>
      <c r="AGG336" s="0"/>
      <c r="AGH336" s="0"/>
      <c r="AGI336" s="0"/>
      <c r="AGJ336" s="0"/>
      <c r="AGK336" s="0"/>
      <c r="AGL336" s="0"/>
      <c r="AGM336" s="0"/>
      <c r="AGN336" s="0"/>
      <c r="AGO336" s="0"/>
      <c r="AGP336" s="0"/>
      <c r="AGQ336" s="0"/>
      <c r="AGR336" s="0"/>
      <c r="AGS336" s="0"/>
      <c r="AGT336" s="0"/>
      <c r="AGU336" s="0"/>
      <c r="AGV336" s="0"/>
      <c r="AGW336" s="0"/>
      <c r="AGX336" s="0"/>
      <c r="AGY336" s="0"/>
      <c r="AGZ336" s="0"/>
      <c r="AHA336" s="0"/>
      <c r="AHB336" s="0"/>
      <c r="AHC336" s="0"/>
      <c r="AHD336" s="0"/>
      <c r="AHE336" s="0"/>
      <c r="AHF336" s="0"/>
      <c r="AHG336" s="0"/>
      <c r="AHH336" s="0"/>
      <c r="AHI336" s="0"/>
      <c r="AHJ336" s="0"/>
      <c r="AHK336" s="0"/>
      <c r="AHL336" s="0"/>
      <c r="AHM336" s="0"/>
      <c r="AHN336" s="0"/>
      <c r="AHO336" s="0"/>
      <c r="AHP336" s="0"/>
      <c r="AHQ336" s="0"/>
      <c r="AHR336" s="0"/>
      <c r="AHS336" s="0"/>
      <c r="AHT336" s="0"/>
      <c r="AHU336" s="0"/>
      <c r="AHV336" s="0"/>
      <c r="AHW336" s="0"/>
      <c r="AHX336" s="0"/>
      <c r="AHY336" s="0"/>
      <c r="AHZ336" s="0"/>
      <c r="AIA336" s="0"/>
      <c r="AIB336" s="0"/>
      <c r="AIC336" s="0"/>
      <c r="AID336" s="0"/>
      <c r="AIE336" s="0"/>
      <c r="AIF336" s="0"/>
      <c r="AIG336" s="0"/>
      <c r="AIH336" s="0"/>
      <c r="AII336" s="0"/>
      <c r="AIJ336" s="0"/>
      <c r="AIK336" s="0"/>
      <c r="AIL336" s="0"/>
      <c r="AIM336" s="0"/>
      <c r="AIN336" s="0"/>
      <c r="AIO336" s="0"/>
      <c r="AIP336" s="0"/>
      <c r="AIQ336" s="0"/>
      <c r="AIR336" s="0"/>
      <c r="AIS336" s="0"/>
      <c r="AIT336" s="0"/>
      <c r="AIU336" s="0"/>
      <c r="AIV336" s="0"/>
      <c r="AIW336" s="0"/>
      <c r="AIX336" s="0"/>
      <c r="AIY336" s="0"/>
      <c r="AIZ336" s="0"/>
      <c r="AJA336" s="0"/>
      <c r="AJB336" s="0"/>
      <c r="AJC336" s="0"/>
      <c r="AJD336" s="0"/>
      <c r="AJE336" s="0"/>
      <c r="AJF336" s="0"/>
      <c r="AJG336" s="0"/>
      <c r="AJH336" s="0"/>
      <c r="AJI336" s="0"/>
      <c r="AJJ336" s="0"/>
      <c r="AJK336" s="0"/>
      <c r="AJL336" s="0"/>
      <c r="AJM336" s="0"/>
      <c r="AJN336" s="0"/>
      <c r="AJO336" s="0"/>
      <c r="AJP336" s="0"/>
      <c r="AJQ336" s="0"/>
      <c r="AJR336" s="0"/>
      <c r="AJS336" s="0"/>
      <c r="AJT336" s="0"/>
      <c r="AJU336" s="0"/>
      <c r="AJV336" s="0"/>
      <c r="AJW336" s="0"/>
      <c r="AJX336" s="0"/>
      <c r="AJY336" s="0"/>
      <c r="AJZ336" s="0"/>
      <c r="AKA336" s="0"/>
      <c r="AKB336" s="0"/>
      <c r="AKC336" s="0"/>
      <c r="AKD336" s="0"/>
      <c r="AKE336" s="0"/>
      <c r="AKF336" s="0"/>
      <c r="AKG336" s="0"/>
      <c r="AKH336" s="0"/>
      <c r="AKI336" s="0"/>
      <c r="AKJ336" s="0"/>
      <c r="AKK336" s="0"/>
      <c r="AKL336" s="0"/>
      <c r="AKM336" s="0"/>
      <c r="AKN336" s="0"/>
      <c r="AKO336" s="0"/>
      <c r="AKP336" s="0"/>
      <c r="AKQ336" s="0"/>
      <c r="AKR336" s="0"/>
      <c r="AKS336" s="0"/>
      <c r="AKT336" s="0"/>
      <c r="AKU336" s="0"/>
      <c r="AKV336" s="0"/>
      <c r="AKW336" s="0"/>
      <c r="AKX336" s="0"/>
      <c r="AKY336" s="0"/>
      <c r="AKZ336" s="0"/>
      <c r="ALA336" s="0"/>
      <c r="ALB336" s="0"/>
      <c r="ALC336" s="0"/>
      <c r="ALD336" s="0"/>
      <c r="ALE336" s="0"/>
      <c r="ALF336" s="0"/>
      <c r="ALG336" s="0"/>
      <c r="ALH336" s="0"/>
      <c r="ALI336" s="0"/>
      <c r="ALJ336" s="0"/>
      <c r="ALK336" s="0"/>
      <c r="ALL336" s="0"/>
      <c r="ALM336" s="0"/>
      <c r="ALN336" s="0"/>
      <c r="ALO336" s="0"/>
      <c r="ALP336" s="0"/>
      <c r="ALQ336" s="0"/>
      <c r="ALR336" s="0"/>
      <c r="ALS336" s="0"/>
      <c r="ALT336" s="0"/>
      <c r="ALU336" s="0"/>
      <c r="ALV336" s="0"/>
      <c r="ALW336" s="0"/>
      <c r="ALX336" s="0"/>
      <c r="ALY336" s="0"/>
      <c r="ALZ336" s="0"/>
      <c r="AMA336" s="0"/>
      <c r="AMB336" s="0"/>
      <c r="AMC336" s="0"/>
      <c r="AMD336" s="0"/>
      <c r="AME336" s="0"/>
      <c r="AMF336" s="0"/>
      <c r="AMG336" s="0"/>
    </row>
    <row r="337" customFormat="false" ht="14.9" hidden="false" customHeight="false" outlineLevel="0" collapsed="false">
      <c r="A337" s="18" t="n">
        <v>501</v>
      </c>
      <c r="B337" s="19" t="n">
        <f aca="false">IF($A337,VLOOKUP($A337,posting!$A:$N,2,0),"")</f>
        <v>38</v>
      </c>
      <c r="C337" s="19" t="n">
        <f aca="false">IF($A337,VLOOKUP($A337,posting!$A:$N,3,0),"")</f>
        <v>154</v>
      </c>
      <c r="D337" s="20" t="str">
        <f aca="false">IF($A337,VLOOKUP($A337,posting!$A:$N,4,0),"")</f>
        <v>Schwierig sich auf die Vorlesung und das Mitschreiben gleichzeitig zu konzentrieren.</v>
      </c>
      <c r="E337" s="19" t="str">
        <f aca="false">IF($A337,IF(VLOOKUP($A337,posting!$A:$N,5,0)&gt;0,VLOOKUP($A337,posting!$A:$N,5,0),""),"")</f>
        <v/>
      </c>
      <c r="F337" s="21" t="n">
        <f aca="false">IF($A337,VLOOKUP($A337,posting!$A:$N,6,0),"")</f>
        <v>41625.6980208333</v>
      </c>
      <c r="G337" s="21" t="n">
        <f aca="false">IF($A337,VLOOKUP($A337,posting!$A:$N,7,0),"")</f>
        <v>41625.6986226852</v>
      </c>
      <c r="H337" s="21" t="n">
        <f aca="false">IF($A337,VLOOKUP($A337,posting!$A:$N,8,0),"")</f>
        <v>41625.6986226852</v>
      </c>
      <c r="I337" s="21" t="n">
        <f aca="false">IF($A337,VLOOKUP($A337,posting!$A:$N,9,0),"")</f>
        <v>41625.6992013889</v>
      </c>
      <c r="J337" s="21"/>
      <c r="K337" s="21"/>
      <c r="L337" s="19" t="n">
        <f aca="false">IF($A337,VLOOKUP($A337,posting!$A:$N,10,0),"")</f>
        <v>0.33003300330033</v>
      </c>
      <c r="M337" s="19" t="n">
        <f aca="false">IF($A337,VLOOKUP($A337,posting!$A:$N,11,0),"")</f>
        <v>0</v>
      </c>
      <c r="N337" s="19" t="str">
        <f aca="false">IF($A337,IF(VLOOKUP($A337,posting!$A:$N,13,0)&gt;0,VLOOKUP($A337,posting!$A:$N,13,0),""),"")</f>
        <v/>
      </c>
      <c r="O337" s="19" t="str">
        <f aca="false">IF($A337,VLOOKUP($A337,posting!$A:$N,12,0),"")</f>
        <v>TXT</v>
      </c>
      <c r="P337" s="19" t="str">
        <f aca="false">IF($A337,IF(VLOOKUP($A337,posting!$A:$N,14,0)&gt;0,VLOOKUP($A337,posting!$A:$N,14,0),""),"")</f>
        <v/>
      </c>
      <c r="Q337" s="19" t="str">
        <f aca="false">IF($N337="","",VLOOKUP($N337,image!$A:$N,3,0))</f>
        <v/>
      </c>
      <c r="R337" s="19" t="n">
        <v>-1</v>
      </c>
      <c r="S337" s="0"/>
      <c r="T337" s="0"/>
      <c r="U337" s="0"/>
      <c r="V337" s="0"/>
      <c r="W337" s="0"/>
      <c r="X337" s="0"/>
      <c r="Y337" s="0"/>
      <c r="Z337" s="0"/>
      <c r="AA337" s="0"/>
      <c r="AB337" s="0"/>
      <c r="AC337" s="0"/>
      <c r="AD337" s="0"/>
      <c r="AE337" s="0"/>
      <c r="AF337" s="0"/>
      <c r="AG337" s="0"/>
      <c r="AH337" s="0"/>
      <c r="AI337" s="0"/>
      <c r="AJ337" s="0"/>
      <c r="AK337" s="0"/>
      <c r="AL337" s="0"/>
      <c r="AM337" s="0"/>
      <c r="AN337" s="0"/>
      <c r="AO337" s="0"/>
      <c r="AP337" s="0"/>
      <c r="AQ337" s="0"/>
      <c r="AR337" s="0"/>
      <c r="AS337" s="0"/>
      <c r="AT337" s="0"/>
      <c r="AU337" s="0"/>
      <c r="AV337" s="0"/>
      <c r="AW337" s="0"/>
      <c r="AX337" s="0"/>
      <c r="AY337" s="0"/>
      <c r="AZ337" s="0"/>
      <c r="BA337" s="0"/>
      <c r="BB337" s="0"/>
      <c r="BC337" s="0"/>
      <c r="BD337" s="0"/>
      <c r="BE337" s="0"/>
      <c r="BF337" s="0"/>
      <c r="BG337" s="0"/>
      <c r="BH337" s="0"/>
      <c r="BI337" s="0"/>
      <c r="BJ337" s="0"/>
      <c r="BK337" s="0"/>
      <c r="BL337" s="0"/>
      <c r="BM337" s="0"/>
      <c r="BN337" s="0"/>
      <c r="BO337" s="0"/>
      <c r="BP337" s="0"/>
      <c r="BQ337" s="0"/>
      <c r="BR337" s="0"/>
      <c r="BS337" s="0"/>
      <c r="BT337" s="0"/>
      <c r="BU337" s="0"/>
      <c r="BV337" s="0"/>
      <c r="BW337" s="0"/>
      <c r="BX337" s="0"/>
      <c r="BY337" s="0"/>
      <c r="BZ337" s="0"/>
      <c r="CA337" s="0"/>
      <c r="CB337" s="0"/>
      <c r="CC337" s="0"/>
      <c r="CD337" s="0"/>
      <c r="CE337" s="0"/>
      <c r="CF337" s="0"/>
      <c r="CG337" s="0"/>
      <c r="CH337" s="0"/>
      <c r="CI337" s="0"/>
      <c r="CJ337" s="0"/>
      <c r="CK337" s="0"/>
      <c r="CL337" s="0"/>
      <c r="CM337" s="0"/>
      <c r="CN337" s="0"/>
      <c r="CO337" s="0"/>
      <c r="CP337" s="0"/>
      <c r="CQ337" s="0"/>
      <c r="CR337" s="0"/>
      <c r="CS337" s="0"/>
      <c r="CT337" s="0"/>
      <c r="CU337" s="0"/>
      <c r="CV337" s="0"/>
      <c r="CW337" s="0"/>
      <c r="CX337" s="0"/>
      <c r="CY337" s="0"/>
      <c r="CZ337" s="0"/>
      <c r="DA337" s="0"/>
      <c r="DB337" s="0"/>
      <c r="DC337" s="0"/>
      <c r="DD337" s="0"/>
      <c r="DE337" s="0"/>
      <c r="DF337" s="0"/>
      <c r="DG337" s="0"/>
      <c r="DH337" s="0"/>
      <c r="DI337" s="0"/>
      <c r="DJ337" s="0"/>
      <c r="DK337" s="0"/>
      <c r="DL337" s="0"/>
      <c r="DM337" s="0"/>
      <c r="DN337" s="0"/>
      <c r="DO337" s="0"/>
      <c r="DP337" s="0"/>
      <c r="DQ337" s="0"/>
      <c r="DR337" s="0"/>
      <c r="DS337" s="0"/>
      <c r="DT337" s="0"/>
      <c r="DU337" s="0"/>
      <c r="DV337" s="0"/>
      <c r="DW337" s="0"/>
      <c r="DX337" s="0"/>
      <c r="DY337" s="0"/>
      <c r="DZ337" s="0"/>
      <c r="EA337" s="0"/>
      <c r="EB337" s="0"/>
      <c r="EC337" s="0"/>
      <c r="ED337" s="0"/>
      <c r="EE337" s="0"/>
      <c r="EF337" s="0"/>
      <c r="EG337" s="0"/>
      <c r="EH337" s="0"/>
      <c r="EI337" s="0"/>
      <c r="EJ337" s="0"/>
      <c r="EK337" s="0"/>
      <c r="EL337" s="0"/>
      <c r="EM337" s="0"/>
      <c r="EN337" s="0"/>
      <c r="EO337" s="0"/>
      <c r="EP337" s="0"/>
      <c r="EQ337" s="0"/>
      <c r="ER337" s="0"/>
      <c r="ES337" s="0"/>
      <c r="ET337" s="0"/>
      <c r="EU337" s="0"/>
      <c r="EV337" s="0"/>
      <c r="EW337" s="0"/>
      <c r="EX337" s="0"/>
      <c r="EY337" s="0"/>
      <c r="EZ337" s="0"/>
      <c r="FA337" s="0"/>
      <c r="FB337" s="0"/>
      <c r="FC337" s="0"/>
      <c r="FD337" s="0"/>
      <c r="FE337" s="0"/>
      <c r="FF337" s="0"/>
      <c r="FG337" s="0"/>
      <c r="FH337" s="0"/>
      <c r="FI337" s="0"/>
      <c r="FJ337" s="0"/>
      <c r="FK337" s="0"/>
      <c r="FL337" s="0"/>
      <c r="FM337" s="0"/>
      <c r="FN337" s="0"/>
      <c r="FO337" s="0"/>
      <c r="FP337" s="0"/>
      <c r="FQ337" s="0"/>
      <c r="FR337" s="0"/>
      <c r="FS337" s="0"/>
      <c r="FT337" s="0"/>
      <c r="FU337" s="0"/>
      <c r="FV337" s="0"/>
      <c r="FW337" s="0"/>
      <c r="FX337" s="0"/>
      <c r="FY337" s="0"/>
      <c r="FZ337" s="0"/>
      <c r="GA337" s="0"/>
      <c r="GB337" s="0"/>
      <c r="GC337" s="0"/>
      <c r="GD337" s="0"/>
      <c r="GE337" s="0"/>
      <c r="GF337" s="0"/>
      <c r="GG337" s="0"/>
      <c r="GH337" s="0"/>
      <c r="GI337" s="0"/>
      <c r="GJ337" s="0"/>
      <c r="GK337" s="0"/>
      <c r="GL337" s="0"/>
      <c r="GM337" s="0"/>
      <c r="GN337" s="0"/>
      <c r="GO337" s="0"/>
      <c r="GP337" s="0"/>
      <c r="GQ337" s="0"/>
      <c r="GR337" s="0"/>
      <c r="GS337" s="0"/>
      <c r="GT337" s="0"/>
      <c r="GU337" s="0"/>
      <c r="GV337" s="0"/>
      <c r="GW337" s="0"/>
      <c r="GX337" s="0"/>
      <c r="GY337" s="0"/>
      <c r="GZ337" s="0"/>
      <c r="HA337" s="0"/>
      <c r="HB337" s="0"/>
      <c r="HC337" s="0"/>
      <c r="HD337" s="0"/>
      <c r="HE337" s="0"/>
      <c r="HF337" s="0"/>
      <c r="HG337" s="0"/>
      <c r="HH337" s="0"/>
      <c r="HI337" s="0"/>
      <c r="HJ337" s="0"/>
      <c r="HK337" s="0"/>
      <c r="HL337" s="0"/>
      <c r="HM337" s="0"/>
      <c r="HN337" s="0"/>
      <c r="HO337" s="0"/>
      <c r="HP337" s="0"/>
      <c r="HQ337" s="0"/>
      <c r="HR337" s="0"/>
      <c r="HS337" s="0"/>
      <c r="HT337" s="0"/>
      <c r="HU337" s="0"/>
      <c r="HV337" s="0"/>
      <c r="HW337" s="0"/>
      <c r="HX337" s="0"/>
      <c r="HY337" s="0"/>
      <c r="HZ337" s="0"/>
      <c r="IA337" s="0"/>
      <c r="IB337" s="0"/>
      <c r="IC337" s="0"/>
      <c r="ID337" s="0"/>
      <c r="IE337" s="0"/>
      <c r="IF337" s="0"/>
      <c r="IG337" s="0"/>
      <c r="IH337" s="0"/>
      <c r="II337" s="0"/>
      <c r="IJ337" s="0"/>
      <c r="IK337" s="0"/>
      <c r="IL337" s="0"/>
      <c r="IM337" s="0"/>
      <c r="IN337" s="0"/>
      <c r="IO337" s="0"/>
      <c r="IP337" s="0"/>
      <c r="IQ337" s="0"/>
      <c r="IR337" s="0"/>
      <c r="IS337" s="0"/>
      <c r="IT337" s="0"/>
      <c r="IU337" s="0"/>
      <c r="IV337" s="0"/>
      <c r="IW337" s="0"/>
      <c r="IX337" s="0"/>
      <c r="IY337" s="0"/>
      <c r="IZ337" s="0"/>
      <c r="JA337" s="0"/>
      <c r="JB337" s="0"/>
      <c r="JC337" s="0"/>
      <c r="JD337" s="0"/>
      <c r="JE337" s="0"/>
      <c r="JF337" s="0"/>
      <c r="JG337" s="0"/>
      <c r="JH337" s="0"/>
      <c r="JI337" s="0"/>
      <c r="JJ337" s="0"/>
      <c r="JK337" s="0"/>
      <c r="JL337" s="0"/>
      <c r="JM337" s="0"/>
      <c r="JN337" s="0"/>
      <c r="JO337" s="0"/>
      <c r="JP337" s="0"/>
      <c r="JQ337" s="0"/>
      <c r="JR337" s="0"/>
      <c r="JS337" s="0"/>
      <c r="JT337" s="0"/>
      <c r="JU337" s="0"/>
      <c r="JV337" s="0"/>
      <c r="JW337" s="0"/>
      <c r="JX337" s="0"/>
      <c r="JY337" s="0"/>
      <c r="JZ337" s="0"/>
      <c r="KA337" s="0"/>
      <c r="KB337" s="0"/>
      <c r="KC337" s="0"/>
      <c r="KD337" s="0"/>
      <c r="KE337" s="0"/>
      <c r="KF337" s="0"/>
      <c r="KG337" s="0"/>
      <c r="KH337" s="0"/>
      <c r="KI337" s="0"/>
      <c r="KJ337" s="0"/>
      <c r="KK337" s="0"/>
      <c r="KL337" s="0"/>
      <c r="KM337" s="0"/>
      <c r="KN337" s="0"/>
      <c r="KO337" s="0"/>
      <c r="KP337" s="0"/>
      <c r="KQ337" s="0"/>
      <c r="KR337" s="0"/>
      <c r="KS337" s="0"/>
      <c r="KT337" s="0"/>
      <c r="KU337" s="0"/>
      <c r="KV337" s="0"/>
      <c r="KW337" s="0"/>
      <c r="KX337" s="0"/>
      <c r="KY337" s="0"/>
      <c r="KZ337" s="0"/>
      <c r="LA337" s="0"/>
      <c r="LB337" s="0"/>
      <c r="LC337" s="0"/>
      <c r="LD337" s="0"/>
      <c r="LE337" s="0"/>
      <c r="LF337" s="0"/>
      <c r="LG337" s="0"/>
      <c r="LH337" s="0"/>
      <c r="LI337" s="0"/>
      <c r="LJ337" s="0"/>
      <c r="LK337" s="0"/>
      <c r="LL337" s="0"/>
      <c r="LM337" s="0"/>
      <c r="LN337" s="0"/>
      <c r="LO337" s="0"/>
      <c r="LP337" s="0"/>
      <c r="LQ337" s="0"/>
      <c r="LR337" s="0"/>
      <c r="LS337" s="0"/>
      <c r="LT337" s="0"/>
      <c r="LU337" s="0"/>
      <c r="LV337" s="0"/>
      <c r="LW337" s="0"/>
      <c r="LX337" s="0"/>
      <c r="LY337" s="0"/>
      <c r="LZ337" s="0"/>
      <c r="MA337" s="0"/>
      <c r="MB337" s="0"/>
      <c r="MC337" s="0"/>
      <c r="MD337" s="0"/>
      <c r="ME337" s="0"/>
      <c r="MF337" s="0"/>
      <c r="MG337" s="0"/>
      <c r="MH337" s="0"/>
      <c r="MI337" s="0"/>
      <c r="MJ337" s="0"/>
      <c r="MK337" s="0"/>
      <c r="ML337" s="0"/>
      <c r="MM337" s="0"/>
      <c r="MN337" s="0"/>
      <c r="MO337" s="0"/>
      <c r="MP337" s="0"/>
      <c r="MQ337" s="0"/>
      <c r="MR337" s="0"/>
      <c r="MS337" s="0"/>
      <c r="MT337" s="0"/>
      <c r="MU337" s="0"/>
      <c r="MV337" s="0"/>
      <c r="MW337" s="0"/>
      <c r="MX337" s="0"/>
      <c r="MY337" s="0"/>
      <c r="MZ337" s="0"/>
      <c r="NA337" s="0"/>
      <c r="NB337" s="0"/>
      <c r="NC337" s="0"/>
      <c r="ND337" s="0"/>
      <c r="NE337" s="0"/>
      <c r="NF337" s="0"/>
      <c r="NG337" s="0"/>
      <c r="NH337" s="0"/>
      <c r="NI337" s="0"/>
      <c r="NJ337" s="0"/>
      <c r="NK337" s="0"/>
      <c r="NL337" s="0"/>
      <c r="NM337" s="0"/>
      <c r="NN337" s="0"/>
      <c r="NO337" s="0"/>
      <c r="NP337" s="0"/>
      <c r="NQ337" s="0"/>
      <c r="NR337" s="0"/>
      <c r="NS337" s="0"/>
      <c r="NT337" s="0"/>
      <c r="NU337" s="0"/>
      <c r="NV337" s="0"/>
      <c r="NW337" s="0"/>
      <c r="NX337" s="0"/>
      <c r="NY337" s="0"/>
      <c r="NZ337" s="0"/>
      <c r="OA337" s="0"/>
      <c r="OB337" s="0"/>
      <c r="OC337" s="0"/>
      <c r="OD337" s="0"/>
      <c r="OE337" s="0"/>
      <c r="OF337" s="0"/>
      <c r="OG337" s="0"/>
      <c r="OH337" s="0"/>
      <c r="OI337" s="0"/>
      <c r="OJ337" s="0"/>
      <c r="OK337" s="0"/>
      <c r="OL337" s="0"/>
      <c r="OM337" s="0"/>
      <c r="ON337" s="0"/>
      <c r="OO337" s="0"/>
      <c r="OP337" s="0"/>
      <c r="OQ337" s="0"/>
      <c r="OR337" s="0"/>
      <c r="OS337" s="0"/>
      <c r="OT337" s="0"/>
      <c r="OU337" s="0"/>
      <c r="OV337" s="0"/>
      <c r="OW337" s="0"/>
      <c r="OX337" s="0"/>
      <c r="OY337" s="0"/>
      <c r="OZ337" s="0"/>
      <c r="PA337" s="0"/>
      <c r="PB337" s="0"/>
      <c r="PC337" s="0"/>
      <c r="PD337" s="0"/>
      <c r="PE337" s="0"/>
      <c r="PF337" s="0"/>
      <c r="PG337" s="0"/>
      <c r="PH337" s="0"/>
      <c r="PI337" s="0"/>
      <c r="PJ337" s="0"/>
      <c r="PK337" s="0"/>
      <c r="PL337" s="0"/>
      <c r="PM337" s="0"/>
      <c r="PN337" s="0"/>
      <c r="PO337" s="0"/>
      <c r="PP337" s="0"/>
      <c r="PQ337" s="0"/>
      <c r="PR337" s="0"/>
      <c r="PS337" s="0"/>
      <c r="PT337" s="0"/>
      <c r="PU337" s="0"/>
      <c r="PV337" s="0"/>
      <c r="PW337" s="0"/>
      <c r="PX337" s="0"/>
      <c r="PY337" s="0"/>
      <c r="PZ337" s="0"/>
      <c r="QA337" s="0"/>
      <c r="QB337" s="0"/>
      <c r="QC337" s="0"/>
      <c r="QD337" s="0"/>
      <c r="QE337" s="0"/>
      <c r="QF337" s="0"/>
      <c r="QG337" s="0"/>
      <c r="QH337" s="0"/>
      <c r="QI337" s="0"/>
      <c r="QJ337" s="0"/>
      <c r="QK337" s="0"/>
      <c r="QL337" s="0"/>
      <c r="QM337" s="0"/>
      <c r="QN337" s="0"/>
      <c r="QO337" s="0"/>
      <c r="QP337" s="0"/>
      <c r="QQ337" s="0"/>
      <c r="QR337" s="0"/>
      <c r="QS337" s="0"/>
      <c r="QT337" s="0"/>
      <c r="QU337" s="0"/>
      <c r="QV337" s="0"/>
      <c r="QW337" s="0"/>
      <c r="QX337" s="0"/>
      <c r="QY337" s="0"/>
      <c r="QZ337" s="0"/>
      <c r="RA337" s="0"/>
      <c r="RB337" s="0"/>
      <c r="RC337" s="0"/>
      <c r="RD337" s="0"/>
      <c r="RE337" s="0"/>
      <c r="RF337" s="0"/>
      <c r="RG337" s="0"/>
      <c r="RH337" s="0"/>
      <c r="RI337" s="0"/>
      <c r="RJ337" s="0"/>
      <c r="RK337" s="0"/>
      <c r="RL337" s="0"/>
      <c r="RM337" s="0"/>
      <c r="RN337" s="0"/>
      <c r="RO337" s="0"/>
      <c r="RP337" s="0"/>
      <c r="RQ337" s="0"/>
      <c r="RR337" s="0"/>
      <c r="RS337" s="0"/>
      <c r="RT337" s="0"/>
      <c r="RU337" s="0"/>
      <c r="RV337" s="0"/>
      <c r="RW337" s="0"/>
      <c r="RX337" s="0"/>
      <c r="RY337" s="0"/>
      <c r="RZ337" s="0"/>
      <c r="SA337" s="0"/>
      <c r="SB337" s="0"/>
      <c r="SC337" s="0"/>
      <c r="SD337" s="0"/>
      <c r="SE337" s="0"/>
      <c r="SF337" s="0"/>
      <c r="SG337" s="0"/>
      <c r="SH337" s="0"/>
      <c r="SI337" s="0"/>
      <c r="SJ337" s="0"/>
      <c r="SK337" s="0"/>
      <c r="SL337" s="0"/>
      <c r="SM337" s="0"/>
      <c r="SN337" s="0"/>
      <c r="SO337" s="0"/>
      <c r="SP337" s="0"/>
      <c r="SQ337" s="0"/>
      <c r="SR337" s="0"/>
      <c r="SS337" s="0"/>
      <c r="ST337" s="0"/>
      <c r="SU337" s="0"/>
      <c r="SV337" s="0"/>
      <c r="SW337" s="0"/>
      <c r="SX337" s="0"/>
      <c r="SY337" s="0"/>
      <c r="SZ337" s="0"/>
      <c r="TA337" s="0"/>
      <c r="TB337" s="0"/>
      <c r="TC337" s="0"/>
      <c r="TD337" s="0"/>
      <c r="TE337" s="0"/>
      <c r="TF337" s="0"/>
      <c r="TG337" s="0"/>
      <c r="TH337" s="0"/>
      <c r="TI337" s="0"/>
      <c r="TJ337" s="0"/>
      <c r="TK337" s="0"/>
      <c r="TL337" s="0"/>
      <c r="TM337" s="0"/>
      <c r="TN337" s="0"/>
      <c r="TO337" s="0"/>
      <c r="TP337" s="0"/>
      <c r="TQ337" s="0"/>
      <c r="TR337" s="0"/>
      <c r="TS337" s="0"/>
      <c r="TT337" s="0"/>
      <c r="TU337" s="0"/>
      <c r="TV337" s="0"/>
      <c r="TW337" s="0"/>
      <c r="TX337" s="0"/>
      <c r="TY337" s="0"/>
      <c r="TZ337" s="0"/>
      <c r="UA337" s="0"/>
      <c r="UB337" s="0"/>
      <c r="UC337" s="0"/>
      <c r="UD337" s="0"/>
      <c r="UE337" s="0"/>
      <c r="UF337" s="0"/>
      <c r="UG337" s="0"/>
      <c r="UH337" s="0"/>
      <c r="UI337" s="0"/>
      <c r="UJ337" s="0"/>
      <c r="UK337" s="0"/>
      <c r="UL337" s="0"/>
      <c r="UM337" s="0"/>
      <c r="UN337" s="0"/>
      <c r="UO337" s="0"/>
      <c r="UP337" s="0"/>
      <c r="UQ337" s="0"/>
      <c r="UR337" s="0"/>
      <c r="US337" s="0"/>
      <c r="UT337" s="0"/>
      <c r="UU337" s="0"/>
      <c r="UV337" s="0"/>
      <c r="UW337" s="0"/>
      <c r="UX337" s="0"/>
      <c r="UY337" s="0"/>
      <c r="UZ337" s="0"/>
      <c r="VA337" s="0"/>
      <c r="VB337" s="0"/>
      <c r="VC337" s="0"/>
      <c r="VD337" s="0"/>
      <c r="VE337" s="0"/>
      <c r="VF337" s="0"/>
      <c r="VG337" s="0"/>
      <c r="VH337" s="0"/>
      <c r="VI337" s="0"/>
      <c r="VJ337" s="0"/>
      <c r="VK337" s="0"/>
      <c r="VL337" s="0"/>
      <c r="VM337" s="0"/>
      <c r="VN337" s="0"/>
      <c r="VO337" s="0"/>
      <c r="VP337" s="0"/>
      <c r="VQ337" s="0"/>
      <c r="VR337" s="0"/>
      <c r="VS337" s="0"/>
      <c r="VT337" s="0"/>
      <c r="VU337" s="0"/>
      <c r="VV337" s="0"/>
      <c r="VW337" s="0"/>
      <c r="VX337" s="0"/>
      <c r="VY337" s="0"/>
      <c r="VZ337" s="0"/>
      <c r="WA337" s="0"/>
      <c r="WB337" s="0"/>
      <c r="WC337" s="0"/>
      <c r="WD337" s="0"/>
      <c r="WE337" s="0"/>
      <c r="WF337" s="0"/>
      <c r="WG337" s="0"/>
      <c r="WH337" s="0"/>
      <c r="WI337" s="0"/>
      <c r="WJ337" s="0"/>
      <c r="WK337" s="0"/>
      <c r="WL337" s="0"/>
      <c r="WM337" s="0"/>
      <c r="WN337" s="0"/>
      <c r="WO337" s="0"/>
      <c r="WP337" s="0"/>
      <c r="WQ337" s="0"/>
      <c r="WR337" s="0"/>
      <c r="WS337" s="0"/>
      <c r="WT337" s="0"/>
      <c r="WU337" s="0"/>
      <c r="WV337" s="0"/>
      <c r="WW337" s="0"/>
      <c r="WX337" s="0"/>
      <c r="WY337" s="0"/>
      <c r="WZ337" s="0"/>
      <c r="XA337" s="0"/>
      <c r="XB337" s="0"/>
      <c r="XC337" s="0"/>
      <c r="XD337" s="0"/>
      <c r="XE337" s="0"/>
      <c r="XF337" s="0"/>
      <c r="XG337" s="0"/>
      <c r="XH337" s="0"/>
      <c r="XI337" s="0"/>
      <c r="XJ337" s="0"/>
      <c r="XK337" s="0"/>
      <c r="XL337" s="0"/>
      <c r="XM337" s="0"/>
      <c r="XN337" s="0"/>
      <c r="XO337" s="0"/>
      <c r="XP337" s="0"/>
      <c r="XQ337" s="0"/>
      <c r="XR337" s="0"/>
      <c r="XS337" s="0"/>
      <c r="XT337" s="0"/>
      <c r="XU337" s="0"/>
      <c r="XV337" s="0"/>
      <c r="XW337" s="0"/>
      <c r="XX337" s="0"/>
      <c r="XY337" s="0"/>
      <c r="XZ337" s="0"/>
      <c r="YA337" s="0"/>
      <c r="YB337" s="0"/>
      <c r="YC337" s="0"/>
      <c r="YD337" s="0"/>
      <c r="YE337" s="0"/>
      <c r="YF337" s="0"/>
      <c r="YG337" s="0"/>
      <c r="YH337" s="0"/>
      <c r="YI337" s="0"/>
      <c r="YJ337" s="0"/>
      <c r="YK337" s="0"/>
      <c r="YL337" s="0"/>
      <c r="YM337" s="0"/>
      <c r="YN337" s="0"/>
      <c r="YO337" s="0"/>
      <c r="YP337" s="0"/>
      <c r="YQ337" s="0"/>
      <c r="YR337" s="0"/>
      <c r="YS337" s="0"/>
      <c r="YT337" s="0"/>
      <c r="YU337" s="0"/>
      <c r="YV337" s="0"/>
      <c r="YW337" s="0"/>
      <c r="YX337" s="0"/>
      <c r="YY337" s="0"/>
      <c r="YZ337" s="0"/>
      <c r="ZA337" s="0"/>
      <c r="ZB337" s="0"/>
      <c r="ZC337" s="0"/>
      <c r="ZD337" s="0"/>
      <c r="ZE337" s="0"/>
      <c r="ZF337" s="0"/>
      <c r="ZG337" s="0"/>
      <c r="ZH337" s="0"/>
      <c r="ZI337" s="0"/>
      <c r="ZJ337" s="0"/>
      <c r="ZK337" s="0"/>
      <c r="ZL337" s="0"/>
      <c r="ZM337" s="0"/>
      <c r="ZN337" s="0"/>
      <c r="ZO337" s="0"/>
      <c r="ZP337" s="0"/>
      <c r="ZQ337" s="0"/>
      <c r="ZR337" s="0"/>
      <c r="ZS337" s="0"/>
      <c r="ZT337" s="0"/>
      <c r="ZU337" s="0"/>
      <c r="ZV337" s="0"/>
      <c r="ZW337" s="0"/>
      <c r="ZX337" s="0"/>
      <c r="ZY337" s="0"/>
      <c r="ZZ337" s="0"/>
      <c r="AAA337" s="0"/>
      <c r="AAB337" s="0"/>
      <c r="AAC337" s="0"/>
      <c r="AAD337" s="0"/>
      <c r="AAE337" s="0"/>
      <c r="AAF337" s="0"/>
      <c r="AAG337" s="0"/>
      <c r="AAH337" s="0"/>
      <c r="AAI337" s="0"/>
      <c r="AAJ337" s="0"/>
      <c r="AAK337" s="0"/>
      <c r="AAL337" s="0"/>
      <c r="AAM337" s="0"/>
      <c r="AAN337" s="0"/>
      <c r="AAO337" s="0"/>
      <c r="AAP337" s="0"/>
      <c r="AAQ337" s="0"/>
      <c r="AAR337" s="0"/>
      <c r="AAS337" s="0"/>
      <c r="AAT337" s="0"/>
      <c r="AAU337" s="0"/>
      <c r="AAV337" s="0"/>
      <c r="AAW337" s="0"/>
      <c r="AAX337" s="0"/>
      <c r="AAY337" s="0"/>
      <c r="AAZ337" s="0"/>
      <c r="ABA337" s="0"/>
      <c r="ABB337" s="0"/>
      <c r="ABC337" s="0"/>
      <c r="ABD337" s="0"/>
      <c r="ABE337" s="0"/>
      <c r="ABF337" s="0"/>
      <c r="ABG337" s="0"/>
      <c r="ABH337" s="0"/>
      <c r="ABI337" s="0"/>
      <c r="ABJ337" s="0"/>
      <c r="ABK337" s="0"/>
      <c r="ABL337" s="0"/>
      <c r="ABM337" s="0"/>
      <c r="ABN337" s="0"/>
      <c r="ABO337" s="0"/>
      <c r="ABP337" s="0"/>
      <c r="ABQ337" s="0"/>
      <c r="ABR337" s="0"/>
      <c r="ABS337" s="0"/>
      <c r="ABT337" s="0"/>
      <c r="ABU337" s="0"/>
      <c r="ABV337" s="0"/>
      <c r="ABW337" s="0"/>
      <c r="ABX337" s="0"/>
      <c r="ABY337" s="0"/>
      <c r="ABZ337" s="0"/>
      <c r="ACA337" s="0"/>
      <c r="ACB337" s="0"/>
      <c r="ACC337" s="0"/>
      <c r="ACD337" s="0"/>
      <c r="ACE337" s="0"/>
      <c r="ACF337" s="0"/>
      <c r="ACG337" s="0"/>
      <c r="ACH337" s="0"/>
      <c r="ACI337" s="0"/>
      <c r="ACJ337" s="0"/>
      <c r="ACK337" s="0"/>
      <c r="ACL337" s="0"/>
      <c r="ACM337" s="0"/>
      <c r="ACN337" s="0"/>
      <c r="ACO337" s="0"/>
      <c r="ACP337" s="0"/>
      <c r="ACQ337" s="0"/>
      <c r="ACR337" s="0"/>
      <c r="ACS337" s="0"/>
      <c r="ACT337" s="0"/>
      <c r="ACU337" s="0"/>
      <c r="ACV337" s="0"/>
      <c r="ACW337" s="0"/>
      <c r="ACX337" s="0"/>
      <c r="ACY337" s="0"/>
      <c r="ACZ337" s="0"/>
      <c r="ADA337" s="0"/>
      <c r="ADB337" s="0"/>
      <c r="ADC337" s="0"/>
      <c r="ADD337" s="0"/>
      <c r="ADE337" s="0"/>
      <c r="ADF337" s="0"/>
      <c r="ADG337" s="0"/>
      <c r="ADH337" s="0"/>
      <c r="ADI337" s="0"/>
      <c r="ADJ337" s="0"/>
      <c r="ADK337" s="0"/>
      <c r="ADL337" s="0"/>
      <c r="ADM337" s="0"/>
      <c r="ADN337" s="0"/>
      <c r="ADO337" s="0"/>
      <c r="ADP337" s="0"/>
      <c r="ADQ337" s="0"/>
      <c r="ADR337" s="0"/>
      <c r="ADS337" s="0"/>
      <c r="ADT337" s="0"/>
      <c r="ADU337" s="0"/>
      <c r="ADV337" s="0"/>
      <c r="ADW337" s="0"/>
      <c r="ADX337" s="0"/>
      <c r="ADY337" s="0"/>
      <c r="ADZ337" s="0"/>
      <c r="AEA337" s="0"/>
      <c r="AEB337" s="0"/>
      <c r="AEC337" s="0"/>
      <c r="AED337" s="0"/>
      <c r="AEE337" s="0"/>
      <c r="AEF337" s="0"/>
      <c r="AEG337" s="0"/>
      <c r="AEH337" s="0"/>
      <c r="AEI337" s="0"/>
      <c r="AEJ337" s="0"/>
      <c r="AEK337" s="0"/>
      <c r="AEL337" s="0"/>
      <c r="AEM337" s="0"/>
      <c r="AEN337" s="0"/>
      <c r="AEO337" s="0"/>
      <c r="AEP337" s="0"/>
      <c r="AEQ337" s="0"/>
      <c r="AER337" s="0"/>
      <c r="AES337" s="0"/>
      <c r="AET337" s="0"/>
      <c r="AEU337" s="0"/>
      <c r="AEV337" s="0"/>
      <c r="AEW337" s="0"/>
      <c r="AEX337" s="0"/>
      <c r="AEY337" s="0"/>
      <c r="AEZ337" s="0"/>
      <c r="AFA337" s="0"/>
      <c r="AFB337" s="0"/>
      <c r="AFC337" s="0"/>
      <c r="AFD337" s="0"/>
      <c r="AFE337" s="0"/>
      <c r="AFF337" s="0"/>
      <c r="AFG337" s="0"/>
      <c r="AFH337" s="0"/>
      <c r="AFI337" s="0"/>
      <c r="AFJ337" s="0"/>
      <c r="AFK337" s="0"/>
      <c r="AFL337" s="0"/>
      <c r="AFM337" s="0"/>
      <c r="AFN337" s="0"/>
      <c r="AFO337" s="0"/>
      <c r="AFP337" s="0"/>
      <c r="AFQ337" s="0"/>
      <c r="AFR337" s="0"/>
      <c r="AFS337" s="0"/>
      <c r="AFT337" s="0"/>
      <c r="AFU337" s="0"/>
      <c r="AFV337" s="0"/>
      <c r="AFW337" s="0"/>
      <c r="AFX337" s="0"/>
      <c r="AFY337" s="0"/>
      <c r="AFZ337" s="0"/>
      <c r="AGA337" s="0"/>
      <c r="AGB337" s="0"/>
      <c r="AGC337" s="0"/>
      <c r="AGD337" s="0"/>
      <c r="AGE337" s="0"/>
      <c r="AGF337" s="0"/>
      <c r="AGG337" s="0"/>
      <c r="AGH337" s="0"/>
      <c r="AGI337" s="0"/>
      <c r="AGJ337" s="0"/>
      <c r="AGK337" s="0"/>
      <c r="AGL337" s="0"/>
      <c r="AGM337" s="0"/>
      <c r="AGN337" s="0"/>
      <c r="AGO337" s="0"/>
      <c r="AGP337" s="0"/>
      <c r="AGQ337" s="0"/>
      <c r="AGR337" s="0"/>
      <c r="AGS337" s="0"/>
      <c r="AGT337" s="0"/>
      <c r="AGU337" s="0"/>
      <c r="AGV337" s="0"/>
      <c r="AGW337" s="0"/>
      <c r="AGX337" s="0"/>
      <c r="AGY337" s="0"/>
      <c r="AGZ337" s="0"/>
      <c r="AHA337" s="0"/>
      <c r="AHB337" s="0"/>
      <c r="AHC337" s="0"/>
      <c r="AHD337" s="0"/>
      <c r="AHE337" s="0"/>
      <c r="AHF337" s="0"/>
      <c r="AHG337" s="0"/>
      <c r="AHH337" s="0"/>
      <c r="AHI337" s="0"/>
      <c r="AHJ337" s="0"/>
      <c r="AHK337" s="0"/>
      <c r="AHL337" s="0"/>
      <c r="AHM337" s="0"/>
      <c r="AHN337" s="0"/>
      <c r="AHO337" s="0"/>
      <c r="AHP337" s="0"/>
      <c r="AHQ337" s="0"/>
      <c r="AHR337" s="0"/>
      <c r="AHS337" s="0"/>
      <c r="AHT337" s="0"/>
      <c r="AHU337" s="0"/>
      <c r="AHV337" s="0"/>
      <c r="AHW337" s="0"/>
      <c r="AHX337" s="0"/>
      <c r="AHY337" s="0"/>
      <c r="AHZ337" s="0"/>
      <c r="AIA337" s="0"/>
      <c r="AIB337" s="0"/>
      <c r="AIC337" s="0"/>
      <c r="AID337" s="0"/>
      <c r="AIE337" s="0"/>
      <c r="AIF337" s="0"/>
      <c r="AIG337" s="0"/>
      <c r="AIH337" s="0"/>
      <c r="AII337" s="0"/>
      <c r="AIJ337" s="0"/>
      <c r="AIK337" s="0"/>
      <c r="AIL337" s="0"/>
      <c r="AIM337" s="0"/>
      <c r="AIN337" s="0"/>
      <c r="AIO337" s="0"/>
      <c r="AIP337" s="0"/>
      <c r="AIQ337" s="0"/>
      <c r="AIR337" s="0"/>
      <c r="AIS337" s="0"/>
      <c r="AIT337" s="0"/>
      <c r="AIU337" s="0"/>
      <c r="AIV337" s="0"/>
      <c r="AIW337" s="0"/>
      <c r="AIX337" s="0"/>
      <c r="AIY337" s="0"/>
      <c r="AIZ337" s="0"/>
      <c r="AJA337" s="0"/>
      <c r="AJB337" s="0"/>
      <c r="AJC337" s="0"/>
      <c r="AJD337" s="0"/>
      <c r="AJE337" s="0"/>
      <c r="AJF337" s="0"/>
      <c r="AJG337" s="0"/>
      <c r="AJH337" s="0"/>
      <c r="AJI337" s="0"/>
      <c r="AJJ337" s="0"/>
      <c r="AJK337" s="0"/>
      <c r="AJL337" s="0"/>
      <c r="AJM337" s="0"/>
      <c r="AJN337" s="0"/>
      <c r="AJO337" s="0"/>
      <c r="AJP337" s="0"/>
      <c r="AJQ337" s="0"/>
      <c r="AJR337" s="0"/>
      <c r="AJS337" s="0"/>
      <c r="AJT337" s="0"/>
      <c r="AJU337" s="0"/>
      <c r="AJV337" s="0"/>
      <c r="AJW337" s="0"/>
      <c r="AJX337" s="0"/>
      <c r="AJY337" s="0"/>
      <c r="AJZ337" s="0"/>
      <c r="AKA337" s="0"/>
      <c r="AKB337" s="0"/>
      <c r="AKC337" s="0"/>
      <c r="AKD337" s="0"/>
      <c r="AKE337" s="0"/>
      <c r="AKF337" s="0"/>
      <c r="AKG337" s="0"/>
      <c r="AKH337" s="0"/>
      <c r="AKI337" s="0"/>
      <c r="AKJ337" s="0"/>
      <c r="AKK337" s="0"/>
      <c r="AKL337" s="0"/>
      <c r="AKM337" s="0"/>
      <c r="AKN337" s="0"/>
      <c r="AKO337" s="0"/>
      <c r="AKP337" s="0"/>
      <c r="AKQ337" s="0"/>
      <c r="AKR337" s="0"/>
      <c r="AKS337" s="0"/>
      <c r="AKT337" s="0"/>
      <c r="AKU337" s="0"/>
      <c r="AKV337" s="0"/>
      <c r="AKW337" s="0"/>
      <c r="AKX337" s="0"/>
      <c r="AKY337" s="0"/>
      <c r="AKZ337" s="0"/>
      <c r="ALA337" s="0"/>
      <c r="ALB337" s="0"/>
      <c r="ALC337" s="0"/>
      <c r="ALD337" s="0"/>
      <c r="ALE337" s="0"/>
      <c r="ALF337" s="0"/>
      <c r="ALG337" s="0"/>
      <c r="ALH337" s="0"/>
      <c r="ALI337" s="0"/>
      <c r="ALJ337" s="0"/>
      <c r="ALK337" s="0"/>
      <c r="ALL337" s="0"/>
      <c r="ALM337" s="0"/>
      <c r="ALN337" s="0"/>
      <c r="ALO337" s="0"/>
      <c r="ALP337" s="0"/>
      <c r="ALQ337" s="0"/>
      <c r="ALR337" s="0"/>
      <c r="ALS337" s="0"/>
      <c r="ALT337" s="0"/>
      <c r="ALU337" s="0"/>
      <c r="ALV337" s="0"/>
      <c r="ALW337" s="0"/>
      <c r="ALX337" s="0"/>
      <c r="ALY337" s="0"/>
      <c r="ALZ337" s="0"/>
      <c r="AMA337" s="0"/>
      <c r="AMB337" s="0"/>
      <c r="AMC337" s="0"/>
      <c r="AMD337" s="0"/>
      <c r="AME337" s="0"/>
      <c r="AMF337" s="0"/>
      <c r="AMG337" s="0"/>
    </row>
    <row r="338" customFormat="false" ht="14.9" hidden="false" customHeight="false" outlineLevel="0" collapsed="false">
      <c r="A338" s="18" t="n">
        <v>502</v>
      </c>
      <c r="B338" s="19" t="n">
        <f aca="false">IF($A338,VLOOKUP($A338,posting!$A:$N,2,0),"")</f>
        <v>38</v>
      </c>
      <c r="C338" s="19" t="n">
        <f aca="false">IF($A338,VLOOKUP($A338,posting!$A:$N,3,0),"")</f>
        <v>156</v>
      </c>
      <c r="D338" s="20" t="str">
        <f aca="false">IF($A338,VLOOKUP($A338,posting!$A:$N,4,0),"")</f>
        <v>...what?</v>
      </c>
      <c r="E338" s="19" t="str">
        <f aca="false">IF($A338,IF(VLOOKUP($A338,posting!$A:$N,5,0)&gt;0,VLOOKUP($A338,posting!$A:$N,5,0),""),"")</f>
        <v/>
      </c>
      <c r="F338" s="21" t="n">
        <f aca="false">IF($A338,VLOOKUP($A338,posting!$A:$N,6,0),"")</f>
        <v>41625.6990856482</v>
      </c>
      <c r="G338" s="21" t="n">
        <f aca="false">IF($A338,VLOOKUP($A338,posting!$A:$N,7,0),"")</f>
        <v>41625.6990856482</v>
      </c>
      <c r="H338" s="21" t="n">
        <f aca="false">IF($A338,VLOOKUP($A338,posting!$A:$N,8,0),"")</f>
        <v>41625.6991203704</v>
      </c>
      <c r="I338" s="21" t="n">
        <f aca="false">IF($A338,VLOOKUP($A338,posting!$A:$N,9,0),"")</f>
        <v>41625.7000925926</v>
      </c>
      <c r="J338" s="21"/>
      <c r="K338" s="21"/>
      <c r="L338" s="19" t="n">
        <f aca="false">IF($A338,VLOOKUP($A338,posting!$A:$N,10,0),"")</f>
        <v>0.316831683168317</v>
      </c>
      <c r="M338" s="19" t="n">
        <f aca="false">IF($A338,VLOOKUP($A338,posting!$A:$N,11,0),"")</f>
        <v>0</v>
      </c>
      <c r="N338" s="19" t="str">
        <f aca="false">IF($A338,IF(VLOOKUP($A338,posting!$A:$N,13,0)&gt;0,VLOOKUP($A338,posting!$A:$N,13,0),""),"")</f>
        <v/>
      </c>
      <c r="O338" s="19" t="str">
        <f aca="false">IF($A338,VLOOKUP($A338,posting!$A:$N,12,0),"")</f>
        <v>TXT</v>
      </c>
      <c r="P338" s="19" t="str">
        <f aca="false">IF($A338,IF(VLOOKUP($A338,posting!$A:$N,14,0)&gt;0,VLOOKUP($A338,posting!$A:$N,14,0),""),"")</f>
        <v/>
      </c>
      <c r="Q338" s="19" t="str">
        <f aca="false">IF($N338="","",VLOOKUP($N338,image!$A:$N,3,0))</f>
        <v/>
      </c>
      <c r="R338" s="19" t="n">
        <v>-1</v>
      </c>
      <c r="S338" s="0"/>
      <c r="T338" s="0"/>
      <c r="U338" s="0"/>
      <c r="V338" s="0"/>
      <c r="W338" s="0"/>
      <c r="X338" s="0"/>
      <c r="Y338" s="0"/>
      <c r="Z338" s="0"/>
      <c r="AA338" s="0"/>
      <c r="AB338" s="0"/>
      <c r="AC338" s="0"/>
      <c r="AD338" s="0"/>
      <c r="AE338" s="0"/>
      <c r="AF338" s="0"/>
      <c r="AG338" s="0"/>
      <c r="AH338" s="0"/>
      <c r="AI338" s="0"/>
      <c r="AJ338" s="0"/>
      <c r="AK338" s="0"/>
      <c r="AL338" s="0"/>
      <c r="AM338" s="0"/>
      <c r="AN338" s="0"/>
      <c r="AO338" s="0"/>
      <c r="AP338" s="0"/>
      <c r="AQ338" s="0"/>
      <c r="AR338" s="0"/>
      <c r="AS338" s="0"/>
      <c r="AT338" s="0"/>
      <c r="AU338" s="0"/>
      <c r="AV338" s="0"/>
      <c r="AW338" s="0"/>
      <c r="AX338" s="0"/>
      <c r="AY338" s="0"/>
      <c r="AZ338" s="0"/>
      <c r="BA338" s="0"/>
      <c r="BB338" s="0"/>
      <c r="BC338" s="0"/>
      <c r="BD338" s="0"/>
      <c r="BE338" s="0"/>
      <c r="BF338" s="0"/>
      <c r="BG338" s="0"/>
      <c r="BH338" s="0"/>
      <c r="BI338" s="0"/>
      <c r="BJ338" s="0"/>
      <c r="BK338" s="0"/>
      <c r="BL338" s="0"/>
      <c r="BM338" s="0"/>
      <c r="BN338" s="0"/>
      <c r="BO338" s="0"/>
      <c r="BP338" s="0"/>
      <c r="BQ338" s="0"/>
      <c r="BR338" s="0"/>
      <c r="BS338" s="0"/>
      <c r="BT338" s="0"/>
      <c r="BU338" s="0"/>
      <c r="BV338" s="0"/>
      <c r="BW338" s="0"/>
      <c r="BX338" s="0"/>
      <c r="BY338" s="0"/>
      <c r="BZ338" s="0"/>
      <c r="CA338" s="0"/>
      <c r="CB338" s="0"/>
      <c r="CC338" s="0"/>
      <c r="CD338" s="0"/>
      <c r="CE338" s="0"/>
      <c r="CF338" s="0"/>
      <c r="CG338" s="0"/>
      <c r="CH338" s="0"/>
      <c r="CI338" s="0"/>
      <c r="CJ338" s="0"/>
      <c r="CK338" s="0"/>
      <c r="CL338" s="0"/>
      <c r="CM338" s="0"/>
      <c r="CN338" s="0"/>
      <c r="CO338" s="0"/>
      <c r="CP338" s="0"/>
      <c r="CQ338" s="0"/>
      <c r="CR338" s="0"/>
      <c r="CS338" s="0"/>
      <c r="CT338" s="0"/>
      <c r="CU338" s="0"/>
      <c r="CV338" s="0"/>
      <c r="CW338" s="0"/>
      <c r="CX338" s="0"/>
      <c r="CY338" s="0"/>
      <c r="CZ338" s="0"/>
      <c r="DA338" s="0"/>
      <c r="DB338" s="0"/>
      <c r="DC338" s="0"/>
      <c r="DD338" s="0"/>
      <c r="DE338" s="0"/>
      <c r="DF338" s="0"/>
      <c r="DG338" s="0"/>
      <c r="DH338" s="0"/>
      <c r="DI338" s="0"/>
      <c r="DJ338" s="0"/>
      <c r="DK338" s="0"/>
      <c r="DL338" s="0"/>
      <c r="DM338" s="0"/>
      <c r="DN338" s="0"/>
      <c r="DO338" s="0"/>
      <c r="DP338" s="0"/>
      <c r="DQ338" s="0"/>
      <c r="DR338" s="0"/>
      <c r="DS338" s="0"/>
      <c r="DT338" s="0"/>
      <c r="DU338" s="0"/>
      <c r="DV338" s="0"/>
      <c r="DW338" s="0"/>
      <c r="DX338" s="0"/>
      <c r="DY338" s="0"/>
      <c r="DZ338" s="0"/>
      <c r="EA338" s="0"/>
      <c r="EB338" s="0"/>
      <c r="EC338" s="0"/>
      <c r="ED338" s="0"/>
      <c r="EE338" s="0"/>
      <c r="EF338" s="0"/>
      <c r="EG338" s="0"/>
      <c r="EH338" s="0"/>
      <c r="EI338" s="0"/>
      <c r="EJ338" s="0"/>
      <c r="EK338" s="0"/>
      <c r="EL338" s="0"/>
      <c r="EM338" s="0"/>
      <c r="EN338" s="0"/>
      <c r="EO338" s="0"/>
      <c r="EP338" s="0"/>
      <c r="EQ338" s="0"/>
      <c r="ER338" s="0"/>
      <c r="ES338" s="0"/>
      <c r="ET338" s="0"/>
      <c r="EU338" s="0"/>
      <c r="EV338" s="0"/>
      <c r="EW338" s="0"/>
      <c r="EX338" s="0"/>
      <c r="EY338" s="0"/>
      <c r="EZ338" s="0"/>
      <c r="FA338" s="0"/>
      <c r="FB338" s="0"/>
      <c r="FC338" s="0"/>
      <c r="FD338" s="0"/>
      <c r="FE338" s="0"/>
      <c r="FF338" s="0"/>
      <c r="FG338" s="0"/>
      <c r="FH338" s="0"/>
      <c r="FI338" s="0"/>
      <c r="FJ338" s="0"/>
      <c r="FK338" s="0"/>
      <c r="FL338" s="0"/>
      <c r="FM338" s="0"/>
      <c r="FN338" s="0"/>
      <c r="FO338" s="0"/>
      <c r="FP338" s="0"/>
      <c r="FQ338" s="0"/>
      <c r="FR338" s="0"/>
      <c r="FS338" s="0"/>
      <c r="FT338" s="0"/>
      <c r="FU338" s="0"/>
      <c r="FV338" s="0"/>
      <c r="FW338" s="0"/>
      <c r="FX338" s="0"/>
      <c r="FY338" s="0"/>
      <c r="FZ338" s="0"/>
      <c r="GA338" s="0"/>
      <c r="GB338" s="0"/>
      <c r="GC338" s="0"/>
      <c r="GD338" s="0"/>
      <c r="GE338" s="0"/>
      <c r="GF338" s="0"/>
      <c r="GG338" s="0"/>
      <c r="GH338" s="0"/>
      <c r="GI338" s="0"/>
      <c r="GJ338" s="0"/>
      <c r="GK338" s="0"/>
      <c r="GL338" s="0"/>
      <c r="GM338" s="0"/>
      <c r="GN338" s="0"/>
      <c r="GO338" s="0"/>
      <c r="GP338" s="0"/>
      <c r="GQ338" s="0"/>
      <c r="GR338" s="0"/>
      <c r="GS338" s="0"/>
      <c r="GT338" s="0"/>
      <c r="GU338" s="0"/>
      <c r="GV338" s="0"/>
      <c r="GW338" s="0"/>
      <c r="GX338" s="0"/>
      <c r="GY338" s="0"/>
      <c r="GZ338" s="0"/>
      <c r="HA338" s="0"/>
      <c r="HB338" s="0"/>
      <c r="HC338" s="0"/>
      <c r="HD338" s="0"/>
      <c r="HE338" s="0"/>
      <c r="HF338" s="0"/>
      <c r="HG338" s="0"/>
      <c r="HH338" s="0"/>
      <c r="HI338" s="0"/>
      <c r="HJ338" s="0"/>
      <c r="HK338" s="0"/>
      <c r="HL338" s="0"/>
      <c r="HM338" s="0"/>
      <c r="HN338" s="0"/>
      <c r="HO338" s="0"/>
      <c r="HP338" s="0"/>
      <c r="HQ338" s="0"/>
      <c r="HR338" s="0"/>
      <c r="HS338" s="0"/>
      <c r="HT338" s="0"/>
      <c r="HU338" s="0"/>
      <c r="HV338" s="0"/>
      <c r="HW338" s="0"/>
      <c r="HX338" s="0"/>
      <c r="HY338" s="0"/>
      <c r="HZ338" s="0"/>
      <c r="IA338" s="0"/>
      <c r="IB338" s="0"/>
      <c r="IC338" s="0"/>
      <c r="ID338" s="0"/>
      <c r="IE338" s="0"/>
      <c r="IF338" s="0"/>
      <c r="IG338" s="0"/>
      <c r="IH338" s="0"/>
      <c r="II338" s="0"/>
      <c r="IJ338" s="0"/>
      <c r="IK338" s="0"/>
      <c r="IL338" s="0"/>
      <c r="IM338" s="0"/>
      <c r="IN338" s="0"/>
      <c r="IO338" s="0"/>
      <c r="IP338" s="0"/>
      <c r="IQ338" s="0"/>
      <c r="IR338" s="0"/>
      <c r="IS338" s="0"/>
      <c r="IT338" s="0"/>
      <c r="IU338" s="0"/>
      <c r="IV338" s="0"/>
      <c r="IW338" s="0"/>
      <c r="IX338" s="0"/>
      <c r="IY338" s="0"/>
      <c r="IZ338" s="0"/>
      <c r="JA338" s="0"/>
      <c r="JB338" s="0"/>
      <c r="JC338" s="0"/>
      <c r="JD338" s="0"/>
      <c r="JE338" s="0"/>
      <c r="JF338" s="0"/>
      <c r="JG338" s="0"/>
      <c r="JH338" s="0"/>
      <c r="JI338" s="0"/>
      <c r="JJ338" s="0"/>
      <c r="JK338" s="0"/>
      <c r="JL338" s="0"/>
      <c r="JM338" s="0"/>
      <c r="JN338" s="0"/>
      <c r="JO338" s="0"/>
      <c r="JP338" s="0"/>
      <c r="JQ338" s="0"/>
      <c r="JR338" s="0"/>
      <c r="JS338" s="0"/>
      <c r="JT338" s="0"/>
      <c r="JU338" s="0"/>
      <c r="JV338" s="0"/>
      <c r="JW338" s="0"/>
      <c r="JX338" s="0"/>
      <c r="JY338" s="0"/>
      <c r="JZ338" s="0"/>
      <c r="KA338" s="0"/>
      <c r="KB338" s="0"/>
      <c r="KC338" s="0"/>
      <c r="KD338" s="0"/>
      <c r="KE338" s="0"/>
      <c r="KF338" s="0"/>
      <c r="KG338" s="0"/>
      <c r="KH338" s="0"/>
      <c r="KI338" s="0"/>
      <c r="KJ338" s="0"/>
      <c r="KK338" s="0"/>
      <c r="KL338" s="0"/>
      <c r="KM338" s="0"/>
      <c r="KN338" s="0"/>
      <c r="KO338" s="0"/>
      <c r="KP338" s="0"/>
      <c r="KQ338" s="0"/>
      <c r="KR338" s="0"/>
      <c r="KS338" s="0"/>
      <c r="KT338" s="0"/>
      <c r="KU338" s="0"/>
      <c r="KV338" s="0"/>
      <c r="KW338" s="0"/>
      <c r="KX338" s="0"/>
      <c r="KY338" s="0"/>
      <c r="KZ338" s="0"/>
      <c r="LA338" s="0"/>
      <c r="LB338" s="0"/>
      <c r="LC338" s="0"/>
      <c r="LD338" s="0"/>
      <c r="LE338" s="0"/>
      <c r="LF338" s="0"/>
      <c r="LG338" s="0"/>
      <c r="LH338" s="0"/>
      <c r="LI338" s="0"/>
      <c r="LJ338" s="0"/>
      <c r="LK338" s="0"/>
      <c r="LL338" s="0"/>
      <c r="LM338" s="0"/>
      <c r="LN338" s="0"/>
      <c r="LO338" s="0"/>
      <c r="LP338" s="0"/>
      <c r="LQ338" s="0"/>
      <c r="LR338" s="0"/>
      <c r="LS338" s="0"/>
      <c r="LT338" s="0"/>
      <c r="LU338" s="0"/>
      <c r="LV338" s="0"/>
      <c r="LW338" s="0"/>
      <c r="LX338" s="0"/>
      <c r="LY338" s="0"/>
      <c r="LZ338" s="0"/>
      <c r="MA338" s="0"/>
      <c r="MB338" s="0"/>
      <c r="MC338" s="0"/>
      <c r="MD338" s="0"/>
      <c r="ME338" s="0"/>
      <c r="MF338" s="0"/>
      <c r="MG338" s="0"/>
      <c r="MH338" s="0"/>
      <c r="MI338" s="0"/>
      <c r="MJ338" s="0"/>
      <c r="MK338" s="0"/>
      <c r="ML338" s="0"/>
      <c r="MM338" s="0"/>
      <c r="MN338" s="0"/>
      <c r="MO338" s="0"/>
      <c r="MP338" s="0"/>
      <c r="MQ338" s="0"/>
      <c r="MR338" s="0"/>
      <c r="MS338" s="0"/>
      <c r="MT338" s="0"/>
      <c r="MU338" s="0"/>
      <c r="MV338" s="0"/>
      <c r="MW338" s="0"/>
      <c r="MX338" s="0"/>
      <c r="MY338" s="0"/>
      <c r="MZ338" s="0"/>
      <c r="NA338" s="0"/>
      <c r="NB338" s="0"/>
      <c r="NC338" s="0"/>
      <c r="ND338" s="0"/>
      <c r="NE338" s="0"/>
      <c r="NF338" s="0"/>
      <c r="NG338" s="0"/>
      <c r="NH338" s="0"/>
      <c r="NI338" s="0"/>
      <c r="NJ338" s="0"/>
      <c r="NK338" s="0"/>
      <c r="NL338" s="0"/>
      <c r="NM338" s="0"/>
      <c r="NN338" s="0"/>
      <c r="NO338" s="0"/>
      <c r="NP338" s="0"/>
      <c r="NQ338" s="0"/>
      <c r="NR338" s="0"/>
      <c r="NS338" s="0"/>
      <c r="NT338" s="0"/>
      <c r="NU338" s="0"/>
      <c r="NV338" s="0"/>
      <c r="NW338" s="0"/>
      <c r="NX338" s="0"/>
      <c r="NY338" s="0"/>
      <c r="NZ338" s="0"/>
      <c r="OA338" s="0"/>
      <c r="OB338" s="0"/>
      <c r="OC338" s="0"/>
      <c r="OD338" s="0"/>
      <c r="OE338" s="0"/>
      <c r="OF338" s="0"/>
      <c r="OG338" s="0"/>
      <c r="OH338" s="0"/>
      <c r="OI338" s="0"/>
      <c r="OJ338" s="0"/>
      <c r="OK338" s="0"/>
      <c r="OL338" s="0"/>
      <c r="OM338" s="0"/>
      <c r="ON338" s="0"/>
      <c r="OO338" s="0"/>
      <c r="OP338" s="0"/>
      <c r="OQ338" s="0"/>
      <c r="OR338" s="0"/>
      <c r="OS338" s="0"/>
      <c r="OT338" s="0"/>
      <c r="OU338" s="0"/>
      <c r="OV338" s="0"/>
      <c r="OW338" s="0"/>
      <c r="OX338" s="0"/>
      <c r="OY338" s="0"/>
      <c r="OZ338" s="0"/>
      <c r="PA338" s="0"/>
      <c r="PB338" s="0"/>
      <c r="PC338" s="0"/>
      <c r="PD338" s="0"/>
      <c r="PE338" s="0"/>
      <c r="PF338" s="0"/>
      <c r="PG338" s="0"/>
      <c r="PH338" s="0"/>
      <c r="PI338" s="0"/>
      <c r="PJ338" s="0"/>
      <c r="PK338" s="0"/>
      <c r="PL338" s="0"/>
      <c r="PM338" s="0"/>
      <c r="PN338" s="0"/>
      <c r="PO338" s="0"/>
      <c r="PP338" s="0"/>
      <c r="PQ338" s="0"/>
      <c r="PR338" s="0"/>
      <c r="PS338" s="0"/>
      <c r="PT338" s="0"/>
      <c r="PU338" s="0"/>
      <c r="PV338" s="0"/>
      <c r="PW338" s="0"/>
      <c r="PX338" s="0"/>
      <c r="PY338" s="0"/>
      <c r="PZ338" s="0"/>
      <c r="QA338" s="0"/>
      <c r="QB338" s="0"/>
      <c r="QC338" s="0"/>
      <c r="QD338" s="0"/>
      <c r="QE338" s="0"/>
      <c r="QF338" s="0"/>
      <c r="QG338" s="0"/>
      <c r="QH338" s="0"/>
      <c r="QI338" s="0"/>
      <c r="QJ338" s="0"/>
      <c r="QK338" s="0"/>
      <c r="QL338" s="0"/>
      <c r="QM338" s="0"/>
      <c r="QN338" s="0"/>
      <c r="QO338" s="0"/>
      <c r="QP338" s="0"/>
      <c r="QQ338" s="0"/>
      <c r="QR338" s="0"/>
      <c r="QS338" s="0"/>
      <c r="QT338" s="0"/>
      <c r="QU338" s="0"/>
      <c r="QV338" s="0"/>
      <c r="QW338" s="0"/>
      <c r="QX338" s="0"/>
      <c r="QY338" s="0"/>
      <c r="QZ338" s="0"/>
      <c r="RA338" s="0"/>
      <c r="RB338" s="0"/>
      <c r="RC338" s="0"/>
      <c r="RD338" s="0"/>
      <c r="RE338" s="0"/>
      <c r="RF338" s="0"/>
      <c r="RG338" s="0"/>
      <c r="RH338" s="0"/>
      <c r="RI338" s="0"/>
      <c r="RJ338" s="0"/>
      <c r="RK338" s="0"/>
      <c r="RL338" s="0"/>
      <c r="RM338" s="0"/>
      <c r="RN338" s="0"/>
      <c r="RO338" s="0"/>
      <c r="RP338" s="0"/>
      <c r="RQ338" s="0"/>
      <c r="RR338" s="0"/>
      <c r="RS338" s="0"/>
      <c r="RT338" s="0"/>
      <c r="RU338" s="0"/>
      <c r="RV338" s="0"/>
      <c r="RW338" s="0"/>
      <c r="RX338" s="0"/>
      <c r="RY338" s="0"/>
      <c r="RZ338" s="0"/>
      <c r="SA338" s="0"/>
      <c r="SB338" s="0"/>
      <c r="SC338" s="0"/>
      <c r="SD338" s="0"/>
      <c r="SE338" s="0"/>
      <c r="SF338" s="0"/>
      <c r="SG338" s="0"/>
      <c r="SH338" s="0"/>
      <c r="SI338" s="0"/>
      <c r="SJ338" s="0"/>
      <c r="SK338" s="0"/>
      <c r="SL338" s="0"/>
      <c r="SM338" s="0"/>
      <c r="SN338" s="0"/>
      <c r="SO338" s="0"/>
      <c r="SP338" s="0"/>
      <c r="SQ338" s="0"/>
      <c r="SR338" s="0"/>
      <c r="SS338" s="0"/>
      <c r="ST338" s="0"/>
      <c r="SU338" s="0"/>
      <c r="SV338" s="0"/>
      <c r="SW338" s="0"/>
      <c r="SX338" s="0"/>
      <c r="SY338" s="0"/>
      <c r="SZ338" s="0"/>
      <c r="TA338" s="0"/>
      <c r="TB338" s="0"/>
      <c r="TC338" s="0"/>
      <c r="TD338" s="0"/>
      <c r="TE338" s="0"/>
      <c r="TF338" s="0"/>
      <c r="TG338" s="0"/>
      <c r="TH338" s="0"/>
      <c r="TI338" s="0"/>
      <c r="TJ338" s="0"/>
      <c r="TK338" s="0"/>
      <c r="TL338" s="0"/>
      <c r="TM338" s="0"/>
      <c r="TN338" s="0"/>
      <c r="TO338" s="0"/>
      <c r="TP338" s="0"/>
      <c r="TQ338" s="0"/>
      <c r="TR338" s="0"/>
      <c r="TS338" s="0"/>
      <c r="TT338" s="0"/>
      <c r="TU338" s="0"/>
      <c r="TV338" s="0"/>
      <c r="TW338" s="0"/>
      <c r="TX338" s="0"/>
      <c r="TY338" s="0"/>
      <c r="TZ338" s="0"/>
      <c r="UA338" s="0"/>
      <c r="UB338" s="0"/>
      <c r="UC338" s="0"/>
      <c r="UD338" s="0"/>
      <c r="UE338" s="0"/>
      <c r="UF338" s="0"/>
      <c r="UG338" s="0"/>
      <c r="UH338" s="0"/>
      <c r="UI338" s="0"/>
      <c r="UJ338" s="0"/>
      <c r="UK338" s="0"/>
      <c r="UL338" s="0"/>
      <c r="UM338" s="0"/>
      <c r="UN338" s="0"/>
      <c r="UO338" s="0"/>
      <c r="UP338" s="0"/>
      <c r="UQ338" s="0"/>
      <c r="UR338" s="0"/>
      <c r="US338" s="0"/>
      <c r="UT338" s="0"/>
      <c r="UU338" s="0"/>
      <c r="UV338" s="0"/>
      <c r="UW338" s="0"/>
      <c r="UX338" s="0"/>
      <c r="UY338" s="0"/>
      <c r="UZ338" s="0"/>
      <c r="VA338" s="0"/>
      <c r="VB338" s="0"/>
      <c r="VC338" s="0"/>
      <c r="VD338" s="0"/>
      <c r="VE338" s="0"/>
      <c r="VF338" s="0"/>
      <c r="VG338" s="0"/>
      <c r="VH338" s="0"/>
      <c r="VI338" s="0"/>
      <c r="VJ338" s="0"/>
      <c r="VK338" s="0"/>
      <c r="VL338" s="0"/>
      <c r="VM338" s="0"/>
      <c r="VN338" s="0"/>
      <c r="VO338" s="0"/>
      <c r="VP338" s="0"/>
      <c r="VQ338" s="0"/>
      <c r="VR338" s="0"/>
      <c r="VS338" s="0"/>
      <c r="VT338" s="0"/>
      <c r="VU338" s="0"/>
      <c r="VV338" s="0"/>
      <c r="VW338" s="0"/>
      <c r="VX338" s="0"/>
      <c r="VY338" s="0"/>
      <c r="VZ338" s="0"/>
      <c r="WA338" s="0"/>
      <c r="WB338" s="0"/>
      <c r="WC338" s="0"/>
      <c r="WD338" s="0"/>
      <c r="WE338" s="0"/>
      <c r="WF338" s="0"/>
      <c r="WG338" s="0"/>
      <c r="WH338" s="0"/>
      <c r="WI338" s="0"/>
      <c r="WJ338" s="0"/>
      <c r="WK338" s="0"/>
      <c r="WL338" s="0"/>
      <c r="WM338" s="0"/>
      <c r="WN338" s="0"/>
      <c r="WO338" s="0"/>
      <c r="WP338" s="0"/>
      <c r="WQ338" s="0"/>
      <c r="WR338" s="0"/>
      <c r="WS338" s="0"/>
      <c r="WT338" s="0"/>
      <c r="WU338" s="0"/>
      <c r="WV338" s="0"/>
      <c r="WW338" s="0"/>
      <c r="WX338" s="0"/>
      <c r="WY338" s="0"/>
      <c r="WZ338" s="0"/>
      <c r="XA338" s="0"/>
      <c r="XB338" s="0"/>
      <c r="XC338" s="0"/>
      <c r="XD338" s="0"/>
      <c r="XE338" s="0"/>
      <c r="XF338" s="0"/>
      <c r="XG338" s="0"/>
      <c r="XH338" s="0"/>
      <c r="XI338" s="0"/>
      <c r="XJ338" s="0"/>
      <c r="XK338" s="0"/>
      <c r="XL338" s="0"/>
      <c r="XM338" s="0"/>
      <c r="XN338" s="0"/>
      <c r="XO338" s="0"/>
      <c r="XP338" s="0"/>
      <c r="XQ338" s="0"/>
      <c r="XR338" s="0"/>
      <c r="XS338" s="0"/>
      <c r="XT338" s="0"/>
      <c r="XU338" s="0"/>
      <c r="XV338" s="0"/>
      <c r="XW338" s="0"/>
      <c r="XX338" s="0"/>
      <c r="XY338" s="0"/>
      <c r="XZ338" s="0"/>
      <c r="YA338" s="0"/>
      <c r="YB338" s="0"/>
      <c r="YC338" s="0"/>
      <c r="YD338" s="0"/>
      <c r="YE338" s="0"/>
      <c r="YF338" s="0"/>
      <c r="YG338" s="0"/>
      <c r="YH338" s="0"/>
      <c r="YI338" s="0"/>
      <c r="YJ338" s="0"/>
      <c r="YK338" s="0"/>
      <c r="YL338" s="0"/>
      <c r="YM338" s="0"/>
      <c r="YN338" s="0"/>
      <c r="YO338" s="0"/>
      <c r="YP338" s="0"/>
      <c r="YQ338" s="0"/>
      <c r="YR338" s="0"/>
      <c r="YS338" s="0"/>
      <c r="YT338" s="0"/>
      <c r="YU338" s="0"/>
      <c r="YV338" s="0"/>
      <c r="YW338" s="0"/>
      <c r="YX338" s="0"/>
      <c r="YY338" s="0"/>
      <c r="YZ338" s="0"/>
      <c r="ZA338" s="0"/>
      <c r="ZB338" s="0"/>
      <c r="ZC338" s="0"/>
      <c r="ZD338" s="0"/>
      <c r="ZE338" s="0"/>
      <c r="ZF338" s="0"/>
      <c r="ZG338" s="0"/>
      <c r="ZH338" s="0"/>
      <c r="ZI338" s="0"/>
      <c r="ZJ338" s="0"/>
      <c r="ZK338" s="0"/>
      <c r="ZL338" s="0"/>
      <c r="ZM338" s="0"/>
      <c r="ZN338" s="0"/>
      <c r="ZO338" s="0"/>
      <c r="ZP338" s="0"/>
      <c r="ZQ338" s="0"/>
      <c r="ZR338" s="0"/>
      <c r="ZS338" s="0"/>
      <c r="ZT338" s="0"/>
      <c r="ZU338" s="0"/>
      <c r="ZV338" s="0"/>
      <c r="ZW338" s="0"/>
      <c r="ZX338" s="0"/>
      <c r="ZY338" s="0"/>
      <c r="ZZ338" s="0"/>
      <c r="AAA338" s="0"/>
      <c r="AAB338" s="0"/>
      <c r="AAC338" s="0"/>
      <c r="AAD338" s="0"/>
      <c r="AAE338" s="0"/>
      <c r="AAF338" s="0"/>
      <c r="AAG338" s="0"/>
      <c r="AAH338" s="0"/>
      <c r="AAI338" s="0"/>
      <c r="AAJ338" s="0"/>
      <c r="AAK338" s="0"/>
      <c r="AAL338" s="0"/>
      <c r="AAM338" s="0"/>
      <c r="AAN338" s="0"/>
      <c r="AAO338" s="0"/>
      <c r="AAP338" s="0"/>
      <c r="AAQ338" s="0"/>
      <c r="AAR338" s="0"/>
      <c r="AAS338" s="0"/>
      <c r="AAT338" s="0"/>
      <c r="AAU338" s="0"/>
      <c r="AAV338" s="0"/>
      <c r="AAW338" s="0"/>
      <c r="AAX338" s="0"/>
      <c r="AAY338" s="0"/>
      <c r="AAZ338" s="0"/>
      <c r="ABA338" s="0"/>
      <c r="ABB338" s="0"/>
      <c r="ABC338" s="0"/>
      <c r="ABD338" s="0"/>
      <c r="ABE338" s="0"/>
      <c r="ABF338" s="0"/>
      <c r="ABG338" s="0"/>
      <c r="ABH338" s="0"/>
      <c r="ABI338" s="0"/>
      <c r="ABJ338" s="0"/>
      <c r="ABK338" s="0"/>
      <c r="ABL338" s="0"/>
      <c r="ABM338" s="0"/>
      <c r="ABN338" s="0"/>
      <c r="ABO338" s="0"/>
      <c r="ABP338" s="0"/>
      <c r="ABQ338" s="0"/>
      <c r="ABR338" s="0"/>
      <c r="ABS338" s="0"/>
      <c r="ABT338" s="0"/>
      <c r="ABU338" s="0"/>
      <c r="ABV338" s="0"/>
      <c r="ABW338" s="0"/>
      <c r="ABX338" s="0"/>
      <c r="ABY338" s="0"/>
      <c r="ABZ338" s="0"/>
      <c r="ACA338" s="0"/>
      <c r="ACB338" s="0"/>
      <c r="ACC338" s="0"/>
      <c r="ACD338" s="0"/>
      <c r="ACE338" s="0"/>
      <c r="ACF338" s="0"/>
      <c r="ACG338" s="0"/>
      <c r="ACH338" s="0"/>
      <c r="ACI338" s="0"/>
      <c r="ACJ338" s="0"/>
      <c r="ACK338" s="0"/>
      <c r="ACL338" s="0"/>
      <c r="ACM338" s="0"/>
      <c r="ACN338" s="0"/>
      <c r="ACO338" s="0"/>
      <c r="ACP338" s="0"/>
      <c r="ACQ338" s="0"/>
      <c r="ACR338" s="0"/>
      <c r="ACS338" s="0"/>
      <c r="ACT338" s="0"/>
      <c r="ACU338" s="0"/>
      <c r="ACV338" s="0"/>
      <c r="ACW338" s="0"/>
      <c r="ACX338" s="0"/>
      <c r="ACY338" s="0"/>
      <c r="ACZ338" s="0"/>
      <c r="ADA338" s="0"/>
      <c r="ADB338" s="0"/>
      <c r="ADC338" s="0"/>
      <c r="ADD338" s="0"/>
      <c r="ADE338" s="0"/>
      <c r="ADF338" s="0"/>
      <c r="ADG338" s="0"/>
      <c r="ADH338" s="0"/>
      <c r="ADI338" s="0"/>
      <c r="ADJ338" s="0"/>
      <c r="ADK338" s="0"/>
      <c r="ADL338" s="0"/>
      <c r="ADM338" s="0"/>
      <c r="ADN338" s="0"/>
      <c r="ADO338" s="0"/>
      <c r="ADP338" s="0"/>
      <c r="ADQ338" s="0"/>
      <c r="ADR338" s="0"/>
      <c r="ADS338" s="0"/>
      <c r="ADT338" s="0"/>
      <c r="ADU338" s="0"/>
      <c r="ADV338" s="0"/>
      <c r="ADW338" s="0"/>
      <c r="ADX338" s="0"/>
      <c r="ADY338" s="0"/>
      <c r="ADZ338" s="0"/>
      <c r="AEA338" s="0"/>
      <c r="AEB338" s="0"/>
      <c r="AEC338" s="0"/>
      <c r="AED338" s="0"/>
      <c r="AEE338" s="0"/>
      <c r="AEF338" s="0"/>
      <c r="AEG338" s="0"/>
      <c r="AEH338" s="0"/>
      <c r="AEI338" s="0"/>
      <c r="AEJ338" s="0"/>
      <c r="AEK338" s="0"/>
      <c r="AEL338" s="0"/>
      <c r="AEM338" s="0"/>
      <c r="AEN338" s="0"/>
      <c r="AEO338" s="0"/>
      <c r="AEP338" s="0"/>
      <c r="AEQ338" s="0"/>
      <c r="AER338" s="0"/>
      <c r="AES338" s="0"/>
      <c r="AET338" s="0"/>
      <c r="AEU338" s="0"/>
      <c r="AEV338" s="0"/>
      <c r="AEW338" s="0"/>
      <c r="AEX338" s="0"/>
      <c r="AEY338" s="0"/>
      <c r="AEZ338" s="0"/>
      <c r="AFA338" s="0"/>
      <c r="AFB338" s="0"/>
      <c r="AFC338" s="0"/>
      <c r="AFD338" s="0"/>
      <c r="AFE338" s="0"/>
      <c r="AFF338" s="0"/>
      <c r="AFG338" s="0"/>
      <c r="AFH338" s="0"/>
      <c r="AFI338" s="0"/>
      <c r="AFJ338" s="0"/>
      <c r="AFK338" s="0"/>
      <c r="AFL338" s="0"/>
      <c r="AFM338" s="0"/>
      <c r="AFN338" s="0"/>
      <c r="AFO338" s="0"/>
      <c r="AFP338" s="0"/>
      <c r="AFQ338" s="0"/>
      <c r="AFR338" s="0"/>
      <c r="AFS338" s="0"/>
      <c r="AFT338" s="0"/>
      <c r="AFU338" s="0"/>
      <c r="AFV338" s="0"/>
      <c r="AFW338" s="0"/>
      <c r="AFX338" s="0"/>
      <c r="AFY338" s="0"/>
      <c r="AFZ338" s="0"/>
      <c r="AGA338" s="0"/>
      <c r="AGB338" s="0"/>
      <c r="AGC338" s="0"/>
      <c r="AGD338" s="0"/>
      <c r="AGE338" s="0"/>
      <c r="AGF338" s="0"/>
      <c r="AGG338" s="0"/>
      <c r="AGH338" s="0"/>
      <c r="AGI338" s="0"/>
      <c r="AGJ338" s="0"/>
      <c r="AGK338" s="0"/>
      <c r="AGL338" s="0"/>
      <c r="AGM338" s="0"/>
      <c r="AGN338" s="0"/>
      <c r="AGO338" s="0"/>
      <c r="AGP338" s="0"/>
      <c r="AGQ338" s="0"/>
      <c r="AGR338" s="0"/>
      <c r="AGS338" s="0"/>
      <c r="AGT338" s="0"/>
      <c r="AGU338" s="0"/>
      <c r="AGV338" s="0"/>
      <c r="AGW338" s="0"/>
      <c r="AGX338" s="0"/>
      <c r="AGY338" s="0"/>
      <c r="AGZ338" s="0"/>
      <c r="AHA338" s="0"/>
      <c r="AHB338" s="0"/>
      <c r="AHC338" s="0"/>
      <c r="AHD338" s="0"/>
      <c r="AHE338" s="0"/>
      <c r="AHF338" s="0"/>
      <c r="AHG338" s="0"/>
      <c r="AHH338" s="0"/>
      <c r="AHI338" s="0"/>
      <c r="AHJ338" s="0"/>
      <c r="AHK338" s="0"/>
      <c r="AHL338" s="0"/>
      <c r="AHM338" s="0"/>
      <c r="AHN338" s="0"/>
      <c r="AHO338" s="0"/>
      <c r="AHP338" s="0"/>
      <c r="AHQ338" s="0"/>
      <c r="AHR338" s="0"/>
      <c r="AHS338" s="0"/>
      <c r="AHT338" s="0"/>
      <c r="AHU338" s="0"/>
      <c r="AHV338" s="0"/>
      <c r="AHW338" s="0"/>
      <c r="AHX338" s="0"/>
      <c r="AHY338" s="0"/>
      <c r="AHZ338" s="0"/>
      <c r="AIA338" s="0"/>
      <c r="AIB338" s="0"/>
      <c r="AIC338" s="0"/>
      <c r="AID338" s="0"/>
      <c r="AIE338" s="0"/>
      <c r="AIF338" s="0"/>
      <c r="AIG338" s="0"/>
      <c r="AIH338" s="0"/>
      <c r="AII338" s="0"/>
      <c r="AIJ338" s="0"/>
      <c r="AIK338" s="0"/>
      <c r="AIL338" s="0"/>
      <c r="AIM338" s="0"/>
      <c r="AIN338" s="0"/>
      <c r="AIO338" s="0"/>
      <c r="AIP338" s="0"/>
      <c r="AIQ338" s="0"/>
      <c r="AIR338" s="0"/>
      <c r="AIS338" s="0"/>
      <c r="AIT338" s="0"/>
      <c r="AIU338" s="0"/>
      <c r="AIV338" s="0"/>
      <c r="AIW338" s="0"/>
      <c r="AIX338" s="0"/>
      <c r="AIY338" s="0"/>
      <c r="AIZ338" s="0"/>
      <c r="AJA338" s="0"/>
      <c r="AJB338" s="0"/>
      <c r="AJC338" s="0"/>
      <c r="AJD338" s="0"/>
      <c r="AJE338" s="0"/>
      <c r="AJF338" s="0"/>
      <c r="AJG338" s="0"/>
      <c r="AJH338" s="0"/>
      <c r="AJI338" s="0"/>
      <c r="AJJ338" s="0"/>
      <c r="AJK338" s="0"/>
      <c r="AJL338" s="0"/>
      <c r="AJM338" s="0"/>
      <c r="AJN338" s="0"/>
      <c r="AJO338" s="0"/>
      <c r="AJP338" s="0"/>
      <c r="AJQ338" s="0"/>
      <c r="AJR338" s="0"/>
      <c r="AJS338" s="0"/>
      <c r="AJT338" s="0"/>
      <c r="AJU338" s="0"/>
      <c r="AJV338" s="0"/>
      <c r="AJW338" s="0"/>
      <c r="AJX338" s="0"/>
      <c r="AJY338" s="0"/>
      <c r="AJZ338" s="0"/>
      <c r="AKA338" s="0"/>
      <c r="AKB338" s="0"/>
      <c r="AKC338" s="0"/>
      <c r="AKD338" s="0"/>
      <c r="AKE338" s="0"/>
      <c r="AKF338" s="0"/>
      <c r="AKG338" s="0"/>
      <c r="AKH338" s="0"/>
      <c r="AKI338" s="0"/>
      <c r="AKJ338" s="0"/>
      <c r="AKK338" s="0"/>
      <c r="AKL338" s="0"/>
      <c r="AKM338" s="0"/>
      <c r="AKN338" s="0"/>
      <c r="AKO338" s="0"/>
      <c r="AKP338" s="0"/>
      <c r="AKQ338" s="0"/>
      <c r="AKR338" s="0"/>
      <c r="AKS338" s="0"/>
      <c r="AKT338" s="0"/>
      <c r="AKU338" s="0"/>
      <c r="AKV338" s="0"/>
      <c r="AKW338" s="0"/>
      <c r="AKX338" s="0"/>
      <c r="AKY338" s="0"/>
      <c r="AKZ338" s="0"/>
      <c r="ALA338" s="0"/>
      <c r="ALB338" s="0"/>
      <c r="ALC338" s="0"/>
      <c r="ALD338" s="0"/>
      <c r="ALE338" s="0"/>
      <c r="ALF338" s="0"/>
      <c r="ALG338" s="0"/>
      <c r="ALH338" s="0"/>
      <c r="ALI338" s="0"/>
      <c r="ALJ338" s="0"/>
      <c r="ALK338" s="0"/>
      <c r="ALL338" s="0"/>
      <c r="ALM338" s="0"/>
      <c r="ALN338" s="0"/>
      <c r="ALO338" s="0"/>
      <c r="ALP338" s="0"/>
      <c r="ALQ338" s="0"/>
      <c r="ALR338" s="0"/>
      <c r="ALS338" s="0"/>
      <c r="ALT338" s="0"/>
      <c r="ALU338" s="0"/>
      <c r="ALV338" s="0"/>
      <c r="ALW338" s="0"/>
      <c r="ALX338" s="0"/>
      <c r="ALY338" s="0"/>
      <c r="ALZ338" s="0"/>
      <c r="AMA338" s="0"/>
      <c r="AMB338" s="0"/>
      <c r="AMC338" s="0"/>
      <c r="AMD338" s="0"/>
      <c r="AME338" s="0"/>
      <c r="AMF338" s="0"/>
      <c r="AMG338" s="0"/>
    </row>
    <row r="339" customFormat="false" ht="14.9" hidden="false" customHeight="false" outlineLevel="0" collapsed="false">
      <c r="A339" s="18" t="n">
        <v>503</v>
      </c>
      <c r="B339" s="19" t="n">
        <f aca="false">IF($A339,VLOOKUP($A339,posting!$A:$N,2,0),"")</f>
        <v>38</v>
      </c>
      <c r="C339" s="19" t="n">
        <f aca="false">IF($A339,VLOOKUP($A339,posting!$A:$N,3,0),"")</f>
        <v>158</v>
      </c>
      <c r="D339" s="20" t="str">
        <f aca="false">IF($A339,VLOOKUP($A339,posting!$A:$N,4,0),"")</f>
        <v>das war nicht die LMU München auf dem eben gezeigten Bild sondern der Lichthof des Münchener Justizpalasts</v>
      </c>
      <c r="E339" s="19" t="str">
        <f aca="false">IF($A339,IF(VLOOKUP($A339,posting!$A:$N,5,0)&gt;0,VLOOKUP($A339,posting!$A:$N,5,0),""),"")</f>
        <v/>
      </c>
      <c r="F339" s="21" t="n">
        <f aca="false">IF($A339,VLOOKUP($A339,posting!$A:$N,6,0),"")</f>
        <v>41625.7006944444</v>
      </c>
      <c r="G339" s="21" t="n">
        <f aca="false">IF($A339,VLOOKUP($A339,posting!$A:$N,7,0),"")</f>
        <v>41625.7014236111</v>
      </c>
      <c r="H339" s="21" t="n">
        <f aca="false">IF($A339,VLOOKUP($A339,posting!$A:$N,8,0),"")</f>
        <v>41625.7014467593</v>
      </c>
      <c r="I339" s="21" t="n">
        <f aca="false">IF($A339,VLOOKUP($A339,posting!$A:$N,9,0),"")</f>
        <v>41625.7024421296</v>
      </c>
      <c r="J339" s="21"/>
      <c r="K339" s="21"/>
      <c r="L339" s="19" t="n">
        <f aca="false">IF($A339,VLOOKUP($A339,posting!$A:$N,10,0),"")</f>
        <v>0.66996699669967</v>
      </c>
      <c r="M339" s="19" t="n">
        <f aca="false">IF($A339,VLOOKUP($A339,posting!$A:$N,11,0),"")</f>
        <v>0</v>
      </c>
      <c r="N339" s="19" t="str">
        <f aca="false">IF($A339,IF(VLOOKUP($A339,posting!$A:$N,13,0)&gt;0,VLOOKUP($A339,posting!$A:$N,13,0),""),"")</f>
        <v/>
      </c>
      <c r="O339" s="19" t="str">
        <f aca="false">IF($A339,VLOOKUP($A339,posting!$A:$N,12,0),"")</f>
        <v>TXT</v>
      </c>
      <c r="P339" s="19" t="str">
        <f aca="false">IF($A339,IF(VLOOKUP($A339,posting!$A:$N,14,0)&gt;0,VLOOKUP($A339,posting!$A:$N,14,0),""),"")</f>
        <v/>
      </c>
      <c r="Q339" s="19" t="str">
        <f aca="false">IF($N339="","",VLOOKUP($N339,image!$A:$N,3,0))</f>
        <v/>
      </c>
      <c r="R339" s="19" t="n">
        <v>1</v>
      </c>
      <c r="S339" s="0"/>
      <c r="T339" s="0"/>
      <c r="U339" s="0"/>
      <c r="V339" s="0"/>
      <c r="W339" s="0"/>
      <c r="X339" s="0"/>
      <c r="Y339" s="0"/>
      <c r="Z339" s="0"/>
      <c r="AA339" s="0"/>
      <c r="AB339" s="0"/>
      <c r="AC339" s="0"/>
      <c r="AD339" s="0"/>
      <c r="AE339" s="0"/>
      <c r="AF339" s="0"/>
      <c r="AG339" s="0"/>
      <c r="AH339" s="0"/>
      <c r="AI339" s="0"/>
      <c r="AJ339" s="0"/>
      <c r="AK339" s="0"/>
      <c r="AL339" s="0"/>
      <c r="AM339" s="0"/>
      <c r="AN339" s="0"/>
      <c r="AO339" s="0"/>
      <c r="AP339" s="0"/>
      <c r="AQ339" s="0"/>
      <c r="AR339" s="0"/>
      <c r="AS339" s="0"/>
      <c r="AT339" s="0"/>
      <c r="AU339" s="0"/>
      <c r="AV339" s="0"/>
      <c r="AW339" s="0"/>
      <c r="AX339" s="0"/>
      <c r="AY339" s="0"/>
      <c r="AZ339" s="0"/>
      <c r="BA339" s="0"/>
      <c r="BB339" s="0"/>
      <c r="BC339" s="0"/>
      <c r="BD339" s="0"/>
      <c r="BE339" s="0"/>
      <c r="BF339" s="0"/>
      <c r="BG339" s="0"/>
      <c r="BH339" s="0"/>
      <c r="BI339" s="0"/>
      <c r="BJ339" s="0"/>
      <c r="BK339" s="0"/>
      <c r="BL339" s="0"/>
      <c r="BM339" s="0"/>
      <c r="BN339" s="0"/>
      <c r="BO339" s="0"/>
      <c r="BP339" s="0"/>
      <c r="BQ339" s="0"/>
      <c r="BR339" s="0"/>
      <c r="BS339" s="0"/>
      <c r="BT339" s="0"/>
      <c r="BU339" s="0"/>
      <c r="BV339" s="0"/>
      <c r="BW339" s="0"/>
      <c r="BX339" s="0"/>
      <c r="BY339" s="0"/>
      <c r="BZ339" s="0"/>
      <c r="CA339" s="0"/>
      <c r="CB339" s="0"/>
      <c r="CC339" s="0"/>
      <c r="CD339" s="0"/>
      <c r="CE339" s="0"/>
      <c r="CF339" s="0"/>
      <c r="CG339" s="0"/>
      <c r="CH339" s="0"/>
      <c r="CI339" s="0"/>
      <c r="CJ339" s="0"/>
      <c r="CK339" s="0"/>
      <c r="CL339" s="0"/>
      <c r="CM339" s="0"/>
      <c r="CN339" s="0"/>
      <c r="CO339" s="0"/>
      <c r="CP339" s="0"/>
      <c r="CQ339" s="0"/>
      <c r="CR339" s="0"/>
      <c r="CS339" s="0"/>
      <c r="CT339" s="0"/>
      <c r="CU339" s="0"/>
      <c r="CV339" s="0"/>
      <c r="CW339" s="0"/>
      <c r="CX339" s="0"/>
      <c r="CY339" s="0"/>
      <c r="CZ339" s="0"/>
      <c r="DA339" s="0"/>
      <c r="DB339" s="0"/>
      <c r="DC339" s="0"/>
      <c r="DD339" s="0"/>
      <c r="DE339" s="0"/>
      <c r="DF339" s="0"/>
      <c r="DG339" s="0"/>
      <c r="DH339" s="0"/>
      <c r="DI339" s="0"/>
      <c r="DJ339" s="0"/>
      <c r="DK339" s="0"/>
      <c r="DL339" s="0"/>
      <c r="DM339" s="0"/>
      <c r="DN339" s="0"/>
      <c r="DO339" s="0"/>
      <c r="DP339" s="0"/>
      <c r="DQ339" s="0"/>
      <c r="DR339" s="0"/>
      <c r="DS339" s="0"/>
      <c r="DT339" s="0"/>
      <c r="DU339" s="0"/>
      <c r="DV339" s="0"/>
      <c r="DW339" s="0"/>
      <c r="DX339" s="0"/>
      <c r="DY339" s="0"/>
      <c r="DZ339" s="0"/>
      <c r="EA339" s="0"/>
      <c r="EB339" s="0"/>
      <c r="EC339" s="0"/>
      <c r="ED339" s="0"/>
      <c r="EE339" s="0"/>
      <c r="EF339" s="0"/>
      <c r="EG339" s="0"/>
      <c r="EH339" s="0"/>
      <c r="EI339" s="0"/>
      <c r="EJ339" s="0"/>
      <c r="EK339" s="0"/>
      <c r="EL339" s="0"/>
      <c r="EM339" s="0"/>
      <c r="EN339" s="0"/>
      <c r="EO339" s="0"/>
      <c r="EP339" s="0"/>
      <c r="EQ339" s="0"/>
      <c r="ER339" s="0"/>
      <c r="ES339" s="0"/>
      <c r="ET339" s="0"/>
      <c r="EU339" s="0"/>
      <c r="EV339" s="0"/>
      <c r="EW339" s="0"/>
      <c r="EX339" s="0"/>
      <c r="EY339" s="0"/>
      <c r="EZ339" s="0"/>
      <c r="FA339" s="0"/>
      <c r="FB339" s="0"/>
      <c r="FC339" s="0"/>
      <c r="FD339" s="0"/>
      <c r="FE339" s="0"/>
      <c r="FF339" s="0"/>
      <c r="FG339" s="0"/>
      <c r="FH339" s="0"/>
      <c r="FI339" s="0"/>
      <c r="FJ339" s="0"/>
      <c r="FK339" s="0"/>
      <c r="FL339" s="0"/>
      <c r="FM339" s="0"/>
      <c r="FN339" s="0"/>
      <c r="FO339" s="0"/>
      <c r="FP339" s="0"/>
      <c r="FQ339" s="0"/>
      <c r="FR339" s="0"/>
      <c r="FS339" s="0"/>
      <c r="FT339" s="0"/>
      <c r="FU339" s="0"/>
      <c r="FV339" s="0"/>
      <c r="FW339" s="0"/>
      <c r="FX339" s="0"/>
      <c r="FY339" s="0"/>
      <c r="FZ339" s="0"/>
      <c r="GA339" s="0"/>
      <c r="GB339" s="0"/>
      <c r="GC339" s="0"/>
      <c r="GD339" s="0"/>
      <c r="GE339" s="0"/>
      <c r="GF339" s="0"/>
      <c r="GG339" s="0"/>
      <c r="GH339" s="0"/>
      <c r="GI339" s="0"/>
      <c r="GJ339" s="0"/>
      <c r="GK339" s="0"/>
      <c r="GL339" s="0"/>
      <c r="GM339" s="0"/>
      <c r="GN339" s="0"/>
      <c r="GO339" s="0"/>
      <c r="GP339" s="0"/>
      <c r="GQ339" s="0"/>
      <c r="GR339" s="0"/>
      <c r="GS339" s="0"/>
      <c r="GT339" s="0"/>
      <c r="GU339" s="0"/>
      <c r="GV339" s="0"/>
      <c r="GW339" s="0"/>
      <c r="GX339" s="0"/>
      <c r="GY339" s="0"/>
      <c r="GZ339" s="0"/>
      <c r="HA339" s="0"/>
      <c r="HB339" s="0"/>
      <c r="HC339" s="0"/>
      <c r="HD339" s="0"/>
      <c r="HE339" s="0"/>
      <c r="HF339" s="0"/>
      <c r="HG339" s="0"/>
      <c r="HH339" s="0"/>
      <c r="HI339" s="0"/>
      <c r="HJ339" s="0"/>
      <c r="HK339" s="0"/>
      <c r="HL339" s="0"/>
      <c r="HM339" s="0"/>
      <c r="HN339" s="0"/>
      <c r="HO339" s="0"/>
      <c r="HP339" s="0"/>
      <c r="HQ339" s="0"/>
      <c r="HR339" s="0"/>
      <c r="HS339" s="0"/>
      <c r="HT339" s="0"/>
      <c r="HU339" s="0"/>
      <c r="HV339" s="0"/>
      <c r="HW339" s="0"/>
      <c r="HX339" s="0"/>
      <c r="HY339" s="0"/>
      <c r="HZ339" s="0"/>
      <c r="IA339" s="0"/>
      <c r="IB339" s="0"/>
      <c r="IC339" s="0"/>
      <c r="ID339" s="0"/>
      <c r="IE339" s="0"/>
      <c r="IF339" s="0"/>
      <c r="IG339" s="0"/>
      <c r="IH339" s="0"/>
      <c r="II339" s="0"/>
      <c r="IJ339" s="0"/>
      <c r="IK339" s="0"/>
      <c r="IL339" s="0"/>
      <c r="IM339" s="0"/>
      <c r="IN339" s="0"/>
      <c r="IO339" s="0"/>
      <c r="IP339" s="0"/>
      <c r="IQ339" s="0"/>
      <c r="IR339" s="0"/>
      <c r="IS339" s="0"/>
      <c r="IT339" s="0"/>
      <c r="IU339" s="0"/>
      <c r="IV339" s="0"/>
      <c r="IW339" s="0"/>
      <c r="IX339" s="0"/>
      <c r="IY339" s="0"/>
      <c r="IZ339" s="0"/>
      <c r="JA339" s="0"/>
      <c r="JB339" s="0"/>
      <c r="JC339" s="0"/>
      <c r="JD339" s="0"/>
      <c r="JE339" s="0"/>
      <c r="JF339" s="0"/>
      <c r="JG339" s="0"/>
      <c r="JH339" s="0"/>
      <c r="JI339" s="0"/>
      <c r="JJ339" s="0"/>
      <c r="JK339" s="0"/>
      <c r="JL339" s="0"/>
      <c r="JM339" s="0"/>
      <c r="JN339" s="0"/>
      <c r="JO339" s="0"/>
      <c r="JP339" s="0"/>
      <c r="JQ339" s="0"/>
      <c r="JR339" s="0"/>
      <c r="JS339" s="0"/>
      <c r="JT339" s="0"/>
      <c r="JU339" s="0"/>
      <c r="JV339" s="0"/>
      <c r="JW339" s="0"/>
      <c r="JX339" s="0"/>
      <c r="JY339" s="0"/>
      <c r="JZ339" s="0"/>
      <c r="KA339" s="0"/>
      <c r="KB339" s="0"/>
      <c r="KC339" s="0"/>
      <c r="KD339" s="0"/>
      <c r="KE339" s="0"/>
      <c r="KF339" s="0"/>
      <c r="KG339" s="0"/>
      <c r="KH339" s="0"/>
      <c r="KI339" s="0"/>
      <c r="KJ339" s="0"/>
      <c r="KK339" s="0"/>
      <c r="KL339" s="0"/>
      <c r="KM339" s="0"/>
      <c r="KN339" s="0"/>
      <c r="KO339" s="0"/>
      <c r="KP339" s="0"/>
      <c r="KQ339" s="0"/>
      <c r="KR339" s="0"/>
      <c r="KS339" s="0"/>
      <c r="KT339" s="0"/>
      <c r="KU339" s="0"/>
      <c r="KV339" s="0"/>
      <c r="KW339" s="0"/>
      <c r="KX339" s="0"/>
      <c r="KY339" s="0"/>
      <c r="KZ339" s="0"/>
      <c r="LA339" s="0"/>
      <c r="LB339" s="0"/>
      <c r="LC339" s="0"/>
      <c r="LD339" s="0"/>
      <c r="LE339" s="0"/>
      <c r="LF339" s="0"/>
      <c r="LG339" s="0"/>
      <c r="LH339" s="0"/>
      <c r="LI339" s="0"/>
      <c r="LJ339" s="0"/>
      <c r="LK339" s="0"/>
      <c r="LL339" s="0"/>
      <c r="LM339" s="0"/>
      <c r="LN339" s="0"/>
      <c r="LO339" s="0"/>
      <c r="LP339" s="0"/>
      <c r="LQ339" s="0"/>
      <c r="LR339" s="0"/>
      <c r="LS339" s="0"/>
      <c r="LT339" s="0"/>
      <c r="LU339" s="0"/>
      <c r="LV339" s="0"/>
      <c r="LW339" s="0"/>
      <c r="LX339" s="0"/>
      <c r="LY339" s="0"/>
      <c r="LZ339" s="0"/>
      <c r="MA339" s="0"/>
      <c r="MB339" s="0"/>
      <c r="MC339" s="0"/>
      <c r="MD339" s="0"/>
      <c r="ME339" s="0"/>
      <c r="MF339" s="0"/>
      <c r="MG339" s="0"/>
      <c r="MH339" s="0"/>
      <c r="MI339" s="0"/>
      <c r="MJ339" s="0"/>
      <c r="MK339" s="0"/>
      <c r="ML339" s="0"/>
      <c r="MM339" s="0"/>
      <c r="MN339" s="0"/>
      <c r="MO339" s="0"/>
      <c r="MP339" s="0"/>
      <c r="MQ339" s="0"/>
      <c r="MR339" s="0"/>
      <c r="MS339" s="0"/>
      <c r="MT339" s="0"/>
      <c r="MU339" s="0"/>
      <c r="MV339" s="0"/>
      <c r="MW339" s="0"/>
      <c r="MX339" s="0"/>
      <c r="MY339" s="0"/>
      <c r="MZ339" s="0"/>
      <c r="NA339" s="0"/>
      <c r="NB339" s="0"/>
      <c r="NC339" s="0"/>
      <c r="ND339" s="0"/>
      <c r="NE339" s="0"/>
      <c r="NF339" s="0"/>
      <c r="NG339" s="0"/>
      <c r="NH339" s="0"/>
      <c r="NI339" s="0"/>
      <c r="NJ339" s="0"/>
      <c r="NK339" s="0"/>
      <c r="NL339" s="0"/>
      <c r="NM339" s="0"/>
      <c r="NN339" s="0"/>
      <c r="NO339" s="0"/>
      <c r="NP339" s="0"/>
      <c r="NQ339" s="0"/>
      <c r="NR339" s="0"/>
      <c r="NS339" s="0"/>
      <c r="NT339" s="0"/>
      <c r="NU339" s="0"/>
      <c r="NV339" s="0"/>
      <c r="NW339" s="0"/>
      <c r="NX339" s="0"/>
      <c r="NY339" s="0"/>
      <c r="NZ339" s="0"/>
      <c r="OA339" s="0"/>
      <c r="OB339" s="0"/>
      <c r="OC339" s="0"/>
      <c r="OD339" s="0"/>
      <c r="OE339" s="0"/>
      <c r="OF339" s="0"/>
      <c r="OG339" s="0"/>
      <c r="OH339" s="0"/>
      <c r="OI339" s="0"/>
      <c r="OJ339" s="0"/>
      <c r="OK339" s="0"/>
      <c r="OL339" s="0"/>
      <c r="OM339" s="0"/>
      <c r="ON339" s="0"/>
      <c r="OO339" s="0"/>
      <c r="OP339" s="0"/>
      <c r="OQ339" s="0"/>
      <c r="OR339" s="0"/>
      <c r="OS339" s="0"/>
      <c r="OT339" s="0"/>
      <c r="OU339" s="0"/>
      <c r="OV339" s="0"/>
      <c r="OW339" s="0"/>
      <c r="OX339" s="0"/>
      <c r="OY339" s="0"/>
      <c r="OZ339" s="0"/>
      <c r="PA339" s="0"/>
      <c r="PB339" s="0"/>
      <c r="PC339" s="0"/>
      <c r="PD339" s="0"/>
      <c r="PE339" s="0"/>
      <c r="PF339" s="0"/>
      <c r="PG339" s="0"/>
      <c r="PH339" s="0"/>
      <c r="PI339" s="0"/>
      <c r="PJ339" s="0"/>
      <c r="PK339" s="0"/>
      <c r="PL339" s="0"/>
      <c r="PM339" s="0"/>
      <c r="PN339" s="0"/>
      <c r="PO339" s="0"/>
      <c r="PP339" s="0"/>
      <c r="PQ339" s="0"/>
      <c r="PR339" s="0"/>
      <c r="PS339" s="0"/>
      <c r="PT339" s="0"/>
      <c r="PU339" s="0"/>
      <c r="PV339" s="0"/>
      <c r="PW339" s="0"/>
      <c r="PX339" s="0"/>
      <c r="PY339" s="0"/>
      <c r="PZ339" s="0"/>
      <c r="QA339" s="0"/>
      <c r="QB339" s="0"/>
      <c r="QC339" s="0"/>
      <c r="QD339" s="0"/>
      <c r="QE339" s="0"/>
      <c r="QF339" s="0"/>
      <c r="QG339" s="0"/>
      <c r="QH339" s="0"/>
      <c r="QI339" s="0"/>
      <c r="QJ339" s="0"/>
      <c r="QK339" s="0"/>
      <c r="QL339" s="0"/>
      <c r="QM339" s="0"/>
      <c r="QN339" s="0"/>
      <c r="QO339" s="0"/>
      <c r="QP339" s="0"/>
      <c r="QQ339" s="0"/>
      <c r="QR339" s="0"/>
      <c r="QS339" s="0"/>
      <c r="QT339" s="0"/>
      <c r="QU339" s="0"/>
      <c r="QV339" s="0"/>
      <c r="QW339" s="0"/>
      <c r="QX339" s="0"/>
      <c r="QY339" s="0"/>
      <c r="QZ339" s="0"/>
      <c r="RA339" s="0"/>
      <c r="RB339" s="0"/>
      <c r="RC339" s="0"/>
      <c r="RD339" s="0"/>
      <c r="RE339" s="0"/>
      <c r="RF339" s="0"/>
      <c r="RG339" s="0"/>
      <c r="RH339" s="0"/>
      <c r="RI339" s="0"/>
      <c r="RJ339" s="0"/>
      <c r="RK339" s="0"/>
      <c r="RL339" s="0"/>
      <c r="RM339" s="0"/>
      <c r="RN339" s="0"/>
      <c r="RO339" s="0"/>
      <c r="RP339" s="0"/>
      <c r="RQ339" s="0"/>
      <c r="RR339" s="0"/>
      <c r="RS339" s="0"/>
      <c r="RT339" s="0"/>
      <c r="RU339" s="0"/>
      <c r="RV339" s="0"/>
      <c r="RW339" s="0"/>
      <c r="RX339" s="0"/>
      <c r="RY339" s="0"/>
      <c r="RZ339" s="0"/>
      <c r="SA339" s="0"/>
      <c r="SB339" s="0"/>
      <c r="SC339" s="0"/>
      <c r="SD339" s="0"/>
      <c r="SE339" s="0"/>
      <c r="SF339" s="0"/>
      <c r="SG339" s="0"/>
      <c r="SH339" s="0"/>
      <c r="SI339" s="0"/>
      <c r="SJ339" s="0"/>
      <c r="SK339" s="0"/>
      <c r="SL339" s="0"/>
      <c r="SM339" s="0"/>
      <c r="SN339" s="0"/>
      <c r="SO339" s="0"/>
      <c r="SP339" s="0"/>
      <c r="SQ339" s="0"/>
      <c r="SR339" s="0"/>
      <c r="SS339" s="0"/>
      <c r="ST339" s="0"/>
      <c r="SU339" s="0"/>
      <c r="SV339" s="0"/>
      <c r="SW339" s="0"/>
      <c r="SX339" s="0"/>
      <c r="SY339" s="0"/>
      <c r="SZ339" s="0"/>
      <c r="TA339" s="0"/>
      <c r="TB339" s="0"/>
      <c r="TC339" s="0"/>
      <c r="TD339" s="0"/>
      <c r="TE339" s="0"/>
      <c r="TF339" s="0"/>
      <c r="TG339" s="0"/>
      <c r="TH339" s="0"/>
      <c r="TI339" s="0"/>
      <c r="TJ339" s="0"/>
      <c r="TK339" s="0"/>
      <c r="TL339" s="0"/>
      <c r="TM339" s="0"/>
      <c r="TN339" s="0"/>
      <c r="TO339" s="0"/>
      <c r="TP339" s="0"/>
      <c r="TQ339" s="0"/>
      <c r="TR339" s="0"/>
      <c r="TS339" s="0"/>
      <c r="TT339" s="0"/>
      <c r="TU339" s="0"/>
      <c r="TV339" s="0"/>
      <c r="TW339" s="0"/>
      <c r="TX339" s="0"/>
      <c r="TY339" s="0"/>
      <c r="TZ339" s="0"/>
      <c r="UA339" s="0"/>
      <c r="UB339" s="0"/>
      <c r="UC339" s="0"/>
      <c r="UD339" s="0"/>
      <c r="UE339" s="0"/>
      <c r="UF339" s="0"/>
      <c r="UG339" s="0"/>
      <c r="UH339" s="0"/>
      <c r="UI339" s="0"/>
      <c r="UJ339" s="0"/>
      <c r="UK339" s="0"/>
      <c r="UL339" s="0"/>
      <c r="UM339" s="0"/>
      <c r="UN339" s="0"/>
      <c r="UO339" s="0"/>
      <c r="UP339" s="0"/>
      <c r="UQ339" s="0"/>
      <c r="UR339" s="0"/>
      <c r="US339" s="0"/>
      <c r="UT339" s="0"/>
      <c r="UU339" s="0"/>
      <c r="UV339" s="0"/>
      <c r="UW339" s="0"/>
      <c r="UX339" s="0"/>
      <c r="UY339" s="0"/>
      <c r="UZ339" s="0"/>
      <c r="VA339" s="0"/>
      <c r="VB339" s="0"/>
      <c r="VC339" s="0"/>
      <c r="VD339" s="0"/>
      <c r="VE339" s="0"/>
      <c r="VF339" s="0"/>
      <c r="VG339" s="0"/>
      <c r="VH339" s="0"/>
      <c r="VI339" s="0"/>
      <c r="VJ339" s="0"/>
      <c r="VK339" s="0"/>
      <c r="VL339" s="0"/>
      <c r="VM339" s="0"/>
      <c r="VN339" s="0"/>
      <c r="VO339" s="0"/>
      <c r="VP339" s="0"/>
      <c r="VQ339" s="0"/>
      <c r="VR339" s="0"/>
      <c r="VS339" s="0"/>
      <c r="VT339" s="0"/>
      <c r="VU339" s="0"/>
      <c r="VV339" s="0"/>
      <c r="VW339" s="0"/>
      <c r="VX339" s="0"/>
      <c r="VY339" s="0"/>
      <c r="VZ339" s="0"/>
      <c r="WA339" s="0"/>
      <c r="WB339" s="0"/>
      <c r="WC339" s="0"/>
      <c r="WD339" s="0"/>
      <c r="WE339" s="0"/>
      <c r="WF339" s="0"/>
      <c r="WG339" s="0"/>
      <c r="WH339" s="0"/>
      <c r="WI339" s="0"/>
      <c r="WJ339" s="0"/>
      <c r="WK339" s="0"/>
      <c r="WL339" s="0"/>
      <c r="WM339" s="0"/>
      <c r="WN339" s="0"/>
      <c r="WO339" s="0"/>
      <c r="WP339" s="0"/>
      <c r="WQ339" s="0"/>
      <c r="WR339" s="0"/>
      <c r="WS339" s="0"/>
      <c r="WT339" s="0"/>
      <c r="WU339" s="0"/>
      <c r="WV339" s="0"/>
      <c r="WW339" s="0"/>
      <c r="WX339" s="0"/>
      <c r="WY339" s="0"/>
      <c r="WZ339" s="0"/>
      <c r="XA339" s="0"/>
      <c r="XB339" s="0"/>
      <c r="XC339" s="0"/>
      <c r="XD339" s="0"/>
      <c r="XE339" s="0"/>
      <c r="XF339" s="0"/>
      <c r="XG339" s="0"/>
      <c r="XH339" s="0"/>
      <c r="XI339" s="0"/>
      <c r="XJ339" s="0"/>
      <c r="XK339" s="0"/>
      <c r="XL339" s="0"/>
      <c r="XM339" s="0"/>
      <c r="XN339" s="0"/>
      <c r="XO339" s="0"/>
      <c r="XP339" s="0"/>
      <c r="XQ339" s="0"/>
      <c r="XR339" s="0"/>
      <c r="XS339" s="0"/>
      <c r="XT339" s="0"/>
      <c r="XU339" s="0"/>
      <c r="XV339" s="0"/>
      <c r="XW339" s="0"/>
      <c r="XX339" s="0"/>
      <c r="XY339" s="0"/>
      <c r="XZ339" s="0"/>
      <c r="YA339" s="0"/>
      <c r="YB339" s="0"/>
      <c r="YC339" s="0"/>
      <c r="YD339" s="0"/>
      <c r="YE339" s="0"/>
      <c r="YF339" s="0"/>
      <c r="YG339" s="0"/>
      <c r="YH339" s="0"/>
      <c r="YI339" s="0"/>
      <c r="YJ339" s="0"/>
      <c r="YK339" s="0"/>
      <c r="YL339" s="0"/>
      <c r="YM339" s="0"/>
      <c r="YN339" s="0"/>
      <c r="YO339" s="0"/>
      <c r="YP339" s="0"/>
      <c r="YQ339" s="0"/>
      <c r="YR339" s="0"/>
      <c r="YS339" s="0"/>
      <c r="YT339" s="0"/>
      <c r="YU339" s="0"/>
      <c r="YV339" s="0"/>
      <c r="YW339" s="0"/>
      <c r="YX339" s="0"/>
      <c r="YY339" s="0"/>
      <c r="YZ339" s="0"/>
      <c r="ZA339" s="0"/>
      <c r="ZB339" s="0"/>
      <c r="ZC339" s="0"/>
      <c r="ZD339" s="0"/>
      <c r="ZE339" s="0"/>
      <c r="ZF339" s="0"/>
      <c r="ZG339" s="0"/>
      <c r="ZH339" s="0"/>
      <c r="ZI339" s="0"/>
      <c r="ZJ339" s="0"/>
      <c r="ZK339" s="0"/>
      <c r="ZL339" s="0"/>
      <c r="ZM339" s="0"/>
      <c r="ZN339" s="0"/>
      <c r="ZO339" s="0"/>
      <c r="ZP339" s="0"/>
      <c r="ZQ339" s="0"/>
      <c r="ZR339" s="0"/>
      <c r="ZS339" s="0"/>
      <c r="ZT339" s="0"/>
      <c r="ZU339" s="0"/>
      <c r="ZV339" s="0"/>
      <c r="ZW339" s="0"/>
      <c r="ZX339" s="0"/>
      <c r="ZY339" s="0"/>
      <c r="ZZ339" s="0"/>
      <c r="AAA339" s="0"/>
      <c r="AAB339" s="0"/>
      <c r="AAC339" s="0"/>
      <c r="AAD339" s="0"/>
      <c r="AAE339" s="0"/>
      <c r="AAF339" s="0"/>
      <c r="AAG339" s="0"/>
      <c r="AAH339" s="0"/>
      <c r="AAI339" s="0"/>
      <c r="AAJ339" s="0"/>
      <c r="AAK339" s="0"/>
      <c r="AAL339" s="0"/>
      <c r="AAM339" s="0"/>
      <c r="AAN339" s="0"/>
      <c r="AAO339" s="0"/>
      <c r="AAP339" s="0"/>
      <c r="AAQ339" s="0"/>
      <c r="AAR339" s="0"/>
      <c r="AAS339" s="0"/>
      <c r="AAT339" s="0"/>
      <c r="AAU339" s="0"/>
      <c r="AAV339" s="0"/>
      <c r="AAW339" s="0"/>
      <c r="AAX339" s="0"/>
      <c r="AAY339" s="0"/>
      <c r="AAZ339" s="0"/>
      <c r="ABA339" s="0"/>
      <c r="ABB339" s="0"/>
      <c r="ABC339" s="0"/>
      <c r="ABD339" s="0"/>
      <c r="ABE339" s="0"/>
      <c r="ABF339" s="0"/>
      <c r="ABG339" s="0"/>
      <c r="ABH339" s="0"/>
      <c r="ABI339" s="0"/>
      <c r="ABJ339" s="0"/>
      <c r="ABK339" s="0"/>
      <c r="ABL339" s="0"/>
      <c r="ABM339" s="0"/>
      <c r="ABN339" s="0"/>
      <c r="ABO339" s="0"/>
      <c r="ABP339" s="0"/>
      <c r="ABQ339" s="0"/>
      <c r="ABR339" s="0"/>
      <c r="ABS339" s="0"/>
      <c r="ABT339" s="0"/>
      <c r="ABU339" s="0"/>
      <c r="ABV339" s="0"/>
      <c r="ABW339" s="0"/>
      <c r="ABX339" s="0"/>
      <c r="ABY339" s="0"/>
      <c r="ABZ339" s="0"/>
      <c r="ACA339" s="0"/>
      <c r="ACB339" s="0"/>
      <c r="ACC339" s="0"/>
      <c r="ACD339" s="0"/>
      <c r="ACE339" s="0"/>
      <c r="ACF339" s="0"/>
      <c r="ACG339" s="0"/>
      <c r="ACH339" s="0"/>
      <c r="ACI339" s="0"/>
      <c r="ACJ339" s="0"/>
      <c r="ACK339" s="0"/>
      <c r="ACL339" s="0"/>
      <c r="ACM339" s="0"/>
      <c r="ACN339" s="0"/>
      <c r="ACO339" s="0"/>
      <c r="ACP339" s="0"/>
      <c r="ACQ339" s="0"/>
      <c r="ACR339" s="0"/>
      <c r="ACS339" s="0"/>
      <c r="ACT339" s="0"/>
      <c r="ACU339" s="0"/>
      <c r="ACV339" s="0"/>
      <c r="ACW339" s="0"/>
      <c r="ACX339" s="0"/>
      <c r="ACY339" s="0"/>
      <c r="ACZ339" s="0"/>
      <c r="ADA339" s="0"/>
      <c r="ADB339" s="0"/>
      <c r="ADC339" s="0"/>
      <c r="ADD339" s="0"/>
      <c r="ADE339" s="0"/>
      <c r="ADF339" s="0"/>
      <c r="ADG339" s="0"/>
      <c r="ADH339" s="0"/>
      <c r="ADI339" s="0"/>
      <c r="ADJ339" s="0"/>
      <c r="ADK339" s="0"/>
      <c r="ADL339" s="0"/>
      <c r="ADM339" s="0"/>
      <c r="ADN339" s="0"/>
      <c r="ADO339" s="0"/>
      <c r="ADP339" s="0"/>
      <c r="ADQ339" s="0"/>
      <c r="ADR339" s="0"/>
      <c r="ADS339" s="0"/>
      <c r="ADT339" s="0"/>
      <c r="ADU339" s="0"/>
      <c r="ADV339" s="0"/>
      <c r="ADW339" s="0"/>
      <c r="ADX339" s="0"/>
      <c r="ADY339" s="0"/>
      <c r="ADZ339" s="0"/>
      <c r="AEA339" s="0"/>
      <c r="AEB339" s="0"/>
      <c r="AEC339" s="0"/>
      <c r="AED339" s="0"/>
      <c r="AEE339" s="0"/>
      <c r="AEF339" s="0"/>
      <c r="AEG339" s="0"/>
      <c r="AEH339" s="0"/>
      <c r="AEI339" s="0"/>
      <c r="AEJ339" s="0"/>
      <c r="AEK339" s="0"/>
      <c r="AEL339" s="0"/>
      <c r="AEM339" s="0"/>
      <c r="AEN339" s="0"/>
      <c r="AEO339" s="0"/>
      <c r="AEP339" s="0"/>
      <c r="AEQ339" s="0"/>
      <c r="AER339" s="0"/>
      <c r="AES339" s="0"/>
      <c r="AET339" s="0"/>
      <c r="AEU339" s="0"/>
      <c r="AEV339" s="0"/>
      <c r="AEW339" s="0"/>
      <c r="AEX339" s="0"/>
      <c r="AEY339" s="0"/>
      <c r="AEZ339" s="0"/>
      <c r="AFA339" s="0"/>
      <c r="AFB339" s="0"/>
      <c r="AFC339" s="0"/>
      <c r="AFD339" s="0"/>
      <c r="AFE339" s="0"/>
      <c r="AFF339" s="0"/>
      <c r="AFG339" s="0"/>
      <c r="AFH339" s="0"/>
      <c r="AFI339" s="0"/>
      <c r="AFJ339" s="0"/>
      <c r="AFK339" s="0"/>
      <c r="AFL339" s="0"/>
      <c r="AFM339" s="0"/>
      <c r="AFN339" s="0"/>
      <c r="AFO339" s="0"/>
      <c r="AFP339" s="0"/>
      <c r="AFQ339" s="0"/>
      <c r="AFR339" s="0"/>
      <c r="AFS339" s="0"/>
      <c r="AFT339" s="0"/>
      <c r="AFU339" s="0"/>
      <c r="AFV339" s="0"/>
      <c r="AFW339" s="0"/>
      <c r="AFX339" s="0"/>
      <c r="AFY339" s="0"/>
      <c r="AFZ339" s="0"/>
      <c r="AGA339" s="0"/>
      <c r="AGB339" s="0"/>
      <c r="AGC339" s="0"/>
      <c r="AGD339" s="0"/>
      <c r="AGE339" s="0"/>
      <c r="AGF339" s="0"/>
      <c r="AGG339" s="0"/>
      <c r="AGH339" s="0"/>
      <c r="AGI339" s="0"/>
      <c r="AGJ339" s="0"/>
      <c r="AGK339" s="0"/>
      <c r="AGL339" s="0"/>
      <c r="AGM339" s="0"/>
      <c r="AGN339" s="0"/>
      <c r="AGO339" s="0"/>
      <c r="AGP339" s="0"/>
      <c r="AGQ339" s="0"/>
      <c r="AGR339" s="0"/>
      <c r="AGS339" s="0"/>
      <c r="AGT339" s="0"/>
      <c r="AGU339" s="0"/>
      <c r="AGV339" s="0"/>
      <c r="AGW339" s="0"/>
      <c r="AGX339" s="0"/>
      <c r="AGY339" s="0"/>
      <c r="AGZ339" s="0"/>
      <c r="AHA339" s="0"/>
      <c r="AHB339" s="0"/>
      <c r="AHC339" s="0"/>
      <c r="AHD339" s="0"/>
      <c r="AHE339" s="0"/>
      <c r="AHF339" s="0"/>
      <c r="AHG339" s="0"/>
      <c r="AHH339" s="0"/>
      <c r="AHI339" s="0"/>
      <c r="AHJ339" s="0"/>
      <c r="AHK339" s="0"/>
      <c r="AHL339" s="0"/>
      <c r="AHM339" s="0"/>
      <c r="AHN339" s="0"/>
      <c r="AHO339" s="0"/>
      <c r="AHP339" s="0"/>
      <c r="AHQ339" s="0"/>
      <c r="AHR339" s="0"/>
      <c r="AHS339" s="0"/>
      <c r="AHT339" s="0"/>
      <c r="AHU339" s="0"/>
      <c r="AHV339" s="0"/>
      <c r="AHW339" s="0"/>
      <c r="AHX339" s="0"/>
      <c r="AHY339" s="0"/>
      <c r="AHZ339" s="0"/>
      <c r="AIA339" s="0"/>
      <c r="AIB339" s="0"/>
      <c r="AIC339" s="0"/>
      <c r="AID339" s="0"/>
      <c r="AIE339" s="0"/>
      <c r="AIF339" s="0"/>
      <c r="AIG339" s="0"/>
      <c r="AIH339" s="0"/>
      <c r="AII339" s="0"/>
      <c r="AIJ339" s="0"/>
      <c r="AIK339" s="0"/>
      <c r="AIL339" s="0"/>
      <c r="AIM339" s="0"/>
      <c r="AIN339" s="0"/>
      <c r="AIO339" s="0"/>
      <c r="AIP339" s="0"/>
      <c r="AIQ339" s="0"/>
      <c r="AIR339" s="0"/>
      <c r="AIS339" s="0"/>
      <c r="AIT339" s="0"/>
      <c r="AIU339" s="0"/>
      <c r="AIV339" s="0"/>
      <c r="AIW339" s="0"/>
      <c r="AIX339" s="0"/>
      <c r="AIY339" s="0"/>
      <c r="AIZ339" s="0"/>
      <c r="AJA339" s="0"/>
      <c r="AJB339" s="0"/>
      <c r="AJC339" s="0"/>
      <c r="AJD339" s="0"/>
      <c r="AJE339" s="0"/>
      <c r="AJF339" s="0"/>
      <c r="AJG339" s="0"/>
      <c r="AJH339" s="0"/>
      <c r="AJI339" s="0"/>
      <c r="AJJ339" s="0"/>
      <c r="AJK339" s="0"/>
      <c r="AJL339" s="0"/>
      <c r="AJM339" s="0"/>
      <c r="AJN339" s="0"/>
      <c r="AJO339" s="0"/>
      <c r="AJP339" s="0"/>
      <c r="AJQ339" s="0"/>
      <c r="AJR339" s="0"/>
      <c r="AJS339" s="0"/>
      <c r="AJT339" s="0"/>
      <c r="AJU339" s="0"/>
      <c r="AJV339" s="0"/>
      <c r="AJW339" s="0"/>
      <c r="AJX339" s="0"/>
      <c r="AJY339" s="0"/>
      <c r="AJZ339" s="0"/>
      <c r="AKA339" s="0"/>
      <c r="AKB339" s="0"/>
      <c r="AKC339" s="0"/>
      <c r="AKD339" s="0"/>
      <c r="AKE339" s="0"/>
      <c r="AKF339" s="0"/>
      <c r="AKG339" s="0"/>
      <c r="AKH339" s="0"/>
      <c r="AKI339" s="0"/>
      <c r="AKJ339" s="0"/>
      <c r="AKK339" s="0"/>
      <c r="AKL339" s="0"/>
      <c r="AKM339" s="0"/>
      <c r="AKN339" s="0"/>
      <c r="AKO339" s="0"/>
      <c r="AKP339" s="0"/>
      <c r="AKQ339" s="0"/>
      <c r="AKR339" s="0"/>
      <c r="AKS339" s="0"/>
      <c r="AKT339" s="0"/>
      <c r="AKU339" s="0"/>
      <c r="AKV339" s="0"/>
      <c r="AKW339" s="0"/>
      <c r="AKX339" s="0"/>
      <c r="AKY339" s="0"/>
      <c r="AKZ339" s="0"/>
      <c r="ALA339" s="0"/>
      <c r="ALB339" s="0"/>
      <c r="ALC339" s="0"/>
      <c r="ALD339" s="0"/>
      <c r="ALE339" s="0"/>
      <c r="ALF339" s="0"/>
      <c r="ALG339" s="0"/>
      <c r="ALH339" s="0"/>
      <c r="ALI339" s="0"/>
      <c r="ALJ339" s="0"/>
      <c r="ALK339" s="0"/>
      <c r="ALL339" s="0"/>
      <c r="ALM339" s="0"/>
      <c r="ALN339" s="0"/>
      <c r="ALO339" s="0"/>
      <c r="ALP339" s="0"/>
      <c r="ALQ339" s="0"/>
      <c r="ALR339" s="0"/>
      <c r="ALS339" s="0"/>
      <c r="ALT339" s="0"/>
      <c r="ALU339" s="0"/>
      <c r="ALV339" s="0"/>
      <c r="ALW339" s="0"/>
      <c r="ALX339" s="0"/>
      <c r="ALY339" s="0"/>
      <c r="ALZ339" s="0"/>
      <c r="AMA339" s="0"/>
      <c r="AMB339" s="0"/>
      <c r="AMC339" s="0"/>
      <c r="AMD339" s="0"/>
      <c r="AME339" s="0"/>
      <c r="AMF339" s="0"/>
      <c r="AMG339" s="0"/>
    </row>
    <row r="340" customFormat="false" ht="14.9" hidden="false" customHeight="false" outlineLevel="0" collapsed="false">
      <c r="A340" s="18" t="n">
        <v>504</v>
      </c>
      <c r="B340" s="19" t="n">
        <f aca="false">IF($A340,VLOOKUP($A340,posting!$A:$N,2,0),"")</f>
        <v>38</v>
      </c>
      <c r="C340" s="19" t="n">
        <f aca="false">IF($A340,VLOOKUP($A340,posting!$A:$N,3,0),"")</f>
        <v>156</v>
      </c>
      <c r="D340" s="20" t="str">
        <f aca="false">IF($A340,VLOOKUP($A340,posting!$A:$N,4,0),"")</f>
        <v>über die einteilung von sauer lässt sich aber immerhin streiten. gefällt mir nicht</v>
      </c>
      <c r="E340" s="19" t="str">
        <f aca="false">IF($A340,IF(VLOOKUP($A340,posting!$A:$N,5,0)&gt;0,VLOOKUP($A340,posting!$A:$N,5,0),""),"")</f>
        <v/>
      </c>
      <c r="F340" s="21" t="n">
        <f aca="false">IF($A340,VLOOKUP($A340,posting!$A:$N,6,0),"")</f>
        <v>41625.704212963</v>
      </c>
      <c r="G340" s="21" t="n">
        <f aca="false">IF($A340,VLOOKUP($A340,posting!$A:$N,7,0),"")</f>
        <v>41625.704212963</v>
      </c>
      <c r="H340" s="21" t="n">
        <f aca="false">IF($A340,VLOOKUP($A340,posting!$A:$N,8,0),"")</f>
        <v>41625.7042824074</v>
      </c>
      <c r="I340" s="21" t="n">
        <f aca="false">IF($A340,VLOOKUP($A340,posting!$A:$N,9,0),"")</f>
        <v>41625.7052546296</v>
      </c>
      <c r="J340" s="21"/>
      <c r="K340" s="21"/>
      <c r="L340" s="19" t="n">
        <f aca="false">IF($A340,VLOOKUP($A340,posting!$A:$N,10,0),"")</f>
        <v>0.663366336633663</v>
      </c>
      <c r="M340" s="19" t="n">
        <f aca="false">IF($A340,VLOOKUP($A340,posting!$A:$N,11,0),"")</f>
        <v>0</v>
      </c>
      <c r="N340" s="19" t="str">
        <f aca="false">IF($A340,IF(VLOOKUP($A340,posting!$A:$N,13,0)&gt;0,VLOOKUP($A340,posting!$A:$N,13,0),""),"")</f>
        <v/>
      </c>
      <c r="O340" s="19" t="str">
        <f aca="false">IF($A340,VLOOKUP($A340,posting!$A:$N,12,0),"")</f>
        <v>TXT</v>
      </c>
      <c r="P340" s="19" t="str">
        <f aca="false">IF($A340,IF(VLOOKUP($A340,posting!$A:$N,14,0)&gt;0,VLOOKUP($A340,posting!$A:$N,14,0),""),"")</f>
        <v/>
      </c>
      <c r="Q340" s="19" t="str">
        <f aca="false">IF($N340="","",VLOOKUP($N340,image!$A:$N,3,0))</f>
        <v/>
      </c>
      <c r="R340" s="19" t="n">
        <v>1</v>
      </c>
      <c r="S340" s="0"/>
      <c r="T340" s="0"/>
      <c r="U340" s="0"/>
      <c r="V340" s="0"/>
      <c r="W340" s="0"/>
      <c r="X340" s="0"/>
      <c r="Y340" s="0"/>
      <c r="Z340" s="0"/>
      <c r="AA340" s="0"/>
      <c r="AB340" s="0"/>
      <c r="AC340" s="0"/>
      <c r="AD340" s="0"/>
      <c r="AE340" s="0"/>
      <c r="AF340" s="0"/>
      <c r="AG340" s="0"/>
      <c r="AH340" s="0"/>
      <c r="AI340" s="0"/>
      <c r="AJ340" s="0"/>
      <c r="AK340" s="0"/>
      <c r="AL340" s="0"/>
      <c r="AM340" s="0"/>
      <c r="AN340" s="0"/>
      <c r="AO340" s="0"/>
      <c r="AP340" s="0"/>
      <c r="AQ340" s="0"/>
      <c r="AR340" s="0"/>
      <c r="AS340" s="0"/>
      <c r="AT340" s="0"/>
      <c r="AU340" s="0"/>
      <c r="AV340" s="0"/>
      <c r="AW340" s="0"/>
      <c r="AX340" s="0"/>
      <c r="AY340" s="0"/>
      <c r="AZ340" s="0"/>
      <c r="BA340" s="0"/>
      <c r="BB340" s="0"/>
      <c r="BC340" s="0"/>
      <c r="BD340" s="0"/>
      <c r="BE340" s="0"/>
      <c r="BF340" s="0"/>
      <c r="BG340" s="0"/>
      <c r="BH340" s="0"/>
      <c r="BI340" s="0"/>
      <c r="BJ340" s="0"/>
      <c r="BK340" s="0"/>
      <c r="BL340" s="0"/>
      <c r="BM340" s="0"/>
      <c r="BN340" s="0"/>
      <c r="BO340" s="0"/>
      <c r="BP340" s="0"/>
      <c r="BQ340" s="0"/>
      <c r="BR340" s="0"/>
      <c r="BS340" s="0"/>
      <c r="BT340" s="0"/>
      <c r="BU340" s="0"/>
      <c r="BV340" s="0"/>
      <c r="BW340" s="0"/>
      <c r="BX340" s="0"/>
      <c r="BY340" s="0"/>
      <c r="BZ340" s="0"/>
      <c r="CA340" s="0"/>
      <c r="CB340" s="0"/>
      <c r="CC340" s="0"/>
      <c r="CD340" s="0"/>
      <c r="CE340" s="0"/>
      <c r="CF340" s="0"/>
      <c r="CG340" s="0"/>
      <c r="CH340" s="0"/>
      <c r="CI340" s="0"/>
      <c r="CJ340" s="0"/>
      <c r="CK340" s="0"/>
      <c r="CL340" s="0"/>
      <c r="CM340" s="0"/>
      <c r="CN340" s="0"/>
      <c r="CO340" s="0"/>
      <c r="CP340" s="0"/>
      <c r="CQ340" s="0"/>
      <c r="CR340" s="0"/>
      <c r="CS340" s="0"/>
      <c r="CT340" s="0"/>
      <c r="CU340" s="0"/>
      <c r="CV340" s="0"/>
      <c r="CW340" s="0"/>
      <c r="CX340" s="0"/>
      <c r="CY340" s="0"/>
      <c r="CZ340" s="0"/>
      <c r="DA340" s="0"/>
      <c r="DB340" s="0"/>
      <c r="DC340" s="0"/>
      <c r="DD340" s="0"/>
      <c r="DE340" s="0"/>
      <c r="DF340" s="0"/>
      <c r="DG340" s="0"/>
      <c r="DH340" s="0"/>
      <c r="DI340" s="0"/>
      <c r="DJ340" s="0"/>
      <c r="DK340" s="0"/>
      <c r="DL340" s="0"/>
      <c r="DM340" s="0"/>
      <c r="DN340" s="0"/>
      <c r="DO340" s="0"/>
      <c r="DP340" s="0"/>
      <c r="DQ340" s="0"/>
      <c r="DR340" s="0"/>
      <c r="DS340" s="0"/>
      <c r="DT340" s="0"/>
      <c r="DU340" s="0"/>
      <c r="DV340" s="0"/>
      <c r="DW340" s="0"/>
      <c r="DX340" s="0"/>
      <c r="DY340" s="0"/>
      <c r="DZ340" s="0"/>
      <c r="EA340" s="0"/>
      <c r="EB340" s="0"/>
      <c r="EC340" s="0"/>
      <c r="ED340" s="0"/>
      <c r="EE340" s="0"/>
      <c r="EF340" s="0"/>
      <c r="EG340" s="0"/>
      <c r="EH340" s="0"/>
      <c r="EI340" s="0"/>
      <c r="EJ340" s="0"/>
      <c r="EK340" s="0"/>
      <c r="EL340" s="0"/>
      <c r="EM340" s="0"/>
      <c r="EN340" s="0"/>
      <c r="EO340" s="0"/>
      <c r="EP340" s="0"/>
      <c r="EQ340" s="0"/>
      <c r="ER340" s="0"/>
      <c r="ES340" s="0"/>
      <c r="ET340" s="0"/>
      <c r="EU340" s="0"/>
      <c r="EV340" s="0"/>
      <c r="EW340" s="0"/>
      <c r="EX340" s="0"/>
      <c r="EY340" s="0"/>
      <c r="EZ340" s="0"/>
      <c r="FA340" s="0"/>
      <c r="FB340" s="0"/>
      <c r="FC340" s="0"/>
      <c r="FD340" s="0"/>
      <c r="FE340" s="0"/>
      <c r="FF340" s="0"/>
      <c r="FG340" s="0"/>
      <c r="FH340" s="0"/>
      <c r="FI340" s="0"/>
      <c r="FJ340" s="0"/>
      <c r="FK340" s="0"/>
      <c r="FL340" s="0"/>
      <c r="FM340" s="0"/>
      <c r="FN340" s="0"/>
      <c r="FO340" s="0"/>
      <c r="FP340" s="0"/>
      <c r="FQ340" s="0"/>
      <c r="FR340" s="0"/>
      <c r="FS340" s="0"/>
      <c r="FT340" s="0"/>
      <c r="FU340" s="0"/>
      <c r="FV340" s="0"/>
      <c r="FW340" s="0"/>
      <c r="FX340" s="0"/>
      <c r="FY340" s="0"/>
      <c r="FZ340" s="0"/>
      <c r="GA340" s="0"/>
      <c r="GB340" s="0"/>
      <c r="GC340" s="0"/>
      <c r="GD340" s="0"/>
      <c r="GE340" s="0"/>
      <c r="GF340" s="0"/>
      <c r="GG340" s="0"/>
      <c r="GH340" s="0"/>
      <c r="GI340" s="0"/>
      <c r="GJ340" s="0"/>
      <c r="GK340" s="0"/>
      <c r="GL340" s="0"/>
      <c r="GM340" s="0"/>
      <c r="GN340" s="0"/>
      <c r="GO340" s="0"/>
      <c r="GP340" s="0"/>
      <c r="GQ340" s="0"/>
      <c r="GR340" s="0"/>
      <c r="GS340" s="0"/>
      <c r="GT340" s="0"/>
      <c r="GU340" s="0"/>
      <c r="GV340" s="0"/>
      <c r="GW340" s="0"/>
      <c r="GX340" s="0"/>
      <c r="GY340" s="0"/>
      <c r="GZ340" s="0"/>
      <c r="HA340" s="0"/>
      <c r="HB340" s="0"/>
      <c r="HC340" s="0"/>
      <c r="HD340" s="0"/>
      <c r="HE340" s="0"/>
      <c r="HF340" s="0"/>
      <c r="HG340" s="0"/>
      <c r="HH340" s="0"/>
      <c r="HI340" s="0"/>
      <c r="HJ340" s="0"/>
      <c r="HK340" s="0"/>
      <c r="HL340" s="0"/>
      <c r="HM340" s="0"/>
      <c r="HN340" s="0"/>
      <c r="HO340" s="0"/>
      <c r="HP340" s="0"/>
      <c r="HQ340" s="0"/>
      <c r="HR340" s="0"/>
      <c r="HS340" s="0"/>
      <c r="HT340" s="0"/>
      <c r="HU340" s="0"/>
      <c r="HV340" s="0"/>
      <c r="HW340" s="0"/>
      <c r="HX340" s="0"/>
      <c r="HY340" s="0"/>
      <c r="HZ340" s="0"/>
      <c r="IA340" s="0"/>
      <c r="IB340" s="0"/>
      <c r="IC340" s="0"/>
      <c r="ID340" s="0"/>
      <c r="IE340" s="0"/>
      <c r="IF340" s="0"/>
      <c r="IG340" s="0"/>
      <c r="IH340" s="0"/>
      <c r="II340" s="0"/>
      <c r="IJ340" s="0"/>
      <c r="IK340" s="0"/>
      <c r="IL340" s="0"/>
      <c r="IM340" s="0"/>
      <c r="IN340" s="0"/>
      <c r="IO340" s="0"/>
      <c r="IP340" s="0"/>
      <c r="IQ340" s="0"/>
      <c r="IR340" s="0"/>
      <c r="IS340" s="0"/>
      <c r="IT340" s="0"/>
      <c r="IU340" s="0"/>
      <c r="IV340" s="0"/>
      <c r="IW340" s="0"/>
      <c r="IX340" s="0"/>
      <c r="IY340" s="0"/>
      <c r="IZ340" s="0"/>
      <c r="JA340" s="0"/>
      <c r="JB340" s="0"/>
      <c r="JC340" s="0"/>
      <c r="JD340" s="0"/>
      <c r="JE340" s="0"/>
      <c r="JF340" s="0"/>
      <c r="JG340" s="0"/>
      <c r="JH340" s="0"/>
      <c r="JI340" s="0"/>
      <c r="JJ340" s="0"/>
      <c r="JK340" s="0"/>
      <c r="JL340" s="0"/>
      <c r="JM340" s="0"/>
      <c r="JN340" s="0"/>
      <c r="JO340" s="0"/>
      <c r="JP340" s="0"/>
      <c r="JQ340" s="0"/>
      <c r="JR340" s="0"/>
      <c r="JS340" s="0"/>
      <c r="JT340" s="0"/>
      <c r="JU340" s="0"/>
      <c r="JV340" s="0"/>
      <c r="JW340" s="0"/>
      <c r="JX340" s="0"/>
      <c r="JY340" s="0"/>
      <c r="JZ340" s="0"/>
      <c r="KA340" s="0"/>
      <c r="KB340" s="0"/>
      <c r="KC340" s="0"/>
      <c r="KD340" s="0"/>
      <c r="KE340" s="0"/>
      <c r="KF340" s="0"/>
      <c r="KG340" s="0"/>
      <c r="KH340" s="0"/>
      <c r="KI340" s="0"/>
      <c r="KJ340" s="0"/>
      <c r="KK340" s="0"/>
      <c r="KL340" s="0"/>
      <c r="KM340" s="0"/>
      <c r="KN340" s="0"/>
      <c r="KO340" s="0"/>
      <c r="KP340" s="0"/>
      <c r="KQ340" s="0"/>
      <c r="KR340" s="0"/>
      <c r="KS340" s="0"/>
      <c r="KT340" s="0"/>
      <c r="KU340" s="0"/>
      <c r="KV340" s="0"/>
      <c r="KW340" s="0"/>
      <c r="KX340" s="0"/>
      <c r="KY340" s="0"/>
      <c r="KZ340" s="0"/>
      <c r="LA340" s="0"/>
      <c r="LB340" s="0"/>
      <c r="LC340" s="0"/>
      <c r="LD340" s="0"/>
      <c r="LE340" s="0"/>
      <c r="LF340" s="0"/>
      <c r="LG340" s="0"/>
      <c r="LH340" s="0"/>
      <c r="LI340" s="0"/>
      <c r="LJ340" s="0"/>
      <c r="LK340" s="0"/>
      <c r="LL340" s="0"/>
      <c r="LM340" s="0"/>
      <c r="LN340" s="0"/>
      <c r="LO340" s="0"/>
      <c r="LP340" s="0"/>
      <c r="LQ340" s="0"/>
      <c r="LR340" s="0"/>
      <c r="LS340" s="0"/>
      <c r="LT340" s="0"/>
      <c r="LU340" s="0"/>
      <c r="LV340" s="0"/>
      <c r="LW340" s="0"/>
      <c r="LX340" s="0"/>
      <c r="LY340" s="0"/>
      <c r="LZ340" s="0"/>
      <c r="MA340" s="0"/>
      <c r="MB340" s="0"/>
      <c r="MC340" s="0"/>
      <c r="MD340" s="0"/>
      <c r="ME340" s="0"/>
      <c r="MF340" s="0"/>
      <c r="MG340" s="0"/>
      <c r="MH340" s="0"/>
      <c r="MI340" s="0"/>
      <c r="MJ340" s="0"/>
      <c r="MK340" s="0"/>
      <c r="ML340" s="0"/>
      <c r="MM340" s="0"/>
      <c r="MN340" s="0"/>
      <c r="MO340" s="0"/>
      <c r="MP340" s="0"/>
      <c r="MQ340" s="0"/>
      <c r="MR340" s="0"/>
      <c r="MS340" s="0"/>
      <c r="MT340" s="0"/>
      <c r="MU340" s="0"/>
      <c r="MV340" s="0"/>
      <c r="MW340" s="0"/>
      <c r="MX340" s="0"/>
      <c r="MY340" s="0"/>
      <c r="MZ340" s="0"/>
      <c r="NA340" s="0"/>
      <c r="NB340" s="0"/>
      <c r="NC340" s="0"/>
      <c r="ND340" s="0"/>
      <c r="NE340" s="0"/>
      <c r="NF340" s="0"/>
      <c r="NG340" s="0"/>
      <c r="NH340" s="0"/>
      <c r="NI340" s="0"/>
      <c r="NJ340" s="0"/>
      <c r="NK340" s="0"/>
      <c r="NL340" s="0"/>
      <c r="NM340" s="0"/>
      <c r="NN340" s="0"/>
      <c r="NO340" s="0"/>
      <c r="NP340" s="0"/>
      <c r="NQ340" s="0"/>
      <c r="NR340" s="0"/>
      <c r="NS340" s="0"/>
      <c r="NT340" s="0"/>
      <c r="NU340" s="0"/>
      <c r="NV340" s="0"/>
      <c r="NW340" s="0"/>
      <c r="NX340" s="0"/>
      <c r="NY340" s="0"/>
      <c r="NZ340" s="0"/>
      <c r="OA340" s="0"/>
      <c r="OB340" s="0"/>
      <c r="OC340" s="0"/>
      <c r="OD340" s="0"/>
      <c r="OE340" s="0"/>
      <c r="OF340" s="0"/>
      <c r="OG340" s="0"/>
      <c r="OH340" s="0"/>
      <c r="OI340" s="0"/>
      <c r="OJ340" s="0"/>
      <c r="OK340" s="0"/>
      <c r="OL340" s="0"/>
      <c r="OM340" s="0"/>
      <c r="ON340" s="0"/>
      <c r="OO340" s="0"/>
      <c r="OP340" s="0"/>
      <c r="OQ340" s="0"/>
      <c r="OR340" s="0"/>
      <c r="OS340" s="0"/>
      <c r="OT340" s="0"/>
      <c r="OU340" s="0"/>
      <c r="OV340" s="0"/>
      <c r="OW340" s="0"/>
      <c r="OX340" s="0"/>
      <c r="OY340" s="0"/>
      <c r="OZ340" s="0"/>
      <c r="PA340" s="0"/>
      <c r="PB340" s="0"/>
      <c r="PC340" s="0"/>
      <c r="PD340" s="0"/>
      <c r="PE340" s="0"/>
      <c r="PF340" s="0"/>
      <c r="PG340" s="0"/>
      <c r="PH340" s="0"/>
      <c r="PI340" s="0"/>
      <c r="PJ340" s="0"/>
      <c r="PK340" s="0"/>
      <c r="PL340" s="0"/>
      <c r="PM340" s="0"/>
      <c r="PN340" s="0"/>
      <c r="PO340" s="0"/>
      <c r="PP340" s="0"/>
      <c r="PQ340" s="0"/>
      <c r="PR340" s="0"/>
      <c r="PS340" s="0"/>
      <c r="PT340" s="0"/>
      <c r="PU340" s="0"/>
      <c r="PV340" s="0"/>
      <c r="PW340" s="0"/>
      <c r="PX340" s="0"/>
      <c r="PY340" s="0"/>
      <c r="PZ340" s="0"/>
      <c r="QA340" s="0"/>
      <c r="QB340" s="0"/>
      <c r="QC340" s="0"/>
      <c r="QD340" s="0"/>
      <c r="QE340" s="0"/>
      <c r="QF340" s="0"/>
      <c r="QG340" s="0"/>
      <c r="QH340" s="0"/>
      <c r="QI340" s="0"/>
      <c r="QJ340" s="0"/>
      <c r="QK340" s="0"/>
      <c r="QL340" s="0"/>
      <c r="QM340" s="0"/>
      <c r="QN340" s="0"/>
      <c r="QO340" s="0"/>
      <c r="QP340" s="0"/>
      <c r="QQ340" s="0"/>
      <c r="QR340" s="0"/>
      <c r="QS340" s="0"/>
      <c r="QT340" s="0"/>
      <c r="QU340" s="0"/>
      <c r="QV340" s="0"/>
      <c r="QW340" s="0"/>
      <c r="QX340" s="0"/>
      <c r="QY340" s="0"/>
      <c r="QZ340" s="0"/>
      <c r="RA340" s="0"/>
      <c r="RB340" s="0"/>
      <c r="RC340" s="0"/>
      <c r="RD340" s="0"/>
      <c r="RE340" s="0"/>
      <c r="RF340" s="0"/>
      <c r="RG340" s="0"/>
      <c r="RH340" s="0"/>
      <c r="RI340" s="0"/>
      <c r="RJ340" s="0"/>
      <c r="RK340" s="0"/>
      <c r="RL340" s="0"/>
      <c r="RM340" s="0"/>
      <c r="RN340" s="0"/>
      <c r="RO340" s="0"/>
      <c r="RP340" s="0"/>
      <c r="RQ340" s="0"/>
      <c r="RR340" s="0"/>
      <c r="RS340" s="0"/>
      <c r="RT340" s="0"/>
      <c r="RU340" s="0"/>
      <c r="RV340" s="0"/>
      <c r="RW340" s="0"/>
      <c r="RX340" s="0"/>
      <c r="RY340" s="0"/>
      <c r="RZ340" s="0"/>
      <c r="SA340" s="0"/>
      <c r="SB340" s="0"/>
      <c r="SC340" s="0"/>
      <c r="SD340" s="0"/>
      <c r="SE340" s="0"/>
      <c r="SF340" s="0"/>
      <c r="SG340" s="0"/>
      <c r="SH340" s="0"/>
      <c r="SI340" s="0"/>
      <c r="SJ340" s="0"/>
      <c r="SK340" s="0"/>
      <c r="SL340" s="0"/>
      <c r="SM340" s="0"/>
      <c r="SN340" s="0"/>
      <c r="SO340" s="0"/>
      <c r="SP340" s="0"/>
      <c r="SQ340" s="0"/>
      <c r="SR340" s="0"/>
      <c r="SS340" s="0"/>
      <c r="ST340" s="0"/>
      <c r="SU340" s="0"/>
      <c r="SV340" s="0"/>
      <c r="SW340" s="0"/>
      <c r="SX340" s="0"/>
      <c r="SY340" s="0"/>
      <c r="SZ340" s="0"/>
      <c r="TA340" s="0"/>
      <c r="TB340" s="0"/>
      <c r="TC340" s="0"/>
      <c r="TD340" s="0"/>
      <c r="TE340" s="0"/>
      <c r="TF340" s="0"/>
      <c r="TG340" s="0"/>
      <c r="TH340" s="0"/>
      <c r="TI340" s="0"/>
      <c r="TJ340" s="0"/>
      <c r="TK340" s="0"/>
      <c r="TL340" s="0"/>
      <c r="TM340" s="0"/>
      <c r="TN340" s="0"/>
      <c r="TO340" s="0"/>
      <c r="TP340" s="0"/>
      <c r="TQ340" s="0"/>
      <c r="TR340" s="0"/>
      <c r="TS340" s="0"/>
      <c r="TT340" s="0"/>
      <c r="TU340" s="0"/>
      <c r="TV340" s="0"/>
      <c r="TW340" s="0"/>
      <c r="TX340" s="0"/>
      <c r="TY340" s="0"/>
      <c r="TZ340" s="0"/>
      <c r="UA340" s="0"/>
      <c r="UB340" s="0"/>
      <c r="UC340" s="0"/>
      <c r="UD340" s="0"/>
      <c r="UE340" s="0"/>
      <c r="UF340" s="0"/>
      <c r="UG340" s="0"/>
      <c r="UH340" s="0"/>
      <c r="UI340" s="0"/>
      <c r="UJ340" s="0"/>
      <c r="UK340" s="0"/>
      <c r="UL340" s="0"/>
      <c r="UM340" s="0"/>
      <c r="UN340" s="0"/>
      <c r="UO340" s="0"/>
      <c r="UP340" s="0"/>
      <c r="UQ340" s="0"/>
      <c r="UR340" s="0"/>
      <c r="US340" s="0"/>
      <c r="UT340" s="0"/>
      <c r="UU340" s="0"/>
      <c r="UV340" s="0"/>
      <c r="UW340" s="0"/>
      <c r="UX340" s="0"/>
      <c r="UY340" s="0"/>
      <c r="UZ340" s="0"/>
      <c r="VA340" s="0"/>
      <c r="VB340" s="0"/>
      <c r="VC340" s="0"/>
      <c r="VD340" s="0"/>
      <c r="VE340" s="0"/>
      <c r="VF340" s="0"/>
      <c r="VG340" s="0"/>
      <c r="VH340" s="0"/>
      <c r="VI340" s="0"/>
      <c r="VJ340" s="0"/>
      <c r="VK340" s="0"/>
      <c r="VL340" s="0"/>
      <c r="VM340" s="0"/>
      <c r="VN340" s="0"/>
      <c r="VO340" s="0"/>
      <c r="VP340" s="0"/>
      <c r="VQ340" s="0"/>
      <c r="VR340" s="0"/>
      <c r="VS340" s="0"/>
      <c r="VT340" s="0"/>
      <c r="VU340" s="0"/>
      <c r="VV340" s="0"/>
      <c r="VW340" s="0"/>
      <c r="VX340" s="0"/>
      <c r="VY340" s="0"/>
      <c r="VZ340" s="0"/>
      <c r="WA340" s="0"/>
      <c r="WB340" s="0"/>
      <c r="WC340" s="0"/>
      <c r="WD340" s="0"/>
      <c r="WE340" s="0"/>
      <c r="WF340" s="0"/>
      <c r="WG340" s="0"/>
      <c r="WH340" s="0"/>
      <c r="WI340" s="0"/>
      <c r="WJ340" s="0"/>
      <c r="WK340" s="0"/>
      <c r="WL340" s="0"/>
      <c r="WM340" s="0"/>
      <c r="WN340" s="0"/>
      <c r="WO340" s="0"/>
      <c r="WP340" s="0"/>
      <c r="WQ340" s="0"/>
      <c r="WR340" s="0"/>
      <c r="WS340" s="0"/>
      <c r="WT340" s="0"/>
      <c r="WU340" s="0"/>
      <c r="WV340" s="0"/>
      <c r="WW340" s="0"/>
      <c r="WX340" s="0"/>
      <c r="WY340" s="0"/>
      <c r="WZ340" s="0"/>
      <c r="XA340" s="0"/>
      <c r="XB340" s="0"/>
      <c r="XC340" s="0"/>
      <c r="XD340" s="0"/>
      <c r="XE340" s="0"/>
      <c r="XF340" s="0"/>
      <c r="XG340" s="0"/>
      <c r="XH340" s="0"/>
      <c r="XI340" s="0"/>
      <c r="XJ340" s="0"/>
      <c r="XK340" s="0"/>
      <c r="XL340" s="0"/>
      <c r="XM340" s="0"/>
      <c r="XN340" s="0"/>
      <c r="XO340" s="0"/>
      <c r="XP340" s="0"/>
      <c r="XQ340" s="0"/>
      <c r="XR340" s="0"/>
      <c r="XS340" s="0"/>
      <c r="XT340" s="0"/>
      <c r="XU340" s="0"/>
      <c r="XV340" s="0"/>
      <c r="XW340" s="0"/>
      <c r="XX340" s="0"/>
      <c r="XY340" s="0"/>
      <c r="XZ340" s="0"/>
      <c r="YA340" s="0"/>
      <c r="YB340" s="0"/>
      <c r="YC340" s="0"/>
      <c r="YD340" s="0"/>
      <c r="YE340" s="0"/>
      <c r="YF340" s="0"/>
      <c r="YG340" s="0"/>
      <c r="YH340" s="0"/>
      <c r="YI340" s="0"/>
      <c r="YJ340" s="0"/>
      <c r="YK340" s="0"/>
      <c r="YL340" s="0"/>
      <c r="YM340" s="0"/>
      <c r="YN340" s="0"/>
      <c r="YO340" s="0"/>
      <c r="YP340" s="0"/>
      <c r="YQ340" s="0"/>
      <c r="YR340" s="0"/>
      <c r="YS340" s="0"/>
      <c r="YT340" s="0"/>
      <c r="YU340" s="0"/>
      <c r="YV340" s="0"/>
      <c r="YW340" s="0"/>
      <c r="YX340" s="0"/>
      <c r="YY340" s="0"/>
      <c r="YZ340" s="0"/>
      <c r="ZA340" s="0"/>
      <c r="ZB340" s="0"/>
      <c r="ZC340" s="0"/>
      <c r="ZD340" s="0"/>
      <c r="ZE340" s="0"/>
      <c r="ZF340" s="0"/>
      <c r="ZG340" s="0"/>
      <c r="ZH340" s="0"/>
      <c r="ZI340" s="0"/>
      <c r="ZJ340" s="0"/>
      <c r="ZK340" s="0"/>
      <c r="ZL340" s="0"/>
      <c r="ZM340" s="0"/>
      <c r="ZN340" s="0"/>
      <c r="ZO340" s="0"/>
      <c r="ZP340" s="0"/>
      <c r="ZQ340" s="0"/>
      <c r="ZR340" s="0"/>
      <c r="ZS340" s="0"/>
      <c r="ZT340" s="0"/>
      <c r="ZU340" s="0"/>
      <c r="ZV340" s="0"/>
      <c r="ZW340" s="0"/>
      <c r="ZX340" s="0"/>
      <c r="ZY340" s="0"/>
      <c r="ZZ340" s="0"/>
      <c r="AAA340" s="0"/>
      <c r="AAB340" s="0"/>
      <c r="AAC340" s="0"/>
      <c r="AAD340" s="0"/>
      <c r="AAE340" s="0"/>
      <c r="AAF340" s="0"/>
      <c r="AAG340" s="0"/>
      <c r="AAH340" s="0"/>
      <c r="AAI340" s="0"/>
      <c r="AAJ340" s="0"/>
      <c r="AAK340" s="0"/>
      <c r="AAL340" s="0"/>
      <c r="AAM340" s="0"/>
      <c r="AAN340" s="0"/>
      <c r="AAO340" s="0"/>
      <c r="AAP340" s="0"/>
      <c r="AAQ340" s="0"/>
      <c r="AAR340" s="0"/>
      <c r="AAS340" s="0"/>
      <c r="AAT340" s="0"/>
      <c r="AAU340" s="0"/>
      <c r="AAV340" s="0"/>
      <c r="AAW340" s="0"/>
      <c r="AAX340" s="0"/>
      <c r="AAY340" s="0"/>
      <c r="AAZ340" s="0"/>
      <c r="ABA340" s="0"/>
      <c r="ABB340" s="0"/>
      <c r="ABC340" s="0"/>
      <c r="ABD340" s="0"/>
      <c r="ABE340" s="0"/>
      <c r="ABF340" s="0"/>
      <c r="ABG340" s="0"/>
      <c r="ABH340" s="0"/>
      <c r="ABI340" s="0"/>
      <c r="ABJ340" s="0"/>
      <c r="ABK340" s="0"/>
      <c r="ABL340" s="0"/>
      <c r="ABM340" s="0"/>
      <c r="ABN340" s="0"/>
      <c r="ABO340" s="0"/>
      <c r="ABP340" s="0"/>
      <c r="ABQ340" s="0"/>
      <c r="ABR340" s="0"/>
      <c r="ABS340" s="0"/>
      <c r="ABT340" s="0"/>
      <c r="ABU340" s="0"/>
      <c r="ABV340" s="0"/>
      <c r="ABW340" s="0"/>
      <c r="ABX340" s="0"/>
      <c r="ABY340" s="0"/>
      <c r="ABZ340" s="0"/>
      <c r="ACA340" s="0"/>
      <c r="ACB340" s="0"/>
      <c r="ACC340" s="0"/>
      <c r="ACD340" s="0"/>
      <c r="ACE340" s="0"/>
      <c r="ACF340" s="0"/>
      <c r="ACG340" s="0"/>
      <c r="ACH340" s="0"/>
      <c r="ACI340" s="0"/>
      <c r="ACJ340" s="0"/>
      <c r="ACK340" s="0"/>
      <c r="ACL340" s="0"/>
      <c r="ACM340" s="0"/>
      <c r="ACN340" s="0"/>
      <c r="ACO340" s="0"/>
      <c r="ACP340" s="0"/>
      <c r="ACQ340" s="0"/>
      <c r="ACR340" s="0"/>
      <c r="ACS340" s="0"/>
      <c r="ACT340" s="0"/>
      <c r="ACU340" s="0"/>
      <c r="ACV340" s="0"/>
      <c r="ACW340" s="0"/>
      <c r="ACX340" s="0"/>
      <c r="ACY340" s="0"/>
      <c r="ACZ340" s="0"/>
      <c r="ADA340" s="0"/>
      <c r="ADB340" s="0"/>
      <c r="ADC340" s="0"/>
      <c r="ADD340" s="0"/>
      <c r="ADE340" s="0"/>
      <c r="ADF340" s="0"/>
      <c r="ADG340" s="0"/>
      <c r="ADH340" s="0"/>
      <c r="ADI340" s="0"/>
      <c r="ADJ340" s="0"/>
      <c r="ADK340" s="0"/>
      <c r="ADL340" s="0"/>
      <c r="ADM340" s="0"/>
      <c r="ADN340" s="0"/>
      <c r="ADO340" s="0"/>
      <c r="ADP340" s="0"/>
      <c r="ADQ340" s="0"/>
      <c r="ADR340" s="0"/>
      <c r="ADS340" s="0"/>
      <c r="ADT340" s="0"/>
      <c r="ADU340" s="0"/>
      <c r="ADV340" s="0"/>
      <c r="ADW340" s="0"/>
      <c r="ADX340" s="0"/>
      <c r="ADY340" s="0"/>
      <c r="ADZ340" s="0"/>
      <c r="AEA340" s="0"/>
      <c r="AEB340" s="0"/>
      <c r="AEC340" s="0"/>
      <c r="AED340" s="0"/>
      <c r="AEE340" s="0"/>
      <c r="AEF340" s="0"/>
      <c r="AEG340" s="0"/>
      <c r="AEH340" s="0"/>
      <c r="AEI340" s="0"/>
      <c r="AEJ340" s="0"/>
      <c r="AEK340" s="0"/>
      <c r="AEL340" s="0"/>
      <c r="AEM340" s="0"/>
      <c r="AEN340" s="0"/>
      <c r="AEO340" s="0"/>
      <c r="AEP340" s="0"/>
      <c r="AEQ340" s="0"/>
      <c r="AER340" s="0"/>
      <c r="AES340" s="0"/>
      <c r="AET340" s="0"/>
      <c r="AEU340" s="0"/>
      <c r="AEV340" s="0"/>
      <c r="AEW340" s="0"/>
      <c r="AEX340" s="0"/>
      <c r="AEY340" s="0"/>
      <c r="AEZ340" s="0"/>
      <c r="AFA340" s="0"/>
      <c r="AFB340" s="0"/>
      <c r="AFC340" s="0"/>
      <c r="AFD340" s="0"/>
      <c r="AFE340" s="0"/>
      <c r="AFF340" s="0"/>
      <c r="AFG340" s="0"/>
      <c r="AFH340" s="0"/>
      <c r="AFI340" s="0"/>
      <c r="AFJ340" s="0"/>
      <c r="AFK340" s="0"/>
      <c r="AFL340" s="0"/>
      <c r="AFM340" s="0"/>
      <c r="AFN340" s="0"/>
      <c r="AFO340" s="0"/>
      <c r="AFP340" s="0"/>
      <c r="AFQ340" s="0"/>
      <c r="AFR340" s="0"/>
      <c r="AFS340" s="0"/>
      <c r="AFT340" s="0"/>
      <c r="AFU340" s="0"/>
      <c r="AFV340" s="0"/>
      <c r="AFW340" s="0"/>
      <c r="AFX340" s="0"/>
      <c r="AFY340" s="0"/>
      <c r="AFZ340" s="0"/>
      <c r="AGA340" s="0"/>
      <c r="AGB340" s="0"/>
      <c r="AGC340" s="0"/>
      <c r="AGD340" s="0"/>
      <c r="AGE340" s="0"/>
      <c r="AGF340" s="0"/>
      <c r="AGG340" s="0"/>
      <c r="AGH340" s="0"/>
      <c r="AGI340" s="0"/>
      <c r="AGJ340" s="0"/>
      <c r="AGK340" s="0"/>
      <c r="AGL340" s="0"/>
      <c r="AGM340" s="0"/>
      <c r="AGN340" s="0"/>
      <c r="AGO340" s="0"/>
      <c r="AGP340" s="0"/>
      <c r="AGQ340" s="0"/>
      <c r="AGR340" s="0"/>
      <c r="AGS340" s="0"/>
      <c r="AGT340" s="0"/>
      <c r="AGU340" s="0"/>
      <c r="AGV340" s="0"/>
      <c r="AGW340" s="0"/>
      <c r="AGX340" s="0"/>
      <c r="AGY340" s="0"/>
      <c r="AGZ340" s="0"/>
      <c r="AHA340" s="0"/>
      <c r="AHB340" s="0"/>
      <c r="AHC340" s="0"/>
      <c r="AHD340" s="0"/>
      <c r="AHE340" s="0"/>
      <c r="AHF340" s="0"/>
      <c r="AHG340" s="0"/>
      <c r="AHH340" s="0"/>
      <c r="AHI340" s="0"/>
      <c r="AHJ340" s="0"/>
      <c r="AHK340" s="0"/>
      <c r="AHL340" s="0"/>
      <c r="AHM340" s="0"/>
      <c r="AHN340" s="0"/>
      <c r="AHO340" s="0"/>
      <c r="AHP340" s="0"/>
      <c r="AHQ340" s="0"/>
      <c r="AHR340" s="0"/>
      <c r="AHS340" s="0"/>
      <c r="AHT340" s="0"/>
      <c r="AHU340" s="0"/>
      <c r="AHV340" s="0"/>
      <c r="AHW340" s="0"/>
      <c r="AHX340" s="0"/>
      <c r="AHY340" s="0"/>
      <c r="AHZ340" s="0"/>
      <c r="AIA340" s="0"/>
      <c r="AIB340" s="0"/>
      <c r="AIC340" s="0"/>
      <c r="AID340" s="0"/>
      <c r="AIE340" s="0"/>
      <c r="AIF340" s="0"/>
      <c r="AIG340" s="0"/>
      <c r="AIH340" s="0"/>
      <c r="AII340" s="0"/>
      <c r="AIJ340" s="0"/>
      <c r="AIK340" s="0"/>
      <c r="AIL340" s="0"/>
      <c r="AIM340" s="0"/>
      <c r="AIN340" s="0"/>
      <c r="AIO340" s="0"/>
      <c r="AIP340" s="0"/>
      <c r="AIQ340" s="0"/>
      <c r="AIR340" s="0"/>
      <c r="AIS340" s="0"/>
      <c r="AIT340" s="0"/>
      <c r="AIU340" s="0"/>
      <c r="AIV340" s="0"/>
      <c r="AIW340" s="0"/>
      <c r="AIX340" s="0"/>
      <c r="AIY340" s="0"/>
      <c r="AIZ340" s="0"/>
      <c r="AJA340" s="0"/>
      <c r="AJB340" s="0"/>
      <c r="AJC340" s="0"/>
      <c r="AJD340" s="0"/>
      <c r="AJE340" s="0"/>
      <c r="AJF340" s="0"/>
      <c r="AJG340" s="0"/>
      <c r="AJH340" s="0"/>
      <c r="AJI340" s="0"/>
      <c r="AJJ340" s="0"/>
      <c r="AJK340" s="0"/>
      <c r="AJL340" s="0"/>
      <c r="AJM340" s="0"/>
      <c r="AJN340" s="0"/>
      <c r="AJO340" s="0"/>
      <c r="AJP340" s="0"/>
      <c r="AJQ340" s="0"/>
      <c r="AJR340" s="0"/>
      <c r="AJS340" s="0"/>
      <c r="AJT340" s="0"/>
      <c r="AJU340" s="0"/>
      <c r="AJV340" s="0"/>
      <c r="AJW340" s="0"/>
      <c r="AJX340" s="0"/>
      <c r="AJY340" s="0"/>
      <c r="AJZ340" s="0"/>
      <c r="AKA340" s="0"/>
      <c r="AKB340" s="0"/>
      <c r="AKC340" s="0"/>
      <c r="AKD340" s="0"/>
      <c r="AKE340" s="0"/>
      <c r="AKF340" s="0"/>
      <c r="AKG340" s="0"/>
      <c r="AKH340" s="0"/>
      <c r="AKI340" s="0"/>
      <c r="AKJ340" s="0"/>
      <c r="AKK340" s="0"/>
      <c r="AKL340" s="0"/>
      <c r="AKM340" s="0"/>
      <c r="AKN340" s="0"/>
      <c r="AKO340" s="0"/>
      <c r="AKP340" s="0"/>
      <c r="AKQ340" s="0"/>
      <c r="AKR340" s="0"/>
      <c r="AKS340" s="0"/>
      <c r="AKT340" s="0"/>
      <c r="AKU340" s="0"/>
      <c r="AKV340" s="0"/>
      <c r="AKW340" s="0"/>
      <c r="AKX340" s="0"/>
      <c r="AKY340" s="0"/>
      <c r="AKZ340" s="0"/>
      <c r="ALA340" s="0"/>
      <c r="ALB340" s="0"/>
      <c r="ALC340" s="0"/>
      <c r="ALD340" s="0"/>
      <c r="ALE340" s="0"/>
      <c r="ALF340" s="0"/>
      <c r="ALG340" s="0"/>
      <c r="ALH340" s="0"/>
      <c r="ALI340" s="0"/>
      <c r="ALJ340" s="0"/>
      <c r="ALK340" s="0"/>
      <c r="ALL340" s="0"/>
      <c r="ALM340" s="0"/>
      <c r="ALN340" s="0"/>
      <c r="ALO340" s="0"/>
      <c r="ALP340" s="0"/>
      <c r="ALQ340" s="0"/>
      <c r="ALR340" s="0"/>
      <c r="ALS340" s="0"/>
      <c r="ALT340" s="0"/>
      <c r="ALU340" s="0"/>
      <c r="ALV340" s="0"/>
      <c r="ALW340" s="0"/>
      <c r="ALX340" s="0"/>
      <c r="ALY340" s="0"/>
      <c r="ALZ340" s="0"/>
      <c r="AMA340" s="0"/>
      <c r="AMB340" s="0"/>
      <c r="AMC340" s="0"/>
      <c r="AMD340" s="0"/>
      <c r="AME340" s="0"/>
      <c r="AMF340" s="0"/>
      <c r="AMG340" s="0"/>
    </row>
    <row r="341" customFormat="false" ht="41.75" hidden="false" customHeight="false" outlineLevel="0" collapsed="false">
      <c r="A341" s="18" t="n">
        <v>505</v>
      </c>
      <c r="B341" s="19" t="n">
        <f aca="false">IF($A341,VLOOKUP($A341,posting!$A:$N,2,0),"")</f>
        <v>38</v>
      </c>
      <c r="C341" s="19" t="n">
        <f aca="false">IF($A341,VLOOKUP($A341,posting!$A:$N,3,0),"")</f>
        <v>158</v>
      </c>
      <c r="D341" s="20" t="str">
        <f aca="false">IF($A341,VLOOKUP($A341,posting!$A:$N,4,0),"")</f>
        <v>der kniefall von warschau ist meiner ansicht nach kontrovers. einerseits positiv aufgrund brandts versöhnlicher haltung andererseits stieß brandt auch menschen aus ehemaligen deutschen gebieten vor den kopf die von dort vor der roten Armee fliehen mussten...auch eine dimension die man beleuchten sollte</v>
      </c>
      <c r="E341" s="19" t="str">
        <f aca="false">IF($A341,IF(VLOOKUP($A341,posting!$A:$N,5,0)&gt;0,VLOOKUP($A341,posting!$A:$N,5,0),""),"")</f>
        <v/>
      </c>
      <c r="F341" s="21" t="n">
        <f aca="false">IF($A341,VLOOKUP($A341,posting!$A:$N,6,0),"")</f>
        <v>41625.7045601852</v>
      </c>
      <c r="G341" s="21" t="n">
        <f aca="false">IF($A341,VLOOKUP($A341,posting!$A:$N,7,0),"")</f>
        <v>41625.7067013889</v>
      </c>
      <c r="H341" s="21" t="n">
        <f aca="false">IF($A341,VLOOKUP($A341,posting!$A:$N,8,0),"")</f>
        <v>41625.706724537</v>
      </c>
      <c r="I341" s="21" t="n">
        <f aca="false">IF($A341,VLOOKUP($A341,posting!$A:$N,9,0),"")</f>
        <v>41625.7077199074</v>
      </c>
      <c r="J341" s="21"/>
      <c r="K341" s="21"/>
      <c r="L341" s="19" t="n">
        <f aca="false">IF($A341,VLOOKUP($A341,posting!$A:$N,10,0),"")</f>
        <v>0.392739273927393</v>
      </c>
      <c r="M341" s="19" t="n">
        <f aca="false">IF($A341,VLOOKUP($A341,posting!$A:$N,11,0),"")</f>
        <v>0</v>
      </c>
      <c r="N341" s="19" t="str">
        <f aca="false">IF($A341,IF(VLOOKUP($A341,posting!$A:$N,13,0)&gt;0,VLOOKUP($A341,posting!$A:$N,13,0),""),"")</f>
        <v/>
      </c>
      <c r="O341" s="19" t="str">
        <f aca="false">IF($A341,VLOOKUP($A341,posting!$A:$N,12,0),"")</f>
        <v>TXT</v>
      </c>
      <c r="P341" s="19" t="str">
        <f aca="false">IF($A341,IF(VLOOKUP($A341,posting!$A:$N,14,0)&gt;0,VLOOKUP($A341,posting!$A:$N,14,0),""),"")</f>
        <v/>
      </c>
      <c r="Q341" s="19" t="str">
        <f aca="false">IF($N341="","",VLOOKUP($N341,image!$A:$N,3,0))</f>
        <v/>
      </c>
      <c r="R341" s="19" t="n">
        <v>1</v>
      </c>
      <c r="S341" s="0"/>
      <c r="T341" s="0"/>
      <c r="U341" s="0"/>
      <c r="V341" s="0"/>
      <c r="W341" s="0"/>
      <c r="X341" s="0"/>
      <c r="Y341" s="0"/>
      <c r="Z341" s="0"/>
      <c r="AA341" s="0"/>
      <c r="AB341" s="0"/>
      <c r="AC341" s="0"/>
      <c r="AD341" s="0"/>
      <c r="AE341" s="0"/>
      <c r="AF341" s="0"/>
      <c r="AG341" s="0"/>
      <c r="AH341" s="0"/>
      <c r="AI341" s="0"/>
      <c r="AJ341" s="0"/>
      <c r="AK341" s="0"/>
      <c r="AL341" s="0"/>
      <c r="AM341" s="0"/>
      <c r="AN341" s="0"/>
      <c r="AO341" s="0"/>
      <c r="AP341" s="0"/>
      <c r="AQ341" s="0"/>
      <c r="AR341" s="0"/>
      <c r="AS341" s="0"/>
      <c r="AT341" s="0"/>
      <c r="AU341" s="0"/>
      <c r="AV341" s="0"/>
      <c r="AW341" s="0"/>
      <c r="AX341" s="0"/>
      <c r="AY341" s="0"/>
      <c r="AZ341" s="0"/>
      <c r="BA341" s="0"/>
      <c r="BB341" s="0"/>
      <c r="BC341" s="0"/>
      <c r="BD341" s="0"/>
      <c r="BE341" s="0"/>
      <c r="BF341" s="0"/>
      <c r="BG341" s="0"/>
      <c r="BH341" s="0"/>
      <c r="BI341" s="0"/>
      <c r="BJ341" s="0"/>
      <c r="BK341" s="0"/>
      <c r="BL341" s="0"/>
      <c r="BM341" s="0"/>
      <c r="BN341" s="0"/>
      <c r="BO341" s="0"/>
      <c r="BP341" s="0"/>
      <c r="BQ341" s="0"/>
      <c r="BR341" s="0"/>
      <c r="BS341" s="0"/>
      <c r="BT341" s="0"/>
      <c r="BU341" s="0"/>
      <c r="BV341" s="0"/>
      <c r="BW341" s="0"/>
      <c r="BX341" s="0"/>
      <c r="BY341" s="0"/>
      <c r="BZ341" s="0"/>
      <c r="CA341" s="0"/>
      <c r="CB341" s="0"/>
      <c r="CC341" s="0"/>
      <c r="CD341" s="0"/>
      <c r="CE341" s="0"/>
      <c r="CF341" s="0"/>
      <c r="CG341" s="0"/>
      <c r="CH341" s="0"/>
      <c r="CI341" s="0"/>
      <c r="CJ341" s="0"/>
      <c r="CK341" s="0"/>
      <c r="CL341" s="0"/>
      <c r="CM341" s="0"/>
      <c r="CN341" s="0"/>
      <c r="CO341" s="0"/>
      <c r="CP341" s="0"/>
      <c r="CQ341" s="0"/>
      <c r="CR341" s="0"/>
      <c r="CS341" s="0"/>
      <c r="CT341" s="0"/>
      <c r="CU341" s="0"/>
      <c r="CV341" s="0"/>
      <c r="CW341" s="0"/>
      <c r="CX341" s="0"/>
      <c r="CY341" s="0"/>
      <c r="CZ341" s="0"/>
      <c r="DA341" s="0"/>
      <c r="DB341" s="0"/>
      <c r="DC341" s="0"/>
      <c r="DD341" s="0"/>
      <c r="DE341" s="0"/>
      <c r="DF341" s="0"/>
      <c r="DG341" s="0"/>
      <c r="DH341" s="0"/>
      <c r="DI341" s="0"/>
      <c r="DJ341" s="0"/>
      <c r="DK341" s="0"/>
      <c r="DL341" s="0"/>
      <c r="DM341" s="0"/>
      <c r="DN341" s="0"/>
      <c r="DO341" s="0"/>
      <c r="DP341" s="0"/>
      <c r="DQ341" s="0"/>
      <c r="DR341" s="0"/>
      <c r="DS341" s="0"/>
      <c r="DT341" s="0"/>
      <c r="DU341" s="0"/>
      <c r="DV341" s="0"/>
      <c r="DW341" s="0"/>
      <c r="DX341" s="0"/>
      <c r="DY341" s="0"/>
      <c r="DZ341" s="0"/>
      <c r="EA341" s="0"/>
      <c r="EB341" s="0"/>
      <c r="EC341" s="0"/>
      <c r="ED341" s="0"/>
      <c r="EE341" s="0"/>
      <c r="EF341" s="0"/>
      <c r="EG341" s="0"/>
      <c r="EH341" s="0"/>
      <c r="EI341" s="0"/>
      <c r="EJ341" s="0"/>
      <c r="EK341" s="0"/>
      <c r="EL341" s="0"/>
      <c r="EM341" s="0"/>
      <c r="EN341" s="0"/>
      <c r="EO341" s="0"/>
      <c r="EP341" s="0"/>
      <c r="EQ341" s="0"/>
      <c r="ER341" s="0"/>
      <c r="ES341" s="0"/>
      <c r="ET341" s="0"/>
      <c r="EU341" s="0"/>
      <c r="EV341" s="0"/>
      <c r="EW341" s="0"/>
      <c r="EX341" s="0"/>
      <c r="EY341" s="0"/>
      <c r="EZ341" s="0"/>
      <c r="FA341" s="0"/>
      <c r="FB341" s="0"/>
      <c r="FC341" s="0"/>
      <c r="FD341" s="0"/>
      <c r="FE341" s="0"/>
      <c r="FF341" s="0"/>
      <c r="FG341" s="0"/>
      <c r="FH341" s="0"/>
      <c r="FI341" s="0"/>
      <c r="FJ341" s="0"/>
      <c r="FK341" s="0"/>
      <c r="FL341" s="0"/>
      <c r="FM341" s="0"/>
      <c r="FN341" s="0"/>
      <c r="FO341" s="0"/>
      <c r="FP341" s="0"/>
      <c r="FQ341" s="0"/>
      <c r="FR341" s="0"/>
      <c r="FS341" s="0"/>
      <c r="FT341" s="0"/>
      <c r="FU341" s="0"/>
      <c r="FV341" s="0"/>
      <c r="FW341" s="0"/>
      <c r="FX341" s="0"/>
      <c r="FY341" s="0"/>
      <c r="FZ341" s="0"/>
      <c r="GA341" s="0"/>
      <c r="GB341" s="0"/>
      <c r="GC341" s="0"/>
      <c r="GD341" s="0"/>
      <c r="GE341" s="0"/>
      <c r="GF341" s="0"/>
      <c r="GG341" s="0"/>
      <c r="GH341" s="0"/>
      <c r="GI341" s="0"/>
      <c r="GJ341" s="0"/>
      <c r="GK341" s="0"/>
      <c r="GL341" s="0"/>
      <c r="GM341" s="0"/>
      <c r="GN341" s="0"/>
      <c r="GO341" s="0"/>
      <c r="GP341" s="0"/>
      <c r="GQ341" s="0"/>
      <c r="GR341" s="0"/>
      <c r="GS341" s="0"/>
      <c r="GT341" s="0"/>
      <c r="GU341" s="0"/>
      <c r="GV341" s="0"/>
      <c r="GW341" s="0"/>
      <c r="GX341" s="0"/>
      <c r="GY341" s="0"/>
      <c r="GZ341" s="0"/>
      <c r="HA341" s="0"/>
      <c r="HB341" s="0"/>
      <c r="HC341" s="0"/>
      <c r="HD341" s="0"/>
      <c r="HE341" s="0"/>
      <c r="HF341" s="0"/>
      <c r="HG341" s="0"/>
      <c r="HH341" s="0"/>
      <c r="HI341" s="0"/>
      <c r="HJ341" s="0"/>
      <c r="HK341" s="0"/>
      <c r="HL341" s="0"/>
      <c r="HM341" s="0"/>
      <c r="HN341" s="0"/>
      <c r="HO341" s="0"/>
      <c r="HP341" s="0"/>
      <c r="HQ341" s="0"/>
      <c r="HR341" s="0"/>
      <c r="HS341" s="0"/>
      <c r="HT341" s="0"/>
      <c r="HU341" s="0"/>
      <c r="HV341" s="0"/>
      <c r="HW341" s="0"/>
      <c r="HX341" s="0"/>
      <c r="HY341" s="0"/>
      <c r="HZ341" s="0"/>
      <c r="IA341" s="0"/>
      <c r="IB341" s="0"/>
      <c r="IC341" s="0"/>
      <c r="ID341" s="0"/>
      <c r="IE341" s="0"/>
      <c r="IF341" s="0"/>
      <c r="IG341" s="0"/>
      <c r="IH341" s="0"/>
      <c r="II341" s="0"/>
      <c r="IJ341" s="0"/>
      <c r="IK341" s="0"/>
      <c r="IL341" s="0"/>
      <c r="IM341" s="0"/>
      <c r="IN341" s="0"/>
      <c r="IO341" s="0"/>
      <c r="IP341" s="0"/>
      <c r="IQ341" s="0"/>
      <c r="IR341" s="0"/>
      <c r="IS341" s="0"/>
      <c r="IT341" s="0"/>
      <c r="IU341" s="0"/>
      <c r="IV341" s="0"/>
      <c r="IW341" s="0"/>
      <c r="IX341" s="0"/>
      <c r="IY341" s="0"/>
      <c r="IZ341" s="0"/>
      <c r="JA341" s="0"/>
      <c r="JB341" s="0"/>
      <c r="JC341" s="0"/>
      <c r="JD341" s="0"/>
      <c r="JE341" s="0"/>
      <c r="JF341" s="0"/>
      <c r="JG341" s="0"/>
      <c r="JH341" s="0"/>
      <c r="JI341" s="0"/>
      <c r="JJ341" s="0"/>
      <c r="JK341" s="0"/>
      <c r="JL341" s="0"/>
      <c r="JM341" s="0"/>
      <c r="JN341" s="0"/>
      <c r="JO341" s="0"/>
      <c r="JP341" s="0"/>
      <c r="JQ341" s="0"/>
      <c r="JR341" s="0"/>
      <c r="JS341" s="0"/>
      <c r="JT341" s="0"/>
      <c r="JU341" s="0"/>
      <c r="JV341" s="0"/>
      <c r="JW341" s="0"/>
      <c r="JX341" s="0"/>
      <c r="JY341" s="0"/>
      <c r="JZ341" s="0"/>
      <c r="KA341" s="0"/>
      <c r="KB341" s="0"/>
      <c r="KC341" s="0"/>
      <c r="KD341" s="0"/>
      <c r="KE341" s="0"/>
      <c r="KF341" s="0"/>
      <c r="KG341" s="0"/>
      <c r="KH341" s="0"/>
      <c r="KI341" s="0"/>
      <c r="KJ341" s="0"/>
      <c r="KK341" s="0"/>
      <c r="KL341" s="0"/>
      <c r="KM341" s="0"/>
      <c r="KN341" s="0"/>
      <c r="KO341" s="0"/>
      <c r="KP341" s="0"/>
      <c r="KQ341" s="0"/>
      <c r="KR341" s="0"/>
      <c r="KS341" s="0"/>
      <c r="KT341" s="0"/>
      <c r="KU341" s="0"/>
      <c r="KV341" s="0"/>
      <c r="KW341" s="0"/>
      <c r="KX341" s="0"/>
      <c r="KY341" s="0"/>
      <c r="KZ341" s="0"/>
      <c r="LA341" s="0"/>
      <c r="LB341" s="0"/>
      <c r="LC341" s="0"/>
      <c r="LD341" s="0"/>
      <c r="LE341" s="0"/>
      <c r="LF341" s="0"/>
      <c r="LG341" s="0"/>
      <c r="LH341" s="0"/>
      <c r="LI341" s="0"/>
      <c r="LJ341" s="0"/>
      <c r="LK341" s="0"/>
      <c r="LL341" s="0"/>
      <c r="LM341" s="0"/>
      <c r="LN341" s="0"/>
      <c r="LO341" s="0"/>
      <c r="LP341" s="0"/>
      <c r="LQ341" s="0"/>
      <c r="LR341" s="0"/>
      <c r="LS341" s="0"/>
      <c r="LT341" s="0"/>
      <c r="LU341" s="0"/>
      <c r="LV341" s="0"/>
      <c r="LW341" s="0"/>
      <c r="LX341" s="0"/>
      <c r="LY341" s="0"/>
      <c r="LZ341" s="0"/>
      <c r="MA341" s="0"/>
      <c r="MB341" s="0"/>
      <c r="MC341" s="0"/>
      <c r="MD341" s="0"/>
      <c r="ME341" s="0"/>
      <c r="MF341" s="0"/>
      <c r="MG341" s="0"/>
      <c r="MH341" s="0"/>
      <c r="MI341" s="0"/>
      <c r="MJ341" s="0"/>
      <c r="MK341" s="0"/>
      <c r="ML341" s="0"/>
      <c r="MM341" s="0"/>
      <c r="MN341" s="0"/>
      <c r="MO341" s="0"/>
      <c r="MP341" s="0"/>
      <c r="MQ341" s="0"/>
      <c r="MR341" s="0"/>
      <c r="MS341" s="0"/>
      <c r="MT341" s="0"/>
      <c r="MU341" s="0"/>
      <c r="MV341" s="0"/>
      <c r="MW341" s="0"/>
      <c r="MX341" s="0"/>
      <c r="MY341" s="0"/>
      <c r="MZ341" s="0"/>
      <c r="NA341" s="0"/>
      <c r="NB341" s="0"/>
      <c r="NC341" s="0"/>
      <c r="ND341" s="0"/>
      <c r="NE341" s="0"/>
      <c r="NF341" s="0"/>
      <c r="NG341" s="0"/>
      <c r="NH341" s="0"/>
      <c r="NI341" s="0"/>
      <c r="NJ341" s="0"/>
      <c r="NK341" s="0"/>
      <c r="NL341" s="0"/>
      <c r="NM341" s="0"/>
      <c r="NN341" s="0"/>
      <c r="NO341" s="0"/>
      <c r="NP341" s="0"/>
      <c r="NQ341" s="0"/>
      <c r="NR341" s="0"/>
      <c r="NS341" s="0"/>
      <c r="NT341" s="0"/>
      <c r="NU341" s="0"/>
      <c r="NV341" s="0"/>
      <c r="NW341" s="0"/>
      <c r="NX341" s="0"/>
      <c r="NY341" s="0"/>
      <c r="NZ341" s="0"/>
      <c r="OA341" s="0"/>
      <c r="OB341" s="0"/>
      <c r="OC341" s="0"/>
      <c r="OD341" s="0"/>
      <c r="OE341" s="0"/>
      <c r="OF341" s="0"/>
      <c r="OG341" s="0"/>
      <c r="OH341" s="0"/>
      <c r="OI341" s="0"/>
      <c r="OJ341" s="0"/>
      <c r="OK341" s="0"/>
      <c r="OL341" s="0"/>
      <c r="OM341" s="0"/>
      <c r="ON341" s="0"/>
      <c r="OO341" s="0"/>
      <c r="OP341" s="0"/>
      <c r="OQ341" s="0"/>
      <c r="OR341" s="0"/>
      <c r="OS341" s="0"/>
      <c r="OT341" s="0"/>
      <c r="OU341" s="0"/>
      <c r="OV341" s="0"/>
      <c r="OW341" s="0"/>
      <c r="OX341" s="0"/>
      <c r="OY341" s="0"/>
      <c r="OZ341" s="0"/>
      <c r="PA341" s="0"/>
      <c r="PB341" s="0"/>
      <c r="PC341" s="0"/>
      <c r="PD341" s="0"/>
      <c r="PE341" s="0"/>
      <c r="PF341" s="0"/>
      <c r="PG341" s="0"/>
      <c r="PH341" s="0"/>
      <c r="PI341" s="0"/>
      <c r="PJ341" s="0"/>
      <c r="PK341" s="0"/>
      <c r="PL341" s="0"/>
      <c r="PM341" s="0"/>
      <c r="PN341" s="0"/>
      <c r="PO341" s="0"/>
      <c r="PP341" s="0"/>
      <c r="PQ341" s="0"/>
      <c r="PR341" s="0"/>
      <c r="PS341" s="0"/>
      <c r="PT341" s="0"/>
      <c r="PU341" s="0"/>
      <c r="PV341" s="0"/>
      <c r="PW341" s="0"/>
      <c r="PX341" s="0"/>
      <c r="PY341" s="0"/>
      <c r="PZ341" s="0"/>
      <c r="QA341" s="0"/>
      <c r="QB341" s="0"/>
      <c r="QC341" s="0"/>
      <c r="QD341" s="0"/>
      <c r="QE341" s="0"/>
      <c r="QF341" s="0"/>
      <c r="QG341" s="0"/>
      <c r="QH341" s="0"/>
      <c r="QI341" s="0"/>
      <c r="QJ341" s="0"/>
      <c r="QK341" s="0"/>
      <c r="QL341" s="0"/>
      <c r="QM341" s="0"/>
      <c r="QN341" s="0"/>
      <c r="QO341" s="0"/>
      <c r="QP341" s="0"/>
      <c r="QQ341" s="0"/>
      <c r="QR341" s="0"/>
      <c r="QS341" s="0"/>
      <c r="QT341" s="0"/>
      <c r="QU341" s="0"/>
      <c r="QV341" s="0"/>
      <c r="QW341" s="0"/>
      <c r="QX341" s="0"/>
      <c r="QY341" s="0"/>
      <c r="QZ341" s="0"/>
      <c r="RA341" s="0"/>
      <c r="RB341" s="0"/>
      <c r="RC341" s="0"/>
      <c r="RD341" s="0"/>
      <c r="RE341" s="0"/>
      <c r="RF341" s="0"/>
      <c r="RG341" s="0"/>
      <c r="RH341" s="0"/>
      <c r="RI341" s="0"/>
      <c r="RJ341" s="0"/>
      <c r="RK341" s="0"/>
      <c r="RL341" s="0"/>
      <c r="RM341" s="0"/>
      <c r="RN341" s="0"/>
      <c r="RO341" s="0"/>
      <c r="RP341" s="0"/>
      <c r="RQ341" s="0"/>
      <c r="RR341" s="0"/>
      <c r="RS341" s="0"/>
      <c r="RT341" s="0"/>
      <c r="RU341" s="0"/>
      <c r="RV341" s="0"/>
      <c r="RW341" s="0"/>
      <c r="RX341" s="0"/>
      <c r="RY341" s="0"/>
      <c r="RZ341" s="0"/>
      <c r="SA341" s="0"/>
      <c r="SB341" s="0"/>
      <c r="SC341" s="0"/>
      <c r="SD341" s="0"/>
      <c r="SE341" s="0"/>
      <c r="SF341" s="0"/>
      <c r="SG341" s="0"/>
      <c r="SH341" s="0"/>
      <c r="SI341" s="0"/>
      <c r="SJ341" s="0"/>
      <c r="SK341" s="0"/>
      <c r="SL341" s="0"/>
      <c r="SM341" s="0"/>
      <c r="SN341" s="0"/>
      <c r="SO341" s="0"/>
      <c r="SP341" s="0"/>
      <c r="SQ341" s="0"/>
      <c r="SR341" s="0"/>
      <c r="SS341" s="0"/>
      <c r="ST341" s="0"/>
      <c r="SU341" s="0"/>
      <c r="SV341" s="0"/>
      <c r="SW341" s="0"/>
      <c r="SX341" s="0"/>
      <c r="SY341" s="0"/>
      <c r="SZ341" s="0"/>
      <c r="TA341" s="0"/>
      <c r="TB341" s="0"/>
      <c r="TC341" s="0"/>
      <c r="TD341" s="0"/>
      <c r="TE341" s="0"/>
      <c r="TF341" s="0"/>
      <c r="TG341" s="0"/>
      <c r="TH341" s="0"/>
      <c r="TI341" s="0"/>
      <c r="TJ341" s="0"/>
      <c r="TK341" s="0"/>
      <c r="TL341" s="0"/>
      <c r="TM341" s="0"/>
      <c r="TN341" s="0"/>
      <c r="TO341" s="0"/>
      <c r="TP341" s="0"/>
      <c r="TQ341" s="0"/>
      <c r="TR341" s="0"/>
      <c r="TS341" s="0"/>
      <c r="TT341" s="0"/>
      <c r="TU341" s="0"/>
      <c r="TV341" s="0"/>
      <c r="TW341" s="0"/>
      <c r="TX341" s="0"/>
      <c r="TY341" s="0"/>
      <c r="TZ341" s="0"/>
      <c r="UA341" s="0"/>
      <c r="UB341" s="0"/>
      <c r="UC341" s="0"/>
      <c r="UD341" s="0"/>
      <c r="UE341" s="0"/>
      <c r="UF341" s="0"/>
      <c r="UG341" s="0"/>
      <c r="UH341" s="0"/>
      <c r="UI341" s="0"/>
      <c r="UJ341" s="0"/>
      <c r="UK341" s="0"/>
      <c r="UL341" s="0"/>
      <c r="UM341" s="0"/>
      <c r="UN341" s="0"/>
      <c r="UO341" s="0"/>
      <c r="UP341" s="0"/>
      <c r="UQ341" s="0"/>
      <c r="UR341" s="0"/>
      <c r="US341" s="0"/>
      <c r="UT341" s="0"/>
      <c r="UU341" s="0"/>
      <c r="UV341" s="0"/>
      <c r="UW341" s="0"/>
      <c r="UX341" s="0"/>
      <c r="UY341" s="0"/>
      <c r="UZ341" s="0"/>
      <c r="VA341" s="0"/>
      <c r="VB341" s="0"/>
      <c r="VC341" s="0"/>
      <c r="VD341" s="0"/>
      <c r="VE341" s="0"/>
      <c r="VF341" s="0"/>
      <c r="VG341" s="0"/>
      <c r="VH341" s="0"/>
      <c r="VI341" s="0"/>
      <c r="VJ341" s="0"/>
      <c r="VK341" s="0"/>
      <c r="VL341" s="0"/>
      <c r="VM341" s="0"/>
      <c r="VN341" s="0"/>
      <c r="VO341" s="0"/>
      <c r="VP341" s="0"/>
      <c r="VQ341" s="0"/>
      <c r="VR341" s="0"/>
      <c r="VS341" s="0"/>
      <c r="VT341" s="0"/>
      <c r="VU341" s="0"/>
      <c r="VV341" s="0"/>
      <c r="VW341" s="0"/>
      <c r="VX341" s="0"/>
      <c r="VY341" s="0"/>
      <c r="VZ341" s="0"/>
      <c r="WA341" s="0"/>
      <c r="WB341" s="0"/>
      <c r="WC341" s="0"/>
      <c r="WD341" s="0"/>
      <c r="WE341" s="0"/>
      <c r="WF341" s="0"/>
      <c r="WG341" s="0"/>
      <c r="WH341" s="0"/>
      <c r="WI341" s="0"/>
      <c r="WJ341" s="0"/>
      <c r="WK341" s="0"/>
      <c r="WL341" s="0"/>
      <c r="WM341" s="0"/>
      <c r="WN341" s="0"/>
      <c r="WO341" s="0"/>
      <c r="WP341" s="0"/>
      <c r="WQ341" s="0"/>
      <c r="WR341" s="0"/>
      <c r="WS341" s="0"/>
      <c r="WT341" s="0"/>
      <c r="WU341" s="0"/>
      <c r="WV341" s="0"/>
      <c r="WW341" s="0"/>
      <c r="WX341" s="0"/>
      <c r="WY341" s="0"/>
      <c r="WZ341" s="0"/>
      <c r="XA341" s="0"/>
      <c r="XB341" s="0"/>
      <c r="XC341" s="0"/>
      <c r="XD341" s="0"/>
      <c r="XE341" s="0"/>
      <c r="XF341" s="0"/>
      <c r="XG341" s="0"/>
      <c r="XH341" s="0"/>
      <c r="XI341" s="0"/>
      <c r="XJ341" s="0"/>
      <c r="XK341" s="0"/>
      <c r="XL341" s="0"/>
      <c r="XM341" s="0"/>
      <c r="XN341" s="0"/>
      <c r="XO341" s="0"/>
      <c r="XP341" s="0"/>
      <c r="XQ341" s="0"/>
      <c r="XR341" s="0"/>
      <c r="XS341" s="0"/>
      <c r="XT341" s="0"/>
      <c r="XU341" s="0"/>
      <c r="XV341" s="0"/>
      <c r="XW341" s="0"/>
      <c r="XX341" s="0"/>
      <c r="XY341" s="0"/>
      <c r="XZ341" s="0"/>
      <c r="YA341" s="0"/>
      <c r="YB341" s="0"/>
      <c r="YC341" s="0"/>
      <c r="YD341" s="0"/>
      <c r="YE341" s="0"/>
      <c r="YF341" s="0"/>
      <c r="YG341" s="0"/>
      <c r="YH341" s="0"/>
      <c r="YI341" s="0"/>
      <c r="YJ341" s="0"/>
      <c r="YK341" s="0"/>
      <c r="YL341" s="0"/>
      <c r="YM341" s="0"/>
      <c r="YN341" s="0"/>
      <c r="YO341" s="0"/>
      <c r="YP341" s="0"/>
      <c r="YQ341" s="0"/>
      <c r="YR341" s="0"/>
      <c r="YS341" s="0"/>
      <c r="YT341" s="0"/>
      <c r="YU341" s="0"/>
      <c r="YV341" s="0"/>
      <c r="YW341" s="0"/>
      <c r="YX341" s="0"/>
      <c r="YY341" s="0"/>
      <c r="YZ341" s="0"/>
      <c r="ZA341" s="0"/>
      <c r="ZB341" s="0"/>
      <c r="ZC341" s="0"/>
      <c r="ZD341" s="0"/>
      <c r="ZE341" s="0"/>
      <c r="ZF341" s="0"/>
      <c r="ZG341" s="0"/>
      <c r="ZH341" s="0"/>
      <c r="ZI341" s="0"/>
      <c r="ZJ341" s="0"/>
      <c r="ZK341" s="0"/>
      <c r="ZL341" s="0"/>
      <c r="ZM341" s="0"/>
      <c r="ZN341" s="0"/>
      <c r="ZO341" s="0"/>
      <c r="ZP341" s="0"/>
      <c r="ZQ341" s="0"/>
      <c r="ZR341" s="0"/>
      <c r="ZS341" s="0"/>
      <c r="ZT341" s="0"/>
      <c r="ZU341" s="0"/>
      <c r="ZV341" s="0"/>
      <c r="ZW341" s="0"/>
      <c r="ZX341" s="0"/>
      <c r="ZY341" s="0"/>
      <c r="ZZ341" s="0"/>
      <c r="AAA341" s="0"/>
      <c r="AAB341" s="0"/>
      <c r="AAC341" s="0"/>
      <c r="AAD341" s="0"/>
      <c r="AAE341" s="0"/>
      <c r="AAF341" s="0"/>
      <c r="AAG341" s="0"/>
      <c r="AAH341" s="0"/>
      <c r="AAI341" s="0"/>
      <c r="AAJ341" s="0"/>
      <c r="AAK341" s="0"/>
      <c r="AAL341" s="0"/>
      <c r="AAM341" s="0"/>
      <c r="AAN341" s="0"/>
      <c r="AAO341" s="0"/>
      <c r="AAP341" s="0"/>
      <c r="AAQ341" s="0"/>
      <c r="AAR341" s="0"/>
      <c r="AAS341" s="0"/>
      <c r="AAT341" s="0"/>
      <c r="AAU341" s="0"/>
      <c r="AAV341" s="0"/>
      <c r="AAW341" s="0"/>
      <c r="AAX341" s="0"/>
      <c r="AAY341" s="0"/>
      <c r="AAZ341" s="0"/>
      <c r="ABA341" s="0"/>
      <c r="ABB341" s="0"/>
      <c r="ABC341" s="0"/>
      <c r="ABD341" s="0"/>
      <c r="ABE341" s="0"/>
      <c r="ABF341" s="0"/>
      <c r="ABG341" s="0"/>
      <c r="ABH341" s="0"/>
      <c r="ABI341" s="0"/>
      <c r="ABJ341" s="0"/>
      <c r="ABK341" s="0"/>
      <c r="ABL341" s="0"/>
      <c r="ABM341" s="0"/>
      <c r="ABN341" s="0"/>
      <c r="ABO341" s="0"/>
      <c r="ABP341" s="0"/>
      <c r="ABQ341" s="0"/>
      <c r="ABR341" s="0"/>
      <c r="ABS341" s="0"/>
      <c r="ABT341" s="0"/>
      <c r="ABU341" s="0"/>
      <c r="ABV341" s="0"/>
      <c r="ABW341" s="0"/>
      <c r="ABX341" s="0"/>
      <c r="ABY341" s="0"/>
      <c r="ABZ341" s="0"/>
      <c r="ACA341" s="0"/>
      <c r="ACB341" s="0"/>
      <c r="ACC341" s="0"/>
      <c r="ACD341" s="0"/>
      <c r="ACE341" s="0"/>
      <c r="ACF341" s="0"/>
      <c r="ACG341" s="0"/>
      <c r="ACH341" s="0"/>
      <c r="ACI341" s="0"/>
      <c r="ACJ341" s="0"/>
      <c r="ACK341" s="0"/>
      <c r="ACL341" s="0"/>
      <c r="ACM341" s="0"/>
      <c r="ACN341" s="0"/>
      <c r="ACO341" s="0"/>
      <c r="ACP341" s="0"/>
      <c r="ACQ341" s="0"/>
      <c r="ACR341" s="0"/>
      <c r="ACS341" s="0"/>
      <c r="ACT341" s="0"/>
      <c r="ACU341" s="0"/>
      <c r="ACV341" s="0"/>
      <c r="ACW341" s="0"/>
      <c r="ACX341" s="0"/>
      <c r="ACY341" s="0"/>
      <c r="ACZ341" s="0"/>
      <c r="ADA341" s="0"/>
      <c r="ADB341" s="0"/>
      <c r="ADC341" s="0"/>
      <c r="ADD341" s="0"/>
      <c r="ADE341" s="0"/>
      <c r="ADF341" s="0"/>
      <c r="ADG341" s="0"/>
      <c r="ADH341" s="0"/>
      <c r="ADI341" s="0"/>
      <c r="ADJ341" s="0"/>
      <c r="ADK341" s="0"/>
      <c r="ADL341" s="0"/>
      <c r="ADM341" s="0"/>
      <c r="ADN341" s="0"/>
      <c r="ADO341" s="0"/>
      <c r="ADP341" s="0"/>
      <c r="ADQ341" s="0"/>
      <c r="ADR341" s="0"/>
      <c r="ADS341" s="0"/>
      <c r="ADT341" s="0"/>
      <c r="ADU341" s="0"/>
      <c r="ADV341" s="0"/>
      <c r="ADW341" s="0"/>
      <c r="ADX341" s="0"/>
      <c r="ADY341" s="0"/>
      <c r="ADZ341" s="0"/>
      <c r="AEA341" s="0"/>
      <c r="AEB341" s="0"/>
      <c r="AEC341" s="0"/>
      <c r="AED341" s="0"/>
      <c r="AEE341" s="0"/>
      <c r="AEF341" s="0"/>
      <c r="AEG341" s="0"/>
      <c r="AEH341" s="0"/>
      <c r="AEI341" s="0"/>
      <c r="AEJ341" s="0"/>
      <c r="AEK341" s="0"/>
      <c r="AEL341" s="0"/>
      <c r="AEM341" s="0"/>
      <c r="AEN341" s="0"/>
      <c r="AEO341" s="0"/>
      <c r="AEP341" s="0"/>
      <c r="AEQ341" s="0"/>
      <c r="AER341" s="0"/>
      <c r="AES341" s="0"/>
      <c r="AET341" s="0"/>
      <c r="AEU341" s="0"/>
      <c r="AEV341" s="0"/>
      <c r="AEW341" s="0"/>
      <c r="AEX341" s="0"/>
      <c r="AEY341" s="0"/>
      <c r="AEZ341" s="0"/>
      <c r="AFA341" s="0"/>
      <c r="AFB341" s="0"/>
      <c r="AFC341" s="0"/>
      <c r="AFD341" s="0"/>
      <c r="AFE341" s="0"/>
      <c r="AFF341" s="0"/>
      <c r="AFG341" s="0"/>
      <c r="AFH341" s="0"/>
      <c r="AFI341" s="0"/>
      <c r="AFJ341" s="0"/>
      <c r="AFK341" s="0"/>
      <c r="AFL341" s="0"/>
      <c r="AFM341" s="0"/>
      <c r="AFN341" s="0"/>
      <c r="AFO341" s="0"/>
      <c r="AFP341" s="0"/>
      <c r="AFQ341" s="0"/>
      <c r="AFR341" s="0"/>
      <c r="AFS341" s="0"/>
      <c r="AFT341" s="0"/>
      <c r="AFU341" s="0"/>
      <c r="AFV341" s="0"/>
      <c r="AFW341" s="0"/>
      <c r="AFX341" s="0"/>
      <c r="AFY341" s="0"/>
      <c r="AFZ341" s="0"/>
      <c r="AGA341" s="0"/>
      <c r="AGB341" s="0"/>
      <c r="AGC341" s="0"/>
      <c r="AGD341" s="0"/>
      <c r="AGE341" s="0"/>
      <c r="AGF341" s="0"/>
      <c r="AGG341" s="0"/>
      <c r="AGH341" s="0"/>
      <c r="AGI341" s="0"/>
      <c r="AGJ341" s="0"/>
      <c r="AGK341" s="0"/>
      <c r="AGL341" s="0"/>
      <c r="AGM341" s="0"/>
      <c r="AGN341" s="0"/>
      <c r="AGO341" s="0"/>
      <c r="AGP341" s="0"/>
      <c r="AGQ341" s="0"/>
      <c r="AGR341" s="0"/>
      <c r="AGS341" s="0"/>
      <c r="AGT341" s="0"/>
      <c r="AGU341" s="0"/>
      <c r="AGV341" s="0"/>
      <c r="AGW341" s="0"/>
      <c r="AGX341" s="0"/>
      <c r="AGY341" s="0"/>
      <c r="AGZ341" s="0"/>
      <c r="AHA341" s="0"/>
      <c r="AHB341" s="0"/>
      <c r="AHC341" s="0"/>
      <c r="AHD341" s="0"/>
      <c r="AHE341" s="0"/>
      <c r="AHF341" s="0"/>
      <c r="AHG341" s="0"/>
      <c r="AHH341" s="0"/>
      <c r="AHI341" s="0"/>
      <c r="AHJ341" s="0"/>
      <c r="AHK341" s="0"/>
      <c r="AHL341" s="0"/>
      <c r="AHM341" s="0"/>
      <c r="AHN341" s="0"/>
      <c r="AHO341" s="0"/>
      <c r="AHP341" s="0"/>
      <c r="AHQ341" s="0"/>
      <c r="AHR341" s="0"/>
      <c r="AHS341" s="0"/>
      <c r="AHT341" s="0"/>
      <c r="AHU341" s="0"/>
      <c r="AHV341" s="0"/>
      <c r="AHW341" s="0"/>
      <c r="AHX341" s="0"/>
      <c r="AHY341" s="0"/>
      <c r="AHZ341" s="0"/>
      <c r="AIA341" s="0"/>
      <c r="AIB341" s="0"/>
      <c r="AIC341" s="0"/>
      <c r="AID341" s="0"/>
      <c r="AIE341" s="0"/>
      <c r="AIF341" s="0"/>
      <c r="AIG341" s="0"/>
      <c r="AIH341" s="0"/>
      <c r="AII341" s="0"/>
      <c r="AIJ341" s="0"/>
      <c r="AIK341" s="0"/>
      <c r="AIL341" s="0"/>
      <c r="AIM341" s="0"/>
      <c r="AIN341" s="0"/>
      <c r="AIO341" s="0"/>
      <c r="AIP341" s="0"/>
      <c r="AIQ341" s="0"/>
      <c r="AIR341" s="0"/>
      <c r="AIS341" s="0"/>
      <c r="AIT341" s="0"/>
      <c r="AIU341" s="0"/>
      <c r="AIV341" s="0"/>
      <c r="AIW341" s="0"/>
      <c r="AIX341" s="0"/>
      <c r="AIY341" s="0"/>
      <c r="AIZ341" s="0"/>
      <c r="AJA341" s="0"/>
      <c r="AJB341" s="0"/>
      <c r="AJC341" s="0"/>
      <c r="AJD341" s="0"/>
      <c r="AJE341" s="0"/>
      <c r="AJF341" s="0"/>
      <c r="AJG341" s="0"/>
      <c r="AJH341" s="0"/>
      <c r="AJI341" s="0"/>
      <c r="AJJ341" s="0"/>
      <c r="AJK341" s="0"/>
      <c r="AJL341" s="0"/>
      <c r="AJM341" s="0"/>
      <c r="AJN341" s="0"/>
      <c r="AJO341" s="0"/>
      <c r="AJP341" s="0"/>
      <c r="AJQ341" s="0"/>
      <c r="AJR341" s="0"/>
      <c r="AJS341" s="0"/>
      <c r="AJT341" s="0"/>
      <c r="AJU341" s="0"/>
      <c r="AJV341" s="0"/>
      <c r="AJW341" s="0"/>
      <c r="AJX341" s="0"/>
      <c r="AJY341" s="0"/>
      <c r="AJZ341" s="0"/>
      <c r="AKA341" s="0"/>
      <c r="AKB341" s="0"/>
      <c r="AKC341" s="0"/>
      <c r="AKD341" s="0"/>
      <c r="AKE341" s="0"/>
      <c r="AKF341" s="0"/>
      <c r="AKG341" s="0"/>
      <c r="AKH341" s="0"/>
      <c r="AKI341" s="0"/>
      <c r="AKJ341" s="0"/>
      <c r="AKK341" s="0"/>
      <c r="AKL341" s="0"/>
      <c r="AKM341" s="0"/>
      <c r="AKN341" s="0"/>
      <c r="AKO341" s="0"/>
      <c r="AKP341" s="0"/>
      <c r="AKQ341" s="0"/>
      <c r="AKR341" s="0"/>
      <c r="AKS341" s="0"/>
      <c r="AKT341" s="0"/>
      <c r="AKU341" s="0"/>
      <c r="AKV341" s="0"/>
      <c r="AKW341" s="0"/>
      <c r="AKX341" s="0"/>
      <c r="AKY341" s="0"/>
      <c r="AKZ341" s="0"/>
      <c r="ALA341" s="0"/>
      <c r="ALB341" s="0"/>
      <c r="ALC341" s="0"/>
      <c r="ALD341" s="0"/>
      <c r="ALE341" s="0"/>
      <c r="ALF341" s="0"/>
      <c r="ALG341" s="0"/>
      <c r="ALH341" s="0"/>
      <c r="ALI341" s="0"/>
      <c r="ALJ341" s="0"/>
      <c r="ALK341" s="0"/>
      <c r="ALL341" s="0"/>
      <c r="ALM341" s="0"/>
      <c r="ALN341" s="0"/>
      <c r="ALO341" s="0"/>
      <c r="ALP341" s="0"/>
      <c r="ALQ341" s="0"/>
      <c r="ALR341" s="0"/>
      <c r="ALS341" s="0"/>
      <c r="ALT341" s="0"/>
      <c r="ALU341" s="0"/>
      <c r="ALV341" s="0"/>
      <c r="ALW341" s="0"/>
      <c r="ALX341" s="0"/>
      <c r="ALY341" s="0"/>
      <c r="ALZ341" s="0"/>
      <c r="AMA341" s="0"/>
      <c r="AMB341" s="0"/>
      <c r="AMC341" s="0"/>
      <c r="AMD341" s="0"/>
      <c r="AME341" s="0"/>
      <c r="AMF341" s="0"/>
      <c r="AMG341" s="0"/>
    </row>
    <row r="342" customFormat="false" ht="14.9" hidden="false" customHeight="false" outlineLevel="0" collapsed="false">
      <c r="A342" s="18" t="n">
        <v>506</v>
      </c>
      <c r="B342" s="19" t="n">
        <f aca="false">IF($A342,VLOOKUP($A342,posting!$A:$N,2,0),"")</f>
        <v>38</v>
      </c>
      <c r="C342" s="19" t="n">
        <f aca="false">IF($A342,VLOOKUP($A342,posting!$A:$N,3,0),"")</f>
        <v>166</v>
      </c>
      <c r="D342" s="20" t="str">
        <f aca="false">IF($A342,VLOOKUP($A342,posting!$A:$N,4,0),"")</f>
        <v>Aber trotzdem ein großer Sozialdemokrat</v>
      </c>
      <c r="E342" s="19" t="str">
        <f aca="false">IF($A342,IF(VLOOKUP($A342,posting!$A:$N,5,0)&gt;0,VLOOKUP($A342,posting!$A:$N,5,0),""),"")</f>
        <v/>
      </c>
      <c r="F342" s="21" t="n">
        <f aca="false">IF($A342,VLOOKUP($A342,posting!$A:$N,6,0),"")</f>
        <v>41625.7074768519</v>
      </c>
      <c r="G342" s="21" t="n">
        <f aca="false">IF($A342,VLOOKUP($A342,posting!$A:$N,7,0),"")</f>
        <v>41625.7075694444</v>
      </c>
      <c r="H342" s="21" t="n">
        <f aca="false">IF($A342,VLOOKUP($A342,posting!$A:$N,8,0),"")</f>
        <v>41625.7076041667</v>
      </c>
      <c r="I342" s="21" t="n">
        <f aca="false">IF($A342,VLOOKUP($A342,posting!$A:$N,9,0),"")</f>
        <v>41625.7084490741</v>
      </c>
      <c r="J342" s="21"/>
      <c r="K342" s="21"/>
      <c r="L342" s="19" t="n">
        <f aca="false">IF($A342,VLOOKUP($A342,posting!$A:$N,10,0),"")</f>
        <v>0.653465346534653</v>
      </c>
      <c r="M342" s="19" t="n">
        <f aca="false">IF($A342,VLOOKUP($A342,posting!$A:$N,11,0),"")</f>
        <v>0</v>
      </c>
      <c r="N342" s="19" t="str">
        <f aca="false">IF($A342,IF(VLOOKUP($A342,posting!$A:$N,13,0)&gt;0,VLOOKUP($A342,posting!$A:$N,13,0),""),"")</f>
        <v/>
      </c>
      <c r="O342" s="19" t="str">
        <f aca="false">IF($A342,VLOOKUP($A342,posting!$A:$N,12,0),"")</f>
        <v>TXT</v>
      </c>
      <c r="P342" s="19" t="str">
        <f aca="false">IF($A342,IF(VLOOKUP($A342,posting!$A:$N,14,0)&gt;0,VLOOKUP($A342,posting!$A:$N,14,0),""),"")</f>
        <v/>
      </c>
      <c r="Q342" s="19" t="str">
        <f aca="false">IF($N342="","",VLOOKUP($N342,image!$A:$N,3,0))</f>
        <v/>
      </c>
      <c r="R342" s="19" t="n">
        <v>-1</v>
      </c>
      <c r="S342" s="0"/>
      <c r="T342" s="0"/>
      <c r="U342" s="0"/>
      <c r="V342" s="0"/>
      <c r="W342" s="0"/>
      <c r="X342" s="0"/>
      <c r="Y342" s="0"/>
      <c r="Z342" s="0"/>
      <c r="AA342" s="0"/>
      <c r="AB342" s="0"/>
      <c r="AC342" s="0"/>
      <c r="AD342" s="0"/>
      <c r="AE342" s="0"/>
      <c r="AF342" s="0"/>
      <c r="AG342" s="0"/>
      <c r="AH342" s="0"/>
      <c r="AI342" s="0"/>
      <c r="AJ342" s="0"/>
      <c r="AK342" s="0"/>
      <c r="AL342" s="0"/>
      <c r="AM342" s="0"/>
      <c r="AN342" s="0"/>
      <c r="AO342" s="0"/>
      <c r="AP342" s="0"/>
      <c r="AQ342" s="0"/>
      <c r="AR342" s="0"/>
      <c r="AS342" s="0"/>
      <c r="AT342" s="0"/>
      <c r="AU342" s="0"/>
      <c r="AV342" s="0"/>
      <c r="AW342" s="0"/>
      <c r="AX342" s="0"/>
      <c r="AY342" s="0"/>
      <c r="AZ342" s="0"/>
      <c r="BA342" s="0"/>
      <c r="BB342" s="0"/>
      <c r="BC342" s="0"/>
      <c r="BD342" s="0"/>
      <c r="BE342" s="0"/>
      <c r="BF342" s="0"/>
      <c r="BG342" s="0"/>
      <c r="BH342" s="0"/>
      <c r="BI342" s="0"/>
      <c r="BJ342" s="0"/>
      <c r="BK342" s="0"/>
      <c r="BL342" s="0"/>
      <c r="BM342" s="0"/>
      <c r="BN342" s="0"/>
      <c r="BO342" s="0"/>
      <c r="BP342" s="0"/>
      <c r="BQ342" s="0"/>
      <c r="BR342" s="0"/>
      <c r="BS342" s="0"/>
      <c r="BT342" s="0"/>
      <c r="BU342" s="0"/>
      <c r="BV342" s="0"/>
      <c r="BW342" s="0"/>
      <c r="BX342" s="0"/>
      <c r="BY342" s="0"/>
      <c r="BZ342" s="0"/>
      <c r="CA342" s="0"/>
      <c r="CB342" s="0"/>
      <c r="CC342" s="0"/>
      <c r="CD342" s="0"/>
      <c r="CE342" s="0"/>
      <c r="CF342" s="0"/>
      <c r="CG342" s="0"/>
      <c r="CH342" s="0"/>
      <c r="CI342" s="0"/>
      <c r="CJ342" s="0"/>
      <c r="CK342" s="0"/>
      <c r="CL342" s="0"/>
      <c r="CM342" s="0"/>
      <c r="CN342" s="0"/>
      <c r="CO342" s="0"/>
      <c r="CP342" s="0"/>
      <c r="CQ342" s="0"/>
      <c r="CR342" s="0"/>
      <c r="CS342" s="0"/>
      <c r="CT342" s="0"/>
      <c r="CU342" s="0"/>
      <c r="CV342" s="0"/>
      <c r="CW342" s="0"/>
      <c r="CX342" s="0"/>
      <c r="CY342" s="0"/>
      <c r="CZ342" s="0"/>
      <c r="DA342" s="0"/>
      <c r="DB342" s="0"/>
      <c r="DC342" s="0"/>
      <c r="DD342" s="0"/>
      <c r="DE342" s="0"/>
      <c r="DF342" s="0"/>
      <c r="DG342" s="0"/>
      <c r="DH342" s="0"/>
      <c r="DI342" s="0"/>
      <c r="DJ342" s="0"/>
      <c r="DK342" s="0"/>
      <c r="DL342" s="0"/>
      <c r="DM342" s="0"/>
      <c r="DN342" s="0"/>
      <c r="DO342" s="0"/>
      <c r="DP342" s="0"/>
      <c r="DQ342" s="0"/>
      <c r="DR342" s="0"/>
      <c r="DS342" s="0"/>
      <c r="DT342" s="0"/>
      <c r="DU342" s="0"/>
      <c r="DV342" s="0"/>
      <c r="DW342" s="0"/>
      <c r="DX342" s="0"/>
      <c r="DY342" s="0"/>
      <c r="DZ342" s="0"/>
      <c r="EA342" s="0"/>
      <c r="EB342" s="0"/>
      <c r="EC342" s="0"/>
      <c r="ED342" s="0"/>
      <c r="EE342" s="0"/>
      <c r="EF342" s="0"/>
      <c r="EG342" s="0"/>
      <c r="EH342" s="0"/>
      <c r="EI342" s="0"/>
      <c r="EJ342" s="0"/>
      <c r="EK342" s="0"/>
      <c r="EL342" s="0"/>
      <c r="EM342" s="0"/>
      <c r="EN342" s="0"/>
      <c r="EO342" s="0"/>
      <c r="EP342" s="0"/>
      <c r="EQ342" s="0"/>
      <c r="ER342" s="0"/>
      <c r="ES342" s="0"/>
      <c r="ET342" s="0"/>
      <c r="EU342" s="0"/>
      <c r="EV342" s="0"/>
      <c r="EW342" s="0"/>
      <c r="EX342" s="0"/>
      <c r="EY342" s="0"/>
      <c r="EZ342" s="0"/>
      <c r="FA342" s="0"/>
      <c r="FB342" s="0"/>
      <c r="FC342" s="0"/>
      <c r="FD342" s="0"/>
      <c r="FE342" s="0"/>
      <c r="FF342" s="0"/>
      <c r="FG342" s="0"/>
      <c r="FH342" s="0"/>
      <c r="FI342" s="0"/>
      <c r="FJ342" s="0"/>
      <c r="FK342" s="0"/>
      <c r="FL342" s="0"/>
      <c r="FM342" s="0"/>
      <c r="FN342" s="0"/>
      <c r="FO342" s="0"/>
      <c r="FP342" s="0"/>
      <c r="FQ342" s="0"/>
      <c r="FR342" s="0"/>
      <c r="FS342" s="0"/>
      <c r="FT342" s="0"/>
      <c r="FU342" s="0"/>
      <c r="FV342" s="0"/>
      <c r="FW342" s="0"/>
      <c r="FX342" s="0"/>
      <c r="FY342" s="0"/>
      <c r="FZ342" s="0"/>
      <c r="GA342" s="0"/>
      <c r="GB342" s="0"/>
      <c r="GC342" s="0"/>
      <c r="GD342" s="0"/>
      <c r="GE342" s="0"/>
      <c r="GF342" s="0"/>
      <c r="GG342" s="0"/>
      <c r="GH342" s="0"/>
      <c r="GI342" s="0"/>
      <c r="GJ342" s="0"/>
      <c r="GK342" s="0"/>
      <c r="GL342" s="0"/>
      <c r="GM342" s="0"/>
      <c r="GN342" s="0"/>
      <c r="GO342" s="0"/>
      <c r="GP342" s="0"/>
      <c r="GQ342" s="0"/>
      <c r="GR342" s="0"/>
      <c r="GS342" s="0"/>
      <c r="GT342" s="0"/>
      <c r="GU342" s="0"/>
      <c r="GV342" s="0"/>
      <c r="GW342" s="0"/>
      <c r="GX342" s="0"/>
      <c r="GY342" s="0"/>
      <c r="GZ342" s="0"/>
      <c r="HA342" s="0"/>
      <c r="HB342" s="0"/>
      <c r="HC342" s="0"/>
      <c r="HD342" s="0"/>
      <c r="HE342" s="0"/>
      <c r="HF342" s="0"/>
      <c r="HG342" s="0"/>
      <c r="HH342" s="0"/>
      <c r="HI342" s="0"/>
      <c r="HJ342" s="0"/>
      <c r="HK342" s="0"/>
      <c r="HL342" s="0"/>
      <c r="HM342" s="0"/>
      <c r="HN342" s="0"/>
      <c r="HO342" s="0"/>
      <c r="HP342" s="0"/>
      <c r="HQ342" s="0"/>
      <c r="HR342" s="0"/>
      <c r="HS342" s="0"/>
      <c r="HT342" s="0"/>
      <c r="HU342" s="0"/>
      <c r="HV342" s="0"/>
      <c r="HW342" s="0"/>
      <c r="HX342" s="0"/>
      <c r="HY342" s="0"/>
      <c r="HZ342" s="0"/>
      <c r="IA342" s="0"/>
      <c r="IB342" s="0"/>
      <c r="IC342" s="0"/>
      <c r="ID342" s="0"/>
      <c r="IE342" s="0"/>
      <c r="IF342" s="0"/>
      <c r="IG342" s="0"/>
      <c r="IH342" s="0"/>
      <c r="II342" s="0"/>
      <c r="IJ342" s="0"/>
      <c r="IK342" s="0"/>
      <c r="IL342" s="0"/>
      <c r="IM342" s="0"/>
      <c r="IN342" s="0"/>
      <c r="IO342" s="0"/>
      <c r="IP342" s="0"/>
      <c r="IQ342" s="0"/>
      <c r="IR342" s="0"/>
      <c r="IS342" s="0"/>
      <c r="IT342" s="0"/>
      <c r="IU342" s="0"/>
      <c r="IV342" s="0"/>
      <c r="IW342" s="0"/>
      <c r="IX342" s="0"/>
      <c r="IY342" s="0"/>
      <c r="IZ342" s="0"/>
      <c r="JA342" s="0"/>
      <c r="JB342" s="0"/>
      <c r="JC342" s="0"/>
      <c r="JD342" s="0"/>
      <c r="JE342" s="0"/>
      <c r="JF342" s="0"/>
      <c r="JG342" s="0"/>
      <c r="JH342" s="0"/>
      <c r="JI342" s="0"/>
      <c r="JJ342" s="0"/>
      <c r="JK342" s="0"/>
      <c r="JL342" s="0"/>
      <c r="JM342" s="0"/>
      <c r="JN342" s="0"/>
      <c r="JO342" s="0"/>
      <c r="JP342" s="0"/>
      <c r="JQ342" s="0"/>
      <c r="JR342" s="0"/>
      <c r="JS342" s="0"/>
      <c r="JT342" s="0"/>
      <c r="JU342" s="0"/>
      <c r="JV342" s="0"/>
      <c r="JW342" s="0"/>
      <c r="JX342" s="0"/>
      <c r="JY342" s="0"/>
      <c r="JZ342" s="0"/>
      <c r="KA342" s="0"/>
      <c r="KB342" s="0"/>
      <c r="KC342" s="0"/>
      <c r="KD342" s="0"/>
      <c r="KE342" s="0"/>
      <c r="KF342" s="0"/>
      <c r="KG342" s="0"/>
      <c r="KH342" s="0"/>
      <c r="KI342" s="0"/>
      <c r="KJ342" s="0"/>
      <c r="KK342" s="0"/>
      <c r="KL342" s="0"/>
      <c r="KM342" s="0"/>
      <c r="KN342" s="0"/>
      <c r="KO342" s="0"/>
      <c r="KP342" s="0"/>
      <c r="KQ342" s="0"/>
      <c r="KR342" s="0"/>
      <c r="KS342" s="0"/>
      <c r="KT342" s="0"/>
      <c r="KU342" s="0"/>
      <c r="KV342" s="0"/>
      <c r="KW342" s="0"/>
      <c r="KX342" s="0"/>
      <c r="KY342" s="0"/>
      <c r="KZ342" s="0"/>
      <c r="LA342" s="0"/>
      <c r="LB342" s="0"/>
      <c r="LC342" s="0"/>
      <c r="LD342" s="0"/>
      <c r="LE342" s="0"/>
      <c r="LF342" s="0"/>
      <c r="LG342" s="0"/>
      <c r="LH342" s="0"/>
      <c r="LI342" s="0"/>
      <c r="LJ342" s="0"/>
      <c r="LK342" s="0"/>
      <c r="LL342" s="0"/>
      <c r="LM342" s="0"/>
      <c r="LN342" s="0"/>
      <c r="LO342" s="0"/>
      <c r="LP342" s="0"/>
      <c r="LQ342" s="0"/>
      <c r="LR342" s="0"/>
      <c r="LS342" s="0"/>
      <c r="LT342" s="0"/>
      <c r="LU342" s="0"/>
      <c r="LV342" s="0"/>
      <c r="LW342" s="0"/>
      <c r="LX342" s="0"/>
      <c r="LY342" s="0"/>
      <c r="LZ342" s="0"/>
      <c r="MA342" s="0"/>
      <c r="MB342" s="0"/>
      <c r="MC342" s="0"/>
      <c r="MD342" s="0"/>
      <c r="ME342" s="0"/>
      <c r="MF342" s="0"/>
      <c r="MG342" s="0"/>
      <c r="MH342" s="0"/>
      <c r="MI342" s="0"/>
      <c r="MJ342" s="0"/>
      <c r="MK342" s="0"/>
      <c r="ML342" s="0"/>
      <c r="MM342" s="0"/>
      <c r="MN342" s="0"/>
      <c r="MO342" s="0"/>
      <c r="MP342" s="0"/>
      <c r="MQ342" s="0"/>
      <c r="MR342" s="0"/>
      <c r="MS342" s="0"/>
      <c r="MT342" s="0"/>
      <c r="MU342" s="0"/>
      <c r="MV342" s="0"/>
      <c r="MW342" s="0"/>
      <c r="MX342" s="0"/>
      <c r="MY342" s="0"/>
      <c r="MZ342" s="0"/>
      <c r="NA342" s="0"/>
      <c r="NB342" s="0"/>
      <c r="NC342" s="0"/>
      <c r="ND342" s="0"/>
      <c r="NE342" s="0"/>
      <c r="NF342" s="0"/>
      <c r="NG342" s="0"/>
      <c r="NH342" s="0"/>
      <c r="NI342" s="0"/>
      <c r="NJ342" s="0"/>
      <c r="NK342" s="0"/>
      <c r="NL342" s="0"/>
      <c r="NM342" s="0"/>
      <c r="NN342" s="0"/>
      <c r="NO342" s="0"/>
      <c r="NP342" s="0"/>
      <c r="NQ342" s="0"/>
      <c r="NR342" s="0"/>
      <c r="NS342" s="0"/>
      <c r="NT342" s="0"/>
      <c r="NU342" s="0"/>
      <c r="NV342" s="0"/>
      <c r="NW342" s="0"/>
      <c r="NX342" s="0"/>
      <c r="NY342" s="0"/>
      <c r="NZ342" s="0"/>
      <c r="OA342" s="0"/>
      <c r="OB342" s="0"/>
      <c r="OC342" s="0"/>
      <c r="OD342" s="0"/>
      <c r="OE342" s="0"/>
      <c r="OF342" s="0"/>
      <c r="OG342" s="0"/>
      <c r="OH342" s="0"/>
      <c r="OI342" s="0"/>
      <c r="OJ342" s="0"/>
      <c r="OK342" s="0"/>
      <c r="OL342" s="0"/>
      <c r="OM342" s="0"/>
      <c r="ON342" s="0"/>
      <c r="OO342" s="0"/>
      <c r="OP342" s="0"/>
      <c r="OQ342" s="0"/>
      <c r="OR342" s="0"/>
      <c r="OS342" s="0"/>
      <c r="OT342" s="0"/>
      <c r="OU342" s="0"/>
      <c r="OV342" s="0"/>
      <c r="OW342" s="0"/>
      <c r="OX342" s="0"/>
      <c r="OY342" s="0"/>
      <c r="OZ342" s="0"/>
      <c r="PA342" s="0"/>
      <c r="PB342" s="0"/>
      <c r="PC342" s="0"/>
      <c r="PD342" s="0"/>
      <c r="PE342" s="0"/>
      <c r="PF342" s="0"/>
      <c r="PG342" s="0"/>
      <c r="PH342" s="0"/>
      <c r="PI342" s="0"/>
      <c r="PJ342" s="0"/>
      <c r="PK342" s="0"/>
      <c r="PL342" s="0"/>
      <c r="PM342" s="0"/>
      <c r="PN342" s="0"/>
      <c r="PO342" s="0"/>
      <c r="PP342" s="0"/>
      <c r="PQ342" s="0"/>
      <c r="PR342" s="0"/>
      <c r="PS342" s="0"/>
      <c r="PT342" s="0"/>
      <c r="PU342" s="0"/>
      <c r="PV342" s="0"/>
      <c r="PW342" s="0"/>
      <c r="PX342" s="0"/>
      <c r="PY342" s="0"/>
      <c r="PZ342" s="0"/>
      <c r="QA342" s="0"/>
      <c r="QB342" s="0"/>
      <c r="QC342" s="0"/>
      <c r="QD342" s="0"/>
      <c r="QE342" s="0"/>
      <c r="QF342" s="0"/>
      <c r="QG342" s="0"/>
      <c r="QH342" s="0"/>
      <c r="QI342" s="0"/>
      <c r="QJ342" s="0"/>
      <c r="QK342" s="0"/>
      <c r="QL342" s="0"/>
      <c r="QM342" s="0"/>
      <c r="QN342" s="0"/>
      <c r="QO342" s="0"/>
      <c r="QP342" s="0"/>
      <c r="QQ342" s="0"/>
      <c r="QR342" s="0"/>
      <c r="QS342" s="0"/>
      <c r="QT342" s="0"/>
      <c r="QU342" s="0"/>
      <c r="QV342" s="0"/>
      <c r="QW342" s="0"/>
      <c r="QX342" s="0"/>
      <c r="QY342" s="0"/>
      <c r="QZ342" s="0"/>
      <c r="RA342" s="0"/>
      <c r="RB342" s="0"/>
      <c r="RC342" s="0"/>
      <c r="RD342" s="0"/>
      <c r="RE342" s="0"/>
      <c r="RF342" s="0"/>
      <c r="RG342" s="0"/>
      <c r="RH342" s="0"/>
      <c r="RI342" s="0"/>
      <c r="RJ342" s="0"/>
      <c r="RK342" s="0"/>
      <c r="RL342" s="0"/>
      <c r="RM342" s="0"/>
      <c r="RN342" s="0"/>
      <c r="RO342" s="0"/>
      <c r="RP342" s="0"/>
      <c r="RQ342" s="0"/>
      <c r="RR342" s="0"/>
      <c r="RS342" s="0"/>
      <c r="RT342" s="0"/>
      <c r="RU342" s="0"/>
      <c r="RV342" s="0"/>
      <c r="RW342" s="0"/>
      <c r="RX342" s="0"/>
      <c r="RY342" s="0"/>
      <c r="RZ342" s="0"/>
      <c r="SA342" s="0"/>
      <c r="SB342" s="0"/>
      <c r="SC342" s="0"/>
      <c r="SD342" s="0"/>
      <c r="SE342" s="0"/>
      <c r="SF342" s="0"/>
      <c r="SG342" s="0"/>
      <c r="SH342" s="0"/>
      <c r="SI342" s="0"/>
      <c r="SJ342" s="0"/>
      <c r="SK342" s="0"/>
      <c r="SL342" s="0"/>
      <c r="SM342" s="0"/>
      <c r="SN342" s="0"/>
      <c r="SO342" s="0"/>
      <c r="SP342" s="0"/>
      <c r="SQ342" s="0"/>
      <c r="SR342" s="0"/>
      <c r="SS342" s="0"/>
      <c r="ST342" s="0"/>
      <c r="SU342" s="0"/>
      <c r="SV342" s="0"/>
      <c r="SW342" s="0"/>
      <c r="SX342" s="0"/>
      <c r="SY342" s="0"/>
      <c r="SZ342" s="0"/>
      <c r="TA342" s="0"/>
      <c r="TB342" s="0"/>
      <c r="TC342" s="0"/>
      <c r="TD342" s="0"/>
      <c r="TE342" s="0"/>
      <c r="TF342" s="0"/>
      <c r="TG342" s="0"/>
      <c r="TH342" s="0"/>
      <c r="TI342" s="0"/>
      <c r="TJ342" s="0"/>
      <c r="TK342" s="0"/>
      <c r="TL342" s="0"/>
      <c r="TM342" s="0"/>
      <c r="TN342" s="0"/>
      <c r="TO342" s="0"/>
      <c r="TP342" s="0"/>
      <c r="TQ342" s="0"/>
      <c r="TR342" s="0"/>
      <c r="TS342" s="0"/>
      <c r="TT342" s="0"/>
      <c r="TU342" s="0"/>
      <c r="TV342" s="0"/>
      <c r="TW342" s="0"/>
      <c r="TX342" s="0"/>
      <c r="TY342" s="0"/>
      <c r="TZ342" s="0"/>
      <c r="UA342" s="0"/>
      <c r="UB342" s="0"/>
      <c r="UC342" s="0"/>
      <c r="UD342" s="0"/>
      <c r="UE342" s="0"/>
      <c r="UF342" s="0"/>
      <c r="UG342" s="0"/>
      <c r="UH342" s="0"/>
      <c r="UI342" s="0"/>
      <c r="UJ342" s="0"/>
      <c r="UK342" s="0"/>
      <c r="UL342" s="0"/>
      <c r="UM342" s="0"/>
      <c r="UN342" s="0"/>
      <c r="UO342" s="0"/>
      <c r="UP342" s="0"/>
      <c r="UQ342" s="0"/>
      <c r="UR342" s="0"/>
      <c r="US342" s="0"/>
      <c r="UT342" s="0"/>
      <c r="UU342" s="0"/>
      <c r="UV342" s="0"/>
      <c r="UW342" s="0"/>
      <c r="UX342" s="0"/>
      <c r="UY342" s="0"/>
      <c r="UZ342" s="0"/>
      <c r="VA342" s="0"/>
      <c r="VB342" s="0"/>
      <c r="VC342" s="0"/>
      <c r="VD342" s="0"/>
      <c r="VE342" s="0"/>
      <c r="VF342" s="0"/>
      <c r="VG342" s="0"/>
      <c r="VH342" s="0"/>
      <c r="VI342" s="0"/>
      <c r="VJ342" s="0"/>
      <c r="VK342" s="0"/>
      <c r="VL342" s="0"/>
      <c r="VM342" s="0"/>
      <c r="VN342" s="0"/>
      <c r="VO342" s="0"/>
      <c r="VP342" s="0"/>
      <c r="VQ342" s="0"/>
      <c r="VR342" s="0"/>
      <c r="VS342" s="0"/>
      <c r="VT342" s="0"/>
      <c r="VU342" s="0"/>
      <c r="VV342" s="0"/>
      <c r="VW342" s="0"/>
      <c r="VX342" s="0"/>
      <c r="VY342" s="0"/>
      <c r="VZ342" s="0"/>
      <c r="WA342" s="0"/>
      <c r="WB342" s="0"/>
      <c r="WC342" s="0"/>
      <c r="WD342" s="0"/>
      <c r="WE342" s="0"/>
      <c r="WF342" s="0"/>
      <c r="WG342" s="0"/>
      <c r="WH342" s="0"/>
      <c r="WI342" s="0"/>
      <c r="WJ342" s="0"/>
      <c r="WK342" s="0"/>
      <c r="WL342" s="0"/>
      <c r="WM342" s="0"/>
      <c r="WN342" s="0"/>
      <c r="WO342" s="0"/>
      <c r="WP342" s="0"/>
      <c r="WQ342" s="0"/>
      <c r="WR342" s="0"/>
      <c r="WS342" s="0"/>
      <c r="WT342" s="0"/>
      <c r="WU342" s="0"/>
      <c r="WV342" s="0"/>
      <c r="WW342" s="0"/>
      <c r="WX342" s="0"/>
      <c r="WY342" s="0"/>
      <c r="WZ342" s="0"/>
      <c r="XA342" s="0"/>
      <c r="XB342" s="0"/>
      <c r="XC342" s="0"/>
      <c r="XD342" s="0"/>
      <c r="XE342" s="0"/>
      <c r="XF342" s="0"/>
      <c r="XG342" s="0"/>
      <c r="XH342" s="0"/>
      <c r="XI342" s="0"/>
      <c r="XJ342" s="0"/>
      <c r="XK342" s="0"/>
      <c r="XL342" s="0"/>
      <c r="XM342" s="0"/>
      <c r="XN342" s="0"/>
      <c r="XO342" s="0"/>
      <c r="XP342" s="0"/>
      <c r="XQ342" s="0"/>
      <c r="XR342" s="0"/>
      <c r="XS342" s="0"/>
      <c r="XT342" s="0"/>
      <c r="XU342" s="0"/>
      <c r="XV342" s="0"/>
      <c r="XW342" s="0"/>
      <c r="XX342" s="0"/>
      <c r="XY342" s="0"/>
      <c r="XZ342" s="0"/>
      <c r="YA342" s="0"/>
      <c r="YB342" s="0"/>
      <c r="YC342" s="0"/>
      <c r="YD342" s="0"/>
      <c r="YE342" s="0"/>
      <c r="YF342" s="0"/>
      <c r="YG342" s="0"/>
      <c r="YH342" s="0"/>
      <c r="YI342" s="0"/>
      <c r="YJ342" s="0"/>
      <c r="YK342" s="0"/>
      <c r="YL342" s="0"/>
      <c r="YM342" s="0"/>
      <c r="YN342" s="0"/>
      <c r="YO342" s="0"/>
      <c r="YP342" s="0"/>
      <c r="YQ342" s="0"/>
      <c r="YR342" s="0"/>
      <c r="YS342" s="0"/>
      <c r="YT342" s="0"/>
      <c r="YU342" s="0"/>
      <c r="YV342" s="0"/>
      <c r="YW342" s="0"/>
      <c r="YX342" s="0"/>
      <c r="YY342" s="0"/>
      <c r="YZ342" s="0"/>
      <c r="ZA342" s="0"/>
      <c r="ZB342" s="0"/>
      <c r="ZC342" s="0"/>
      <c r="ZD342" s="0"/>
      <c r="ZE342" s="0"/>
      <c r="ZF342" s="0"/>
      <c r="ZG342" s="0"/>
      <c r="ZH342" s="0"/>
      <c r="ZI342" s="0"/>
      <c r="ZJ342" s="0"/>
      <c r="ZK342" s="0"/>
      <c r="ZL342" s="0"/>
      <c r="ZM342" s="0"/>
      <c r="ZN342" s="0"/>
      <c r="ZO342" s="0"/>
      <c r="ZP342" s="0"/>
      <c r="ZQ342" s="0"/>
      <c r="ZR342" s="0"/>
      <c r="ZS342" s="0"/>
      <c r="ZT342" s="0"/>
      <c r="ZU342" s="0"/>
      <c r="ZV342" s="0"/>
      <c r="ZW342" s="0"/>
      <c r="ZX342" s="0"/>
      <c r="ZY342" s="0"/>
      <c r="ZZ342" s="0"/>
      <c r="AAA342" s="0"/>
      <c r="AAB342" s="0"/>
      <c r="AAC342" s="0"/>
      <c r="AAD342" s="0"/>
      <c r="AAE342" s="0"/>
      <c r="AAF342" s="0"/>
      <c r="AAG342" s="0"/>
      <c r="AAH342" s="0"/>
      <c r="AAI342" s="0"/>
      <c r="AAJ342" s="0"/>
      <c r="AAK342" s="0"/>
      <c r="AAL342" s="0"/>
      <c r="AAM342" s="0"/>
      <c r="AAN342" s="0"/>
      <c r="AAO342" s="0"/>
      <c r="AAP342" s="0"/>
      <c r="AAQ342" s="0"/>
      <c r="AAR342" s="0"/>
      <c r="AAS342" s="0"/>
      <c r="AAT342" s="0"/>
      <c r="AAU342" s="0"/>
      <c r="AAV342" s="0"/>
      <c r="AAW342" s="0"/>
      <c r="AAX342" s="0"/>
      <c r="AAY342" s="0"/>
      <c r="AAZ342" s="0"/>
      <c r="ABA342" s="0"/>
      <c r="ABB342" s="0"/>
      <c r="ABC342" s="0"/>
      <c r="ABD342" s="0"/>
      <c r="ABE342" s="0"/>
      <c r="ABF342" s="0"/>
      <c r="ABG342" s="0"/>
      <c r="ABH342" s="0"/>
      <c r="ABI342" s="0"/>
      <c r="ABJ342" s="0"/>
      <c r="ABK342" s="0"/>
      <c r="ABL342" s="0"/>
      <c r="ABM342" s="0"/>
      <c r="ABN342" s="0"/>
      <c r="ABO342" s="0"/>
      <c r="ABP342" s="0"/>
      <c r="ABQ342" s="0"/>
      <c r="ABR342" s="0"/>
      <c r="ABS342" s="0"/>
      <c r="ABT342" s="0"/>
      <c r="ABU342" s="0"/>
      <c r="ABV342" s="0"/>
      <c r="ABW342" s="0"/>
      <c r="ABX342" s="0"/>
      <c r="ABY342" s="0"/>
      <c r="ABZ342" s="0"/>
      <c r="ACA342" s="0"/>
      <c r="ACB342" s="0"/>
      <c r="ACC342" s="0"/>
      <c r="ACD342" s="0"/>
      <c r="ACE342" s="0"/>
      <c r="ACF342" s="0"/>
      <c r="ACG342" s="0"/>
      <c r="ACH342" s="0"/>
      <c r="ACI342" s="0"/>
      <c r="ACJ342" s="0"/>
      <c r="ACK342" s="0"/>
      <c r="ACL342" s="0"/>
      <c r="ACM342" s="0"/>
      <c r="ACN342" s="0"/>
      <c r="ACO342" s="0"/>
      <c r="ACP342" s="0"/>
      <c r="ACQ342" s="0"/>
      <c r="ACR342" s="0"/>
      <c r="ACS342" s="0"/>
      <c r="ACT342" s="0"/>
      <c r="ACU342" s="0"/>
      <c r="ACV342" s="0"/>
      <c r="ACW342" s="0"/>
      <c r="ACX342" s="0"/>
      <c r="ACY342" s="0"/>
      <c r="ACZ342" s="0"/>
      <c r="ADA342" s="0"/>
      <c r="ADB342" s="0"/>
      <c r="ADC342" s="0"/>
      <c r="ADD342" s="0"/>
      <c r="ADE342" s="0"/>
      <c r="ADF342" s="0"/>
      <c r="ADG342" s="0"/>
      <c r="ADH342" s="0"/>
      <c r="ADI342" s="0"/>
      <c r="ADJ342" s="0"/>
      <c r="ADK342" s="0"/>
      <c r="ADL342" s="0"/>
      <c r="ADM342" s="0"/>
      <c r="ADN342" s="0"/>
      <c r="ADO342" s="0"/>
      <c r="ADP342" s="0"/>
      <c r="ADQ342" s="0"/>
      <c r="ADR342" s="0"/>
      <c r="ADS342" s="0"/>
      <c r="ADT342" s="0"/>
      <c r="ADU342" s="0"/>
      <c r="ADV342" s="0"/>
      <c r="ADW342" s="0"/>
      <c r="ADX342" s="0"/>
      <c r="ADY342" s="0"/>
      <c r="ADZ342" s="0"/>
      <c r="AEA342" s="0"/>
      <c r="AEB342" s="0"/>
      <c r="AEC342" s="0"/>
      <c r="AED342" s="0"/>
      <c r="AEE342" s="0"/>
      <c r="AEF342" s="0"/>
      <c r="AEG342" s="0"/>
      <c r="AEH342" s="0"/>
      <c r="AEI342" s="0"/>
      <c r="AEJ342" s="0"/>
      <c r="AEK342" s="0"/>
      <c r="AEL342" s="0"/>
      <c r="AEM342" s="0"/>
      <c r="AEN342" s="0"/>
      <c r="AEO342" s="0"/>
      <c r="AEP342" s="0"/>
      <c r="AEQ342" s="0"/>
      <c r="AER342" s="0"/>
      <c r="AES342" s="0"/>
      <c r="AET342" s="0"/>
      <c r="AEU342" s="0"/>
      <c r="AEV342" s="0"/>
      <c r="AEW342" s="0"/>
      <c r="AEX342" s="0"/>
      <c r="AEY342" s="0"/>
      <c r="AEZ342" s="0"/>
      <c r="AFA342" s="0"/>
      <c r="AFB342" s="0"/>
      <c r="AFC342" s="0"/>
      <c r="AFD342" s="0"/>
      <c r="AFE342" s="0"/>
      <c r="AFF342" s="0"/>
      <c r="AFG342" s="0"/>
      <c r="AFH342" s="0"/>
      <c r="AFI342" s="0"/>
      <c r="AFJ342" s="0"/>
      <c r="AFK342" s="0"/>
      <c r="AFL342" s="0"/>
      <c r="AFM342" s="0"/>
      <c r="AFN342" s="0"/>
      <c r="AFO342" s="0"/>
      <c r="AFP342" s="0"/>
      <c r="AFQ342" s="0"/>
      <c r="AFR342" s="0"/>
      <c r="AFS342" s="0"/>
      <c r="AFT342" s="0"/>
      <c r="AFU342" s="0"/>
      <c r="AFV342" s="0"/>
      <c r="AFW342" s="0"/>
      <c r="AFX342" s="0"/>
      <c r="AFY342" s="0"/>
      <c r="AFZ342" s="0"/>
      <c r="AGA342" s="0"/>
      <c r="AGB342" s="0"/>
      <c r="AGC342" s="0"/>
      <c r="AGD342" s="0"/>
      <c r="AGE342" s="0"/>
      <c r="AGF342" s="0"/>
      <c r="AGG342" s="0"/>
      <c r="AGH342" s="0"/>
      <c r="AGI342" s="0"/>
      <c r="AGJ342" s="0"/>
      <c r="AGK342" s="0"/>
      <c r="AGL342" s="0"/>
      <c r="AGM342" s="0"/>
      <c r="AGN342" s="0"/>
      <c r="AGO342" s="0"/>
      <c r="AGP342" s="0"/>
      <c r="AGQ342" s="0"/>
      <c r="AGR342" s="0"/>
      <c r="AGS342" s="0"/>
      <c r="AGT342" s="0"/>
      <c r="AGU342" s="0"/>
      <c r="AGV342" s="0"/>
      <c r="AGW342" s="0"/>
      <c r="AGX342" s="0"/>
      <c r="AGY342" s="0"/>
      <c r="AGZ342" s="0"/>
      <c r="AHA342" s="0"/>
      <c r="AHB342" s="0"/>
      <c r="AHC342" s="0"/>
      <c r="AHD342" s="0"/>
      <c r="AHE342" s="0"/>
      <c r="AHF342" s="0"/>
      <c r="AHG342" s="0"/>
      <c r="AHH342" s="0"/>
      <c r="AHI342" s="0"/>
      <c r="AHJ342" s="0"/>
      <c r="AHK342" s="0"/>
      <c r="AHL342" s="0"/>
      <c r="AHM342" s="0"/>
      <c r="AHN342" s="0"/>
      <c r="AHO342" s="0"/>
      <c r="AHP342" s="0"/>
      <c r="AHQ342" s="0"/>
      <c r="AHR342" s="0"/>
      <c r="AHS342" s="0"/>
      <c r="AHT342" s="0"/>
      <c r="AHU342" s="0"/>
      <c r="AHV342" s="0"/>
      <c r="AHW342" s="0"/>
      <c r="AHX342" s="0"/>
      <c r="AHY342" s="0"/>
      <c r="AHZ342" s="0"/>
      <c r="AIA342" s="0"/>
      <c r="AIB342" s="0"/>
      <c r="AIC342" s="0"/>
      <c r="AID342" s="0"/>
      <c r="AIE342" s="0"/>
      <c r="AIF342" s="0"/>
      <c r="AIG342" s="0"/>
      <c r="AIH342" s="0"/>
      <c r="AII342" s="0"/>
      <c r="AIJ342" s="0"/>
      <c r="AIK342" s="0"/>
      <c r="AIL342" s="0"/>
      <c r="AIM342" s="0"/>
      <c r="AIN342" s="0"/>
      <c r="AIO342" s="0"/>
      <c r="AIP342" s="0"/>
      <c r="AIQ342" s="0"/>
      <c r="AIR342" s="0"/>
      <c r="AIS342" s="0"/>
      <c r="AIT342" s="0"/>
      <c r="AIU342" s="0"/>
      <c r="AIV342" s="0"/>
      <c r="AIW342" s="0"/>
      <c r="AIX342" s="0"/>
      <c r="AIY342" s="0"/>
      <c r="AIZ342" s="0"/>
      <c r="AJA342" s="0"/>
      <c r="AJB342" s="0"/>
      <c r="AJC342" s="0"/>
      <c r="AJD342" s="0"/>
      <c r="AJE342" s="0"/>
      <c r="AJF342" s="0"/>
      <c r="AJG342" s="0"/>
      <c r="AJH342" s="0"/>
      <c r="AJI342" s="0"/>
      <c r="AJJ342" s="0"/>
      <c r="AJK342" s="0"/>
      <c r="AJL342" s="0"/>
      <c r="AJM342" s="0"/>
      <c r="AJN342" s="0"/>
      <c r="AJO342" s="0"/>
      <c r="AJP342" s="0"/>
      <c r="AJQ342" s="0"/>
      <c r="AJR342" s="0"/>
      <c r="AJS342" s="0"/>
      <c r="AJT342" s="0"/>
      <c r="AJU342" s="0"/>
      <c r="AJV342" s="0"/>
      <c r="AJW342" s="0"/>
      <c r="AJX342" s="0"/>
      <c r="AJY342" s="0"/>
      <c r="AJZ342" s="0"/>
      <c r="AKA342" s="0"/>
      <c r="AKB342" s="0"/>
      <c r="AKC342" s="0"/>
      <c r="AKD342" s="0"/>
      <c r="AKE342" s="0"/>
      <c r="AKF342" s="0"/>
      <c r="AKG342" s="0"/>
      <c r="AKH342" s="0"/>
      <c r="AKI342" s="0"/>
      <c r="AKJ342" s="0"/>
      <c r="AKK342" s="0"/>
      <c r="AKL342" s="0"/>
      <c r="AKM342" s="0"/>
      <c r="AKN342" s="0"/>
      <c r="AKO342" s="0"/>
      <c r="AKP342" s="0"/>
      <c r="AKQ342" s="0"/>
      <c r="AKR342" s="0"/>
      <c r="AKS342" s="0"/>
      <c r="AKT342" s="0"/>
      <c r="AKU342" s="0"/>
      <c r="AKV342" s="0"/>
      <c r="AKW342" s="0"/>
      <c r="AKX342" s="0"/>
      <c r="AKY342" s="0"/>
      <c r="AKZ342" s="0"/>
      <c r="ALA342" s="0"/>
      <c r="ALB342" s="0"/>
      <c r="ALC342" s="0"/>
      <c r="ALD342" s="0"/>
      <c r="ALE342" s="0"/>
      <c r="ALF342" s="0"/>
      <c r="ALG342" s="0"/>
      <c r="ALH342" s="0"/>
      <c r="ALI342" s="0"/>
      <c r="ALJ342" s="0"/>
      <c r="ALK342" s="0"/>
      <c r="ALL342" s="0"/>
      <c r="ALM342" s="0"/>
      <c r="ALN342" s="0"/>
      <c r="ALO342" s="0"/>
      <c r="ALP342" s="0"/>
      <c r="ALQ342" s="0"/>
      <c r="ALR342" s="0"/>
      <c r="ALS342" s="0"/>
      <c r="ALT342" s="0"/>
      <c r="ALU342" s="0"/>
      <c r="ALV342" s="0"/>
      <c r="ALW342" s="0"/>
      <c r="ALX342" s="0"/>
      <c r="ALY342" s="0"/>
      <c r="ALZ342" s="0"/>
      <c r="AMA342" s="0"/>
      <c r="AMB342" s="0"/>
      <c r="AMC342" s="0"/>
      <c r="AMD342" s="0"/>
      <c r="AME342" s="0"/>
      <c r="AMF342" s="0"/>
      <c r="AMG342" s="0"/>
    </row>
    <row r="343" customFormat="false" ht="14.9" hidden="false" customHeight="false" outlineLevel="0" collapsed="false">
      <c r="A343" s="18" t="n">
        <v>507</v>
      </c>
      <c r="B343" s="19" t="n">
        <f aca="false">IF($A343,VLOOKUP($A343,posting!$A:$N,2,0),"")</f>
        <v>38</v>
      </c>
      <c r="C343" s="19" t="n">
        <f aca="false">IF($A343,VLOOKUP($A343,posting!$A:$N,3,0),"")</f>
        <v>158</v>
      </c>
      <c r="D343" s="20" t="str">
        <f aca="false">IF($A343,VLOOKUP($A343,posting!$A:$N,4,0),"")</f>
        <v>ansichtssache</v>
      </c>
      <c r="E343" s="19" t="str">
        <f aca="false">IF($A343,IF(VLOOKUP($A343,posting!$A:$N,5,0)&gt;0,VLOOKUP($A343,posting!$A:$N,5,0),""),"")</f>
        <v/>
      </c>
      <c r="F343" s="21" t="n">
        <f aca="false">IF($A343,VLOOKUP($A343,posting!$A:$N,6,0),"")</f>
        <v>41625.707650463</v>
      </c>
      <c r="G343" s="21" t="n">
        <f aca="false">IF($A343,VLOOKUP($A343,posting!$A:$N,7,0),"")</f>
        <v>41625.7076967593</v>
      </c>
      <c r="H343" s="21" t="n">
        <f aca="false">IF($A343,VLOOKUP($A343,posting!$A:$N,8,0),"")</f>
        <v>41625.7077430556</v>
      </c>
      <c r="I343" s="21" t="n">
        <f aca="false">IF($A343,VLOOKUP($A343,posting!$A:$N,9,0),"")</f>
        <v>41625.7087268519</v>
      </c>
      <c r="J343" s="21"/>
      <c r="K343" s="21"/>
      <c r="L343" s="19" t="n">
        <f aca="false">IF($A343,VLOOKUP($A343,posting!$A:$N,10,0),"")</f>
        <v>0.316831683168317</v>
      </c>
      <c r="M343" s="19" t="n">
        <f aca="false">IF($A343,VLOOKUP($A343,posting!$A:$N,11,0),"")</f>
        <v>0</v>
      </c>
      <c r="N343" s="19" t="str">
        <f aca="false">IF($A343,IF(VLOOKUP($A343,posting!$A:$N,13,0)&gt;0,VLOOKUP($A343,posting!$A:$N,13,0),""),"")</f>
        <v/>
      </c>
      <c r="O343" s="19" t="str">
        <f aca="false">IF($A343,VLOOKUP($A343,posting!$A:$N,12,0),"")</f>
        <v>TXT</v>
      </c>
      <c r="P343" s="19" t="str">
        <f aca="false">IF($A343,IF(VLOOKUP($A343,posting!$A:$N,14,0)&gt;0,VLOOKUP($A343,posting!$A:$N,14,0),""),"")</f>
        <v/>
      </c>
      <c r="Q343" s="19" t="str">
        <f aca="false">IF($N343="","",VLOOKUP($N343,image!$A:$N,3,0))</f>
        <v/>
      </c>
      <c r="R343" s="19" t="n">
        <v>-1</v>
      </c>
      <c r="S343" s="0"/>
      <c r="T343" s="0"/>
      <c r="U343" s="0"/>
      <c r="V343" s="0"/>
      <c r="W343" s="0"/>
      <c r="X343" s="0"/>
      <c r="Y343" s="0"/>
      <c r="Z343" s="0"/>
      <c r="AA343" s="0"/>
      <c r="AB343" s="0"/>
      <c r="AC343" s="0"/>
      <c r="AD343" s="0"/>
      <c r="AE343" s="0"/>
      <c r="AF343" s="0"/>
      <c r="AG343" s="0"/>
      <c r="AH343" s="0"/>
      <c r="AI343" s="0"/>
      <c r="AJ343" s="0"/>
      <c r="AK343" s="0"/>
      <c r="AL343" s="0"/>
      <c r="AM343" s="0"/>
      <c r="AN343" s="0"/>
      <c r="AO343" s="0"/>
      <c r="AP343" s="0"/>
      <c r="AQ343" s="0"/>
      <c r="AR343" s="0"/>
      <c r="AS343" s="0"/>
      <c r="AT343" s="0"/>
      <c r="AU343" s="0"/>
      <c r="AV343" s="0"/>
      <c r="AW343" s="0"/>
      <c r="AX343" s="0"/>
      <c r="AY343" s="0"/>
      <c r="AZ343" s="0"/>
      <c r="BA343" s="0"/>
      <c r="BB343" s="0"/>
      <c r="BC343" s="0"/>
      <c r="BD343" s="0"/>
      <c r="BE343" s="0"/>
      <c r="BF343" s="0"/>
      <c r="BG343" s="0"/>
      <c r="BH343" s="0"/>
      <c r="BI343" s="0"/>
      <c r="BJ343" s="0"/>
      <c r="BK343" s="0"/>
      <c r="BL343" s="0"/>
      <c r="BM343" s="0"/>
      <c r="BN343" s="0"/>
      <c r="BO343" s="0"/>
      <c r="BP343" s="0"/>
      <c r="BQ343" s="0"/>
      <c r="BR343" s="0"/>
      <c r="BS343" s="0"/>
      <c r="BT343" s="0"/>
      <c r="BU343" s="0"/>
      <c r="BV343" s="0"/>
      <c r="BW343" s="0"/>
      <c r="BX343" s="0"/>
      <c r="BY343" s="0"/>
      <c r="BZ343" s="0"/>
      <c r="CA343" s="0"/>
      <c r="CB343" s="0"/>
      <c r="CC343" s="0"/>
      <c r="CD343" s="0"/>
      <c r="CE343" s="0"/>
      <c r="CF343" s="0"/>
      <c r="CG343" s="0"/>
      <c r="CH343" s="0"/>
      <c r="CI343" s="0"/>
      <c r="CJ343" s="0"/>
      <c r="CK343" s="0"/>
      <c r="CL343" s="0"/>
      <c r="CM343" s="0"/>
      <c r="CN343" s="0"/>
      <c r="CO343" s="0"/>
      <c r="CP343" s="0"/>
      <c r="CQ343" s="0"/>
      <c r="CR343" s="0"/>
      <c r="CS343" s="0"/>
      <c r="CT343" s="0"/>
      <c r="CU343" s="0"/>
      <c r="CV343" s="0"/>
      <c r="CW343" s="0"/>
      <c r="CX343" s="0"/>
      <c r="CY343" s="0"/>
      <c r="CZ343" s="0"/>
      <c r="DA343" s="0"/>
      <c r="DB343" s="0"/>
      <c r="DC343" s="0"/>
      <c r="DD343" s="0"/>
      <c r="DE343" s="0"/>
      <c r="DF343" s="0"/>
      <c r="DG343" s="0"/>
      <c r="DH343" s="0"/>
      <c r="DI343" s="0"/>
      <c r="DJ343" s="0"/>
      <c r="DK343" s="0"/>
      <c r="DL343" s="0"/>
      <c r="DM343" s="0"/>
      <c r="DN343" s="0"/>
      <c r="DO343" s="0"/>
      <c r="DP343" s="0"/>
      <c r="DQ343" s="0"/>
      <c r="DR343" s="0"/>
      <c r="DS343" s="0"/>
      <c r="DT343" s="0"/>
      <c r="DU343" s="0"/>
      <c r="DV343" s="0"/>
      <c r="DW343" s="0"/>
      <c r="DX343" s="0"/>
      <c r="DY343" s="0"/>
      <c r="DZ343" s="0"/>
      <c r="EA343" s="0"/>
      <c r="EB343" s="0"/>
      <c r="EC343" s="0"/>
      <c r="ED343" s="0"/>
      <c r="EE343" s="0"/>
      <c r="EF343" s="0"/>
      <c r="EG343" s="0"/>
      <c r="EH343" s="0"/>
      <c r="EI343" s="0"/>
      <c r="EJ343" s="0"/>
      <c r="EK343" s="0"/>
      <c r="EL343" s="0"/>
      <c r="EM343" s="0"/>
      <c r="EN343" s="0"/>
      <c r="EO343" s="0"/>
      <c r="EP343" s="0"/>
      <c r="EQ343" s="0"/>
      <c r="ER343" s="0"/>
      <c r="ES343" s="0"/>
      <c r="ET343" s="0"/>
      <c r="EU343" s="0"/>
      <c r="EV343" s="0"/>
      <c r="EW343" s="0"/>
      <c r="EX343" s="0"/>
      <c r="EY343" s="0"/>
      <c r="EZ343" s="0"/>
      <c r="FA343" s="0"/>
      <c r="FB343" s="0"/>
      <c r="FC343" s="0"/>
      <c r="FD343" s="0"/>
      <c r="FE343" s="0"/>
      <c r="FF343" s="0"/>
      <c r="FG343" s="0"/>
      <c r="FH343" s="0"/>
      <c r="FI343" s="0"/>
      <c r="FJ343" s="0"/>
      <c r="FK343" s="0"/>
      <c r="FL343" s="0"/>
      <c r="FM343" s="0"/>
      <c r="FN343" s="0"/>
      <c r="FO343" s="0"/>
      <c r="FP343" s="0"/>
      <c r="FQ343" s="0"/>
      <c r="FR343" s="0"/>
      <c r="FS343" s="0"/>
      <c r="FT343" s="0"/>
      <c r="FU343" s="0"/>
      <c r="FV343" s="0"/>
      <c r="FW343" s="0"/>
      <c r="FX343" s="0"/>
      <c r="FY343" s="0"/>
      <c r="FZ343" s="0"/>
      <c r="GA343" s="0"/>
      <c r="GB343" s="0"/>
      <c r="GC343" s="0"/>
      <c r="GD343" s="0"/>
      <c r="GE343" s="0"/>
      <c r="GF343" s="0"/>
      <c r="GG343" s="0"/>
      <c r="GH343" s="0"/>
      <c r="GI343" s="0"/>
      <c r="GJ343" s="0"/>
      <c r="GK343" s="0"/>
      <c r="GL343" s="0"/>
      <c r="GM343" s="0"/>
      <c r="GN343" s="0"/>
      <c r="GO343" s="0"/>
      <c r="GP343" s="0"/>
      <c r="GQ343" s="0"/>
      <c r="GR343" s="0"/>
      <c r="GS343" s="0"/>
      <c r="GT343" s="0"/>
      <c r="GU343" s="0"/>
      <c r="GV343" s="0"/>
      <c r="GW343" s="0"/>
      <c r="GX343" s="0"/>
      <c r="GY343" s="0"/>
      <c r="GZ343" s="0"/>
      <c r="HA343" s="0"/>
      <c r="HB343" s="0"/>
      <c r="HC343" s="0"/>
      <c r="HD343" s="0"/>
      <c r="HE343" s="0"/>
      <c r="HF343" s="0"/>
      <c r="HG343" s="0"/>
      <c r="HH343" s="0"/>
      <c r="HI343" s="0"/>
      <c r="HJ343" s="0"/>
      <c r="HK343" s="0"/>
      <c r="HL343" s="0"/>
      <c r="HM343" s="0"/>
      <c r="HN343" s="0"/>
      <c r="HO343" s="0"/>
      <c r="HP343" s="0"/>
      <c r="HQ343" s="0"/>
      <c r="HR343" s="0"/>
      <c r="HS343" s="0"/>
      <c r="HT343" s="0"/>
      <c r="HU343" s="0"/>
      <c r="HV343" s="0"/>
      <c r="HW343" s="0"/>
      <c r="HX343" s="0"/>
      <c r="HY343" s="0"/>
      <c r="HZ343" s="0"/>
      <c r="IA343" s="0"/>
      <c r="IB343" s="0"/>
      <c r="IC343" s="0"/>
      <c r="ID343" s="0"/>
      <c r="IE343" s="0"/>
      <c r="IF343" s="0"/>
      <c r="IG343" s="0"/>
      <c r="IH343" s="0"/>
      <c r="II343" s="0"/>
      <c r="IJ343" s="0"/>
      <c r="IK343" s="0"/>
      <c r="IL343" s="0"/>
      <c r="IM343" s="0"/>
      <c r="IN343" s="0"/>
      <c r="IO343" s="0"/>
      <c r="IP343" s="0"/>
      <c r="IQ343" s="0"/>
      <c r="IR343" s="0"/>
      <c r="IS343" s="0"/>
      <c r="IT343" s="0"/>
      <c r="IU343" s="0"/>
      <c r="IV343" s="0"/>
      <c r="IW343" s="0"/>
      <c r="IX343" s="0"/>
      <c r="IY343" s="0"/>
      <c r="IZ343" s="0"/>
      <c r="JA343" s="0"/>
      <c r="JB343" s="0"/>
      <c r="JC343" s="0"/>
      <c r="JD343" s="0"/>
      <c r="JE343" s="0"/>
      <c r="JF343" s="0"/>
      <c r="JG343" s="0"/>
      <c r="JH343" s="0"/>
      <c r="JI343" s="0"/>
      <c r="JJ343" s="0"/>
      <c r="JK343" s="0"/>
      <c r="JL343" s="0"/>
      <c r="JM343" s="0"/>
      <c r="JN343" s="0"/>
      <c r="JO343" s="0"/>
      <c r="JP343" s="0"/>
      <c r="JQ343" s="0"/>
      <c r="JR343" s="0"/>
      <c r="JS343" s="0"/>
      <c r="JT343" s="0"/>
      <c r="JU343" s="0"/>
      <c r="JV343" s="0"/>
      <c r="JW343" s="0"/>
      <c r="JX343" s="0"/>
      <c r="JY343" s="0"/>
      <c r="JZ343" s="0"/>
      <c r="KA343" s="0"/>
      <c r="KB343" s="0"/>
      <c r="KC343" s="0"/>
      <c r="KD343" s="0"/>
      <c r="KE343" s="0"/>
      <c r="KF343" s="0"/>
      <c r="KG343" s="0"/>
      <c r="KH343" s="0"/>
      <c r="KI343" s="0"/>
      <c r="KJ343" s="0"/>
      <c r="KK343" s="0"/>
      <c r="KL343" s="0"/>
      <c r="KM343" s="0"/>
      <c r="KN343" s="0"/>
      <c r="KO343" s="0"/>
      <c r="KP343" s="0"/>
      <c r="KQ343" s="0"/>
      <c r="KR343" s="0"/>
      <c r="KS343" s="0"/>
      <c r="KT343" s="0"/>
      <c r="KU343" s="0"/>
      <c r="KV343" s="0"/>
      <c r="KW343" s="0"/>
      <c r="KX343" s="0"/>
      <c r="KY343" s="0"/>
      <c r="KZ343" s="0"/>
      <c r="LA343" s="0"/>
      <c r="LB343" s="0"/>
      <c r="LC343" s="0"/>
      <c r="LD343" s="0"/>
      <c r="LE343" s="0"/>
      <c r="LF343" s="0"/>
      <c r="LG343" s="0"/>
      <c r="LH343" s="0"/>
      <c r="LI343" s="0"/>
      <c r="LJ343" s="0"/>
      <c r="LK343" s="0"/>
      <c r="LL343" s="0"/>
      <c r="LM343" s="0"/>
      <c r="LN343" s="0"/>
      <c r="LO343" s="0"/>
      <c r="LP343" s="0"/>
      <c r="LQ343" s="0"/>
      <c r="LR343" s="0"/>
      <c r="LS343" s="0"/>
      <c r="LT343" s="0"/>
      <c r="LU343" s="0"/>
      <c r="LV343" s="0"/>
      <c r="LW343" s="0"/>
      <c r="LX343" s="0"/>
      <c r="LY343" s="0"/>
      <c r="LZ343" s="0"/>
      <c r="MA343" s="0"/>
      <c r="MB343" s="0"/>
      <c r="MC343" s="0"/>
      <c r="MD343" s="0"/>
      <c r="ME343" s="0"/>
      <c r="MF343" s="0"/>
      <c r="MG343" s="0"/>
      <c r="MH343" s="0"/>
      <c r="MI343" s="0"/>
      <c r="MJ343" s="0"/>
      <c r="MK343" s="0"/>
      <c r="ML343" s="0"/>
      <c r="MM343" s="0"/>
      <c r="MN343" s="0"/>
      <c r="MO343" s="0"/>
      <c r="MP343" s="0"/>
      <c r="MQ343" s="0"/>
      <c r="MR343" s="0"/>
      <c r="MS343" s="0"/>
      <c r="MT343" s="0"/>
      <c r="MU343" s="0"/>
      <c r="MV343" s="0"/>
      <c r="MW343" s="0"/>
      <c r="MX343" s="0"/>
      <c r="MY343" s="0"/>
      <c r="MZ343" s="0"/>
      <c r="NA343" s="0"/>
      <c r="NB343" s="0"/>
      <c r="NC343" s="0"/>
      <c r="ND343" s="0"/>
      <c r="NE343" s="0"/>
      <c r="NF343" s="0"/>
      <c r="NG343" s="0"/>
      <c r="NH343" s="0"/>
      <c r="NI343" s="0"/>
      <c r="NJ343" s="0"/>
      <c r="NK343" s="0"/>
      <c r="NL343" s="0"/>
      <c r="NM343" s="0"/>
      <c r="NN343" s="0"/>
      <c r="NO343" s="0"/>
      <c r="NP343" s="0"/>
      <c r="NQ343" s="0"/>
      <c r="NR343" s="0"/>
      <c r="NS343" s="0"/>
      <c r="NT343" s="0"/>
      <c r="NU343" s="0"/>
      <c r="NV343" s="0"/>
      <c r="NW343" s="0"/>
      <c r="NX343" s="0"/>
      <c r="NY343" s="0"/>
      <c r="NZ343" s="0"/>
      <c r="OA343" s="0"/>
      <c r="OB343" s="0"/>
      <c r="OC343" s="0"/>
      <c r="OD343" s="0"/>
      <c r="OE343" s="0"/>
      <c r="OF343" s="0"/>
      <c r="OG343" s="0"/>
      <c r="OH343" s="0"/>
      <c r="OI343" s="0"/>
      <c r="OJ343" s="0"/>
      <c r="OK343" s="0"/>
      <c r="OL343" s="0"/>
      <c r="OM343" s="0"/>
      <c r="ON343" s="0"/>
      <c r="OO343" s="0"/>
      <c r="OP343" s="0"/>
      <c r="OQ343" s="0"/>
      <c r="OR343" s="0"/>
      <c r="OS343" s="0"/>
      <c r="OT343" s="0"/>
      <c r="OU343" s="0"/>
      <c r="OV343" s="0"/>
      <c r="OW343" s="0"/>
      <c r="OX343" s="0"/>
      <c r="OY343" s="0"/>
      <c r="OZ343" s="0"/>
      <c r="PA343" s="0"/>
      <c r="PB343" s="0"/>
      <c r="PC343" s="0"/>
      <c r="PD343" s="0"/>
      <c r="PE343" s="0"/>
      <c r="PF343" s="0"/>
      <c r="PG343" s="0"/>
      <c r="PH343" s="0"/>
      <c r="PI343" s="0"/>
      <c r="PJ343" s="0"/>
      <c r="PK343" s="0"/>
      <c r="PL343" s="0"/>
      <c r="PM343" s="0"/>
      <c r="PN343" s="0"/>
      <c r="PO343" s="0"/>
      <c r="PP343" s="0"/>
      <c r="PQ343" s="0"/>
      <c r="PR343" s="0"/>
      <c r="PS343" s="0"/>
      <c r="PT343" s="0"/>
      <c r="PU343" s="0"/>
      <c r="PV343" s="0"/>
      <c r="PW343" s="0"/>
      <c r="PX343" s="0"/>
      <c r="PY343" s="0"/>
      <c r="PZ343" s="0"/>
      <c r="QA343" s="0"/>
      <c r="QB343" s="0"/>
      <c r="QC343" s="0"/>
      <c r="QD343" s="0"/>
      <c r="QE343" s="0"/>
      <c r="QF343" s="0"/>
      <c r="QG343" s="0"/>
      <c r="QH343" s="0"/>
      <c r="QI343" s="0"/>
      <c r="QJ343" s="0"/>
      <c r="QK343" s="0"/>
      <c r="QL343" s="0"/>
      <c r="QM343" s="0"/>
      <c r="QN343" s="0"/>
      <c r="QO343" s="0"/>
      <c r="QP343" s="0"/>
      <c r="QQ343" s="0"/>
      <c r="QR343" s="0"/>
      <c r="QS343" s="0"/>
      <c r="QT343" s="0"/>
      <c r="QU343" s="0"/>
      <c r="QV343" s="0"/>
      <c r="QW343" s="0"/>
      <c r="QX343" s="0"/>
      <c r="QY343" s="0"/>
      <c r="QZ343" s="0"/>
      <c r="RA343" s="0"/>
      <c r="RB343" s="0"/>
      <c r="RC343" s="0"/>
      <c r="RD343" s="0"/>
      <c r="RE343" s="0"/>
      <c r="RF343" s="0"/>
      <c r="RG343" s="0"/>
      <c r="RH343" s="0"/>
      <c r="RI343" s="0"/>
      <c r="RJ343" s="0"/>
      <c r="RK343" s="0"/>
      <c r="RL343" s="0"/>
      <c r="RM343" s="0"/>
      <c r="RN343" s="0"/>
      <c r="RO343" s="0"/>
      <c r="RP343" s="0"/>
      <c r="RQ343" s="0"/>
      <c r="RR343" s="0"/>
      <c r="RS343" s="0"/>
      <c r="RT343" s="0"/>
      <c r="RU343" s="0"/>
      <c r="RV343" s="0"/>
      <c r="RW343" s="0"/>
      <c r="RX343" s="0"/>
      <c r="RY343" s="0"/>
      <c r="RZ343" s="0"/>
      <c r="SA343" s="0"/>
      <c r="SB343" s="0"/>
      <c r="SC343" s="0"/>
      <c r="SD343" s="0"/>
      <c r="SE343" s="0"/>
      <c r="SF343" s="0"/>
      <c r="SG343" s="0"/>
      <c r="SH343" s="0"/>
      <c r="SI343" s="0"/>
      <c r="SJ343" s="0"/>
      <c r="SK343" s="0"/>
      <c r="SL343" s="0"/>
      <c r="SM343" s="0"/>
      <c r="SN343" s="0"/>
      <c r="SO343" s="0"/>
      <c r="SP343" s="0"/>
      <c r="SQ343" s="0"/>
      <c r="SR343" s="0"/>
      <c r="SS343" s="0"/>
      <c r="ST343" s="0"/>
      <c r="SU343" s="0"/>
      <c r="SV343" s="0"/>
      <c r="SW343" s="0"/>
      <c r="SX343" s="0"/>
      <c r="SY343" s="0"/>
      <c r="SZ343" s="0"/>
      <c r="TA343" s="0"/>
      <c r="TB343" s="0"/>
      <c r="TC343" s="0"/>
      <c r="TD343" s="0"/>
      <c r="TE343" s="0"/>
      <c r="TF343" s="0"/>
      <c r="TG343" s="0"/>
      <c r="TH343" s="0"/>
      <c r="TI343" s="0"/>
      <c r="TJ343" s="0"/>
      <c r="TK343" s="0"/>
      <c r="TL343" s="0"/>
      <c r="TM343" s="0"/>
      <c r="TN343" s="0"/>
      <c r="TO343" s="0"/>
      <c r="TP343" s="0"/>
      <c r="TQ343" s="0"/>
      <c r="TR343" s="0"/>
      <c r="TS343" s="0"/>
      <c r="TT343" s="0"/>
      <c r="TU343" s="0"/>
      <c r="TV343" s="0"/>
      <c r="TW343" s="0"/>
      <c r="TX343" s="0"/>
      <c r="TY343" s="0"/>
      <c r="TZ343" s="0"/>
      <c r="UA343" s="0"/>
      <c r="UB343" s="0"/>
      <c r="UC343" s="0"/>
      <c r="UD343" s="0"/>
      <c r="UE343" s="0"/>
      <c r="UF343" s="0"/>
      <c r="UG343" s="0"/>
      <c r="UH343" s="0"/>
      <c r="UI343" s="0"/>
      <c r="UJ343" s="0"/>
      <c r="UK343" s="0"/>
      <c r="UL343" s="0"/>
      <c r="UM343" s="0"/>
      <c r="UN343" s="0"/>
      <c r="UO343" s="0"/>
      <c r="UP343" s="0"/>
      <c r="UQ343" s="0"/>
      <c r="UR343" s="0"/>
      <c r="US343" s="0"/>
      <c r="UT343" s="0"/>
      <c r="UU343" s="0"/>
      <c r="UV343" s="0"/>
      <c r="UW343" s="0"/>
      <c r="UX343" s="0"/>
      <c r="UY343" s="0"/>
      <c r="UZ343" s="0"/>
      <c r="VA343" s="0"/>
      <c r="VB343" s="0"/>
      <c r="VC343" s="0"/>
      <c r="VD343" s="0"/>
      <c r="VE343" s="0"/>
      <c r="VF343" s="0"/>
      <c r="VG343" s="0"/>
      <c r="VH343" s="0"/>
      <c r="VI343" s="0"/>
      <c r="VJ343" s="0"/>
      <c r="VK343" s="0"/>
      <c r="VL343" s="0"/>
      <c r="VM343" s="0"/>
      <c r="VN343" s="0"/>
      <c r="VO343" s="0"/>
      <c r="VP343" s="0"/>
      <c r="VQ343" s="0"/>
      <c r="VR343" s="0"/>
      <c r="VS343" s="0"/>
      <c r="VT343" s="0"/>
      <c r="VU343" s="0"/>
      <c r="VV343" s="0"/>
      <c r="VW343" s="0"/>
      <c r="VX343" s="0"/>
      <c r="VY343" s="0"/>
      <c r="VZ343" s="0"/>
      <c r="WA343" s="0"/>
      <c r="WB343" s="0"/>
      <c r="WC343" s="0"/>
      <c r="WD343" s="0"/>
      <c r="WE343" s="0"/>
      <c r="WF343" s="0"/>
      <c r="WG343" s="0"/>
      <c r="WH343" s="0"/>
      <c r="WI343" s="0"/>
      <c r="WJ343" s="0"/>
      <c r="WK343" s="0"/>
      <c r="WL343" s="0"/>
      <c r="WM343" s="0"/>
      <c r="WN343" s="0"/>
      <c r="WO343" s="0"/>
      <c r="WP343" s="0"/>
      <c r="WQ343" s="0"/>
      <c r="WR343" s="0"/>
      <c r="WS343" s="0"/>
      <c r="WT343" s="0"/>
      <c r="WU343" s="0"/>
      <c r="WV343" s="0"/>
      <c r="WW343" s="0"/>
      <c r="WX343" s="0"/>
      <c r="WY343" s="0"/>
      <c r="WZ343" s="0"/>
      <c r="XA343" s="0"/>
      <c r="XB343" s="0"/>
      <c r="XC343" s="0"/>
      <c r="XD343" s="0"/>
      <c r="XE343" s="0"/>
      <c r="XF343" s="0"/>
      <c r="XG343" s="0"/>
      <c r="XH343" s="0"/>
      <c r="XI343" s="0"/>
      <c r="XJ343" s="0"/>
      <c r="XK343" s="0"/>
      <c r="XL343" s="0"/>
      <c r="XM343" s="0"/>
      <c r="XN343" s="0"/>
      <c r="XO343" s="0"/>
      <c r="XP343" s="0"/>
      <c r="XQ343" s="0"/>
      <c r="XR343" s="0"/>
      <c r="XS343" s="0"/>
      <c r="XT343" s="0"/>
      <c r="XU343" s="0"/>
      <c r="XV343" s="0"/>
      <c r="XW343" s="0"/>
      <c r="XX343" s="0"/>
      <c r="XY343" s="0"/>
      <c r="XZ343" s="0"/>
      <c r="YA343" s="0"/>
      <c r="YB343" s="0"/>
      <c r="YC343" s="0"/>
      <c r="YD343" s="0"/>
      <c r="YE343" s="0"/>
      <c r="YF343" s="0"/>
      <c r="YG343" s="0"/>
      <c r="YH343" s="0"/>
      <c r="YI343" s="0"/>
      <c r="YJ343" s="0"/>
      <c r="YK343" s="0"/>
      <c r="YL343" s="0"/>
      <c r="YM343" s="0"/>
      <c r="YN343" s="0"/>
      <c r="YO343" s="0"/>
      <c r="YP343" s="0"/>
      <c r="YQ343" s="0"/>
      <c r="YR343" s="0"/>
      <c r="YS343" s="0"/>
      <c r="YT343" s="0"/>
      <c r="YU343" s="0"/>
      <c r="YV343" s="0"/>
      <c r="YW343" s="0"/>
      <c r="YX343" s="0"/>
      <c r="YY343" s="0"/>
      <c r="YZ343" s="0"/>
      <c r="ZA343" s="0"/>
      <c r="ZB343" s="0"/>
      <c r="ZC343" s="0"/>
      <c r="ZD343" s="0"/>
      <c r="ZE343" s="0"/>
      <c r="ZF343" s="0"/>
      <c r="ZG343" s="0"/>
      <c r="ZH343" s="0"/>
      <c r="ZI343" s="0"/>
      <c r="ZJ343" s="0"/>
      <c r="ZK343" s="0"/>
      <c r="ZL343" s="0"/>
      <c r="ZM343" s="0"/>
      <c r="ZN343" s="0"/>
      <c r="ZO343" s="0"/>
      <c r="ZP343" s="0"/>
      <c r="ZQ343" s="0"/>
      <c r="ZR343" s="0"/>
      <c r="ZS343" s="0"/>
      <c r="ZT343" s="0"/>
      <c r="ZU343" s="0"/>
      <c r="ZV343" s="0"/>
      <c r="ZW343" s="0"/>
      <c r="ZX343" s="0"/>
      <c r="ZY343" s="0"/>
      <c r="ZZ343" s="0"/>
      <c r="AAA343" s="0"/>
      <c r="AAB343" s="0"/>
      <c r="AAC343" s="0"/>
      <c r="AAD343" s="0"/>
      <c r="AAE343" s="0"/>
      <c r="AAF343" s="0"/>
      <c r="AAG343" s="0"/>
      <c r="AAH343" s="0"/>
      <c r="AAI343" s="0"/>
      <c r="AAJ343" s="0"/>
      <c r="AAK343" s="0"/>
      <c r="AAL343" s="0"/>
      <c r="AAM343" s="0"/>
      <c r="AAN343" s="0"/>
      <c r="AAO343" s="0"/>
      <c r="AAP343" s="0"/>
      <c r="AAQ343" s="0"/>
      <c r="AAR343" s="0"/>
      <c r="AAS343" s="0"/>
      <c r="AAT343" s="0"/>
      <c r="AAU343" s="0"/>
      <c r="AAV343" s="0"/>
      <c r="AAW343" s="0"/>
      <c r="AAX343" s="0"/>
      <c r="AAY343" s="0"/>
      <c r="AAZ343" s="0"/>
      <c r="ABA343" s="0"/>
      <c r="ABB343" s="0"/>
      <c r="ABC343" s="0"/>
      <c r="ABD343" s="0"/>
      <c r="ABE343" s="0"/>
      <c r="ABF343" s="0"/>
      <c r="ABG343" s="0"/>
      <c r="ABH343" s="0"/>
      <c r="ABI343" s="0"/>
      <c r="ABJ343" s="0"/>
      <c r="ABK343" s="0"/>
      <c r="ABL343" s="0"/>
      <c r="ABM343" s="0"/>
      <c r="ABN343" s="0"/>
      <c r="ABO343" s="0"/>
      <c r="ABP343" s="0"/>
      <c r="ABQ343" s="0"/>
      <c r="ABR343" s="0"/>
      <c r="ABS343" s="0"/>
      <c r="ABT343" s="0"/>
      <c r="ABU343" s="0"/>
      <c r="ABV343" s="0"/>
      <c r="ABW343" s="0"/>
      <c r="ABX343" s="0"/>
      <c r="ABY343" s="0"/>
      <c r="ABZ343" s="0"/>
      <c r="ACA343" s="0"/>
      <c r="ACB343" s="0"/>
      <c r="ACC343" s="0"/>
      <c r="ACD343" s="0"/>
      <c r="ACE343" s="0"/>
      <c r="ACF343" s="0"/>
      <c r="ACG343" s="0"/>
      <c r="ACH343" s="0"/>
      <c r="ACI343" s="0"/>
      <c r="ACJ343" s="0"/>
      <c r="ACK343" s="0"/>
      <c r="ACL343" s="0"/>
      <c r="ACM343" s="0"/>
      <c r="ACN343" s="0"/>
      <c r="ACO343" s="0"/>
      <c r="ACP343" s="0"/>
      <c r="ACQ343" s="0"/>
      <c r="ACR343" s="0"/>
      <c r="ACS343" s="0"/>
      <c r="ACT343" s="0"/>
      <c r="ACU343" s="0"/>
      <c r="ACV343" s="0"/>
      <c r="ACW343" s="0"/>
      <c r="ACX343" s="0"/>
      <c r="ACY343" s="0"/>
      <c r="ACZ343" s="0"/>
      <c r="ADA343" s="0"/>
      <c r="ADB343" s="0"/>
      <c r="ADC343" s="0"/>
      <c r="ADD343" s="0"/>
      <c r="ADE343" s="0"/>
      <c r="ADF343" s="0"/>
      <c r="ADG343" s="0"/>
      <c r="ADH343" s="0"/>
      <c r="ADI343" s="0"/>
      <c r="ADJ343" s="0"/>
      <c r="ADK343" s="0"/>
      <c r="ADL343" s="0"/>
      <c r="ADM343" s="0"/>
      <c r="ADN343" s="0"/>
      <c r="ADO343" s="0"/>
      <c r="ADP343" s="0"/>
      <c r="ADQ343" s="0"/>
      <c r="ADR343" s="0"/>
      <c r="ADS343" s="0"/>
      <c r="ADT343" s="0"/>
      <c r="ADU343" s="0"/>
      <c r="ADV343" s="0"/>
      <c r="ADW343" s="0"/>
      <c r="ADX343" s="0"/>
      <c r="ADY343" s="0"/>
      <c r="ADZ343" s="0"/>
      <c r="AEA343" s="0"/>
      <c r="AEB343" s="0"/>
      <c r="AEC343" s="0"/>
      <c r="AED343" s="0"/>
      <c r="AEE343" s="0"/>
      <c r="AEF343" s="0"/>
      <c r="AEG343" s="0"/>
      <c r="AEH343" s="0"/>
      <c r="AEI343" s="0"/>
      <c r="AEJ343" s="0"/>
      <c r="AEK343" s="0"/>
      <c r="AEL343" s="0"/>
      <c r="AEM343" s="0"/>
      <c r="AEN343" s="0"/>
      <c r="AEO343" s="0"/>
      <c r="AEP343" s="0"/>
      <c r="AEQ343" s="0"/>
      <c r="AER343" s="0"/>
      <c r="AES343" s="0"/>
      <c r="AET343" s="0"/>
      <c r="AEU343" s="0"/>
      <c r="AEV343" s="0"/>
      <c r="AEW343" s="0"/>
      <c r="AEX343" s="0"/>
      <c r="AEY343" s="0"/>
      <c r="AEZ343" s="0"/>
      <c r="AFA343" s="0"/>
      <c r="AFB343" s="0"/>
      <c r="AFC343" s="0"/>
      <c r="AFD343" s="0"/>
      <c r="AFE343" s="0"/>
      <c r="AFF343" s="0"/>
      <c r="AFG343" s="0"/>
      <c r="AFH343" s="0"/>
      <c r="AFI343" s="0"/>
      <c r="AFJ343" s="0"/>
      <c r="AFK343" s="0"/>
      <c r="AFL343" s="0"/>
      <c r="AFM343" s="0"/>
      <c r="AFN343" s="0"/>
      <c r="AFO343" s="0"/>
      <c r="AFP343" s="0"/>
      <c r="AFQ343" s="0"/>
      <c r="AFR343" s="0"/>
      <c r="AFS343" s="0"/>
      <c r="AFT343" s="0"/>
      <c r="AFU343" s="0"/>
      <c r="AFV343" s="0"/>
      <c r="AFW343" s="0"/>
      <c r="AFX343" s="0"/>
      <c r="AFY343" s="0"/>
      <c r="AFZ343" s="0"/>
      <c r="AGA343" s="0"/>
      <c r="AGB343" s="0"/>
      <c r="AGC343" s="0"/>
      <c r="AGD343" s="0"/>
      <c r="AGE343" s="0"/>
      <c r="AGF343" s="0"/>
      <c r="AGG343" s="0"/>
      <c r="AGH343" s="0"/>
      <c r="AGI343" s="0"/>
      <c r="AGJ343" s="0"/>
      <c r="AGK343" s="0"/>
      <c r="AGL343" s="0"/>
      <c r="AGM343" s="0"/>
      <c r="AGN343" s="0"/>
      <c r="AGO343" s="0"/>
      <c r="AGP343" s="0"/>
      <c r="AGQ343" s="0"/>
      <c r="AGR343" s="0"/>
      <c r="AGS343" s="0"/>
      <c r="AGT343" s="0"/>
      <c r="AGU343" s="0"/>
      <c r="AGV343" s="0"/>
      <c r="AGW343" s="0"/>
      <c r="AGX343" s="0"/>
      <c r="AGY343" s="0"/>
      <c r="AGZ343" s="0"/>
      <c r="AHA343" s="0"/>
      <c r="AHB343" s="0"/>
      <c r="AHC343" s="0"/>
      <c r="AHD343" s="0"/>
      <c r="AHE343" s="0"/>
      <c r="AHF343" s="0"/>
      <c r="AHG343" s="0"/>
      <c r="AHH343" s="0"/>
      <c r="AHI343" s="0"/>
      <c r="AHJ343" s="0"/>
      <c r="AHK343" s="0"/>
      <c r="AHL343" s="0"/>
      <c r="AHM343" s="0"/>
      <c r="AHN343" s="0"/>
      <c r="AHO343" s="0"/>
      <c r="AHP343" s="0"/>
      <c r="AHQ343" s="0"/>
      <c r="AHR343" s="0"/>
      <c r="AHS343" s="0"/>
      <c r="AHT343" s="0"/>
      <c r="AHU343" s="0"/>
      <c r="AHV343" s="0"/>
      <c r="AHW343" s="0"/>
      <c r="AHX343" s="0"/>
      <c r="AHY343" s="0"/>
      <c r="AHZ343" s="0"/>
      <c r="AIA343" s="0"/>
      <c r="AIB343" s="0"/>
      <c r="AIC343" s="0"/>
      <c r="AID343" s="0"/>
      <c r="AIE343" s="0"/>
      <c r="AIF343" s="0"/>
      <c r="AIG343" s="0"/>
      <c r="AIH343" s="0"/>
      <c r="AII343" s="0"/>
      <c r="AIJ343" s="0"/>
      <c r="AIK343" s="0"/>
      <c r="AIL343" s="0"/>
      <c r="AIM343" s="0"/>
      <c r="AIN343" s="0"/>
      <c r="AIO343" s="0"/>
      <c r="AIP343" s="0"/>
      <c r="AIQ343" s="0"/>
      <c r="AIR343" s="0"/>
      <c r="AIS343" s="0"/>
      <c r="AIT343" s="0"/>
      <c r="AIU343" s="0"/>
      <c r="AIV343" s="0"/>
      <c r="AIW343" s="0"/>
      <c r="AIX343" s="0"/>
      <c r="AIY343" s="0"/>
      <c r="AIZ343" s="0"/>
      <c r="AJA343" s="0"/>
      <c r="AJB343" s="0"/>
      <c r="AJC343" s="0"/>
      <c r="AJD343" s="0"/>
      <c r="AJE343" s="0"/>
      <c r="AJF343" s="0"/>
      <c r="AJG343" s="0"/>
      <c r="AJH343" s="0"/>
      <c r="AJI343" s="0"/>
      <c r="AJJ343" s="0"/>
      <c r="AJK343" s="0"/>
      <c r="AJL343" s="0"/>
      <c r="AJM343" s="0"/>
      <c r="AJN343" s="0"/>
      <c r="AJO343" s="0"/>
      <c r="AJP343" s="0"/>
      <c r="AJQ343" s="0"/>
      <c r="AJR343" s="0"/>
      <c r="AJS343" s="0"/>
      <c r="AJT343" s="0"/>
      <c r="AJU343" s="0"/>
      <c r="AJV343" s="0"/>
      <c r="AJW343" s="0"/>
      <c r="AJX343" s="0"/>
      <c r="AJY343" s="0"/>
      <c r="AJZ343" s="0"/>
      <c r="AKA343" s="0"/>
      <c r="AKB343" s="0"/>
      <c r="AKC343" s="0"/>
      <c r="AKD343" s="0"/>
      <c r="AKE343" s="0"/>
      <c r="AKF343" s="0"/>
      <c r="AKG343" s="0"/>
      <c r="AKH343" s="0"/>
      <c r="AKI343" s="0"/>
      <c r="AKJ343" s="0"/>
      <c r="AKK343" s="0"/>
      <c r="AKL343" s="0"/>
      <c r="AKM343" s="0"/>
      <c r="AKN343" s="0"/>
      <c r="AKO343" s="0"/>
      <c r="AKP343" s="0"/>
      <c r="AKQ343" s="0"/>
      <c r="AKR343" s="0"/>
      <c r="AKS343" s="0"/>
      <c r="AKT343" s="0"/>
      <c r="AKU343" s="0"/>
      <c r="AKV343" s="0"/>
      <c r="AKW343" s="0"/>
      <c r="AKX343" s="0"/>
      <c r="AKY343" s="0"/>
      <c r="AKZ343" s="0"/>
      <c r="ALA343" s="0"/>
      <c r="ALB343" s="0"/>
      <c r="ALC343" s="0"/>
      <c r="ALD343" s="0"/>
      <c r="ALE343" s="0"/>
      <c r="ALF343" s="0"/>
      <c r="ALG343" s="0"/>
      <c r="ALH343" s="0"/>
      <c r="ALI343" s="0"/>
      <c r="ALJ343" s="0"/>
      <c r="ALK343" s="0"/>
      <c r="ALL343" s="0"/>
      <c r="ALM343" s="0"/>
      <c r="ALN343" s="0"/>
      <c r="ALO343" s="0"/>
      <c r="ALP343" s="0"/>
      <c r="ALQ343" s="0"/>
      <c r="ALR343" s="0"/>
      <c r="ALS343" s="0"/>
      <c r="ALT343" s="0"/>
      <c r="ALU343" s="0"/>
      <c r="ALV343" s="0"/>
      <c r="ALW343" s="0"/>
      <c r="ALX343" s="0"/>
      <c r="ALY343" s="0"/>
      <c r="ALZ343" s="0"/>
      <c r="AMA343" s="0"/>
      <c r="AMB343" s="0"/>
      <c r="AMC343" s="0"/>
      <c r="AMD343" s="0"/>
      <c r="AME343" s="0"/>
      <c r="AMF343" s="0"/>
      <c r="AMG343" s="0"/>
    </row>
    <row r="344" customFormat="false" ht="14.9" hidden="false" customHeight="false" outlineLevel="0" collapsed="false">
      <c r="A344" s="18" t="n">
        <v>508</v>
      </c>
      <c r="B344" s="19" t="n">
        <f aca="false">IF($A344,VLOOKUP($A344,posting!$A:$N,2,0),"")</f>
        <v>38</v>
      </c>
      <c r="C344" s="19" t="n">
        <f aca="false">IF($A344,VLOOKUP($A344,posting!$A:$N,3,0),"")</f>
        <v>159</v>
      </c>
      <c r="D344" s="20" t="str">
        <f aca="false">IF($A344,VLOOKUP($A344,posting!$A:$N,4,0),"")</f>
        <v>Streber</v>
      </c>
      <c r="E344" s="19" t="str">
        <f aca="false">IF($A344,IF(VLOOKUP($A344,posting!$A:$N,5,0)&gt;0,VLOOKUP($A344,posting!$A:$N,5,0),""),"")</f>
        <v/>
      </c>
      <c r="F344" s="21" t="n">
        <f aca="false">IF($A344,VLOOKUP($A344,posting!$A:$N,6,0),"")</f>
        <v>41625.709224537</v>
      </c>
      <c r="G344" s="21" t="n">
        <f aca="false">IF($A344,VLOOKUP($A344,posting!$A:$N,7,0),"")</f>
        <v>41625.7092476852</v>
      </c>
      <c r="H344" s="21" t="n">
        <f aca="false">IF($A344,VLOOKUP($A344,posting!$A:$N,8,0),"")</f>
        <v>41625.7093171296</v>
      </c>
      <c r="I344" s="21" t="n">
        <f aca="false">IF($A344,VLOOKUP($A344,posting!$A:$N,9,0),"")</f>
        <v>41625.7096064815</v>
      </c>
      <c r="J344" s="21"/>
      <c r="K344" s="21"/>
      <c r="L344" s="19" t="n">
        <f aca="false">IF($A344,VLOOKUP($A344,posting!$A:$N,10,0),"")</f>
        <v>0.316831683168317</v>
      </c>
      <c r="M344" s="19" t="n">
        <f aca="false">IF($A344,VLOOKUP($A344,posting!$A:$N,11,0),"")</f>
        <v>0</v>
      </c>
      <c r="N344" s="19" t="str">
        <f aca="false">IF($A344,IF(VLOOKUP($A344,posting!$A:$N,13,0)&gt;0,VLOOKUP($A344,posting!$A:$N,13,0),""),"")</f>
        <v/>
      </c>
      <c r="O344" s="19" t="str">
        <f aca="false">IF($A344,VLOOKUP($A344,posting!$A:$N,12,0),"")</f>
        <v>TXT</v>
      </c>
      <c r="P344" s="19" t="str">
        <f aca="false">IF($A344,IF(VLOOKUP($A344,posting!$A:$N,14,0)&gt;0,VLOOKUP($A344,posting!$A:$N,14,0),""),"")</f>
        <v/>
      </c>
      <c r="Q344" s="19" t="str">
        <f aca="false">IF($N344="","",VLOOKUP($N344,image!$A:$N,3,0))</f>
        <v/>
      </c>
      <c r="R344" s="19" t="n">
        <v>-1</v>
      </c>
      <c r="S344" s="0"/>
      <c r="T344" s="0"/>
      <c r="U344" s="0"/>
      <c r="V344" s="0"/>
      <c r="W344" s="0"/>
      <c r="X344" s="0"/>
      <c r="Y344" s="0"/>
      <c r="Z344" s="0"/>
      <c r="AA344" s="0"/>
      <c r="AB344" s="0"/>
      <c r="AC344" s="0"/>
      <c r="AD344" s="0"/>
      <c r="AE344" s="0"/>
      <c r="AF344" s="0"/>
      <c r="AG344" s="0"/>
      <c r="AH344" s="0"/>
      <c r="AI344" s="0"/>
      <c r="AJ344" s="0"/>
      <c r="AK344" s="0"/>
      <c r="AL344" s="0"/>
      <c r="AM344" s="0"/>
      <c r="AN344" s="0"/>
      <c r="AO344" s="0"/>
      <c r="AP344" s="0"/>
      <c r="AQ344" s="0"/>
      <c r="AR344" s="0"/>
      <c r="AS344" s="0"/>
      <c r="AT344" s="0"/>
      <c r="AU344" s="0"/>
      <c r="AV344" s="0"/>
      <c r="AW344" s="0"/>
      <c r="AX344" s="0"/>
      <c r="AY344" s="0"/>
      <c r="AZ344" s="0"/>
      <c r="BA344" s="0"/>
      <c r="BB344" s="0"/>
      <c r="BC344" s="0"/>
      <c r="BD344" s="0"/>
      <c r="BE344" s="0"/>
      <c r="BF344" s="0"/>
      <c r="BG344" s="0"/>
      <c r="BH344" s="0"/>
      <c r="BI344" s="0"/>
      <c r="BJ344" s="0"/>
      <c r="BK344" s="0"/>
      <c r="BL344" s="0"/>
      <c r="BM344" s="0"/>
      <c r="BN344" s="0"/>
      <c r="BO344" s="0"/>
      <c r="BP344" s="0"/>
      <c r="BQ344" s="0"/>
      <c r="BR344" s="0"/>
      <c r="BS344" s="0"/>
      <c r="BT344" s="0"/>
      <c r="BU344" s="0"/>
      <c r="BV344" s="0"/>
      <c r="BW344" s="0"/>
      <c r="BX344" s="0"/>
      <c r="BY344" s="0"/>
      <c r="BZ344" s="0"/>
      <c r="CA344" s="0"/>
      <c r="CB344" s="0"/>
      <c r="CC344" s="0"/>
      <c r="CD344" s="0"/>
      <c r="CE344" s="0"/>
      <c r="CF344" s="0"/>
      <c r="CG344" s="0"/>
      <c r="CH344" s="0"/>
      <c r="CI344" s="0"/>
      <c r="CJ344" s="0"/>
      <c r="CK344" s="0"/>
      <c r="CL344" s="0"/>
      <c r="CM344" s="0"/>
      <c r="CN344" s="0"/>
      <c r="CO344" s="0"/>
      <c r="CP344" s="0"/>
      <c r="CQ344" s="0"/>
      <c r="CR344" s="0"/>
      <c r="CS344" s="0"/>
      <c r="CT344" s="0"/>
      <c r="CU344" s="0"/>
      <c r="CV344" s="0"/>
      <c r="CW344" s="0"/>
      <c r="CX344" s="0"/>
      <c r="CY344" s="0"/>
      <c r="CZ344" s="0"/>
      <c r="DA344" s="0"/>
      <c r="DB344" s="0"/>
      <c r="DC344" s="0"/>
      <c r="DD344" s="0"/>
      <c r="DE344" s="0"/>
      <c r="DF344" s="0"/>
      <c r="DG344" s="0"/>
      <c r="DH344" s="0"/>
      <c r="DI344" s="0"/>
      <c r="DJ344" s="0"/>
      <c r="DK344" s="0"/>
      <c r="DL344" s="0"/>
      <c r="DM344" s="0"/>
      <c r="DN344" s="0"/>
      <c r="DO344" s="0"/>
      <c r="DP344" s="0"/>
      <c r="DQ344" s="0"/>
      <c r="DR344" s="0"/>
      <c r="DS344" s="0"/>
      <c r="DT344" s="0"/>
      <c r="DU344" s="0"/>
      <c r="DV344" s="0"/>
      <c r="DW344" s="0"/>
      <c r="DX344" s="0"/>
      <c r="DY344" s="0"/>
      <c r="DZ344" s="0"/>
      <c r="EA344" s="0"/>
      <c r="EB344" s="0"/>
      <c r="EC344" s="0"/>
      <c r="ED344" s="0"/>
      <c r="EE344" s="0"/>
      <c r="EF344" s="0"/>
      <c r="EG344" s="0"/>
      <c r="EH344" s="0"/>
      <c r="EI344" s="0"/>
      <c r="EJ344" s="0"/>
      <c r="EK344" s="0"/>
      <c r="EL344" s="0"/>
      <c r="EM344" s="0"/>
      <c r="EN344" s="0"/>
      <c r="EO344" s="0"/>
      <c r="EP344" s="0"/>
      <c r="EQ344" s="0"/>
      <c r="ER344" s="0"/>
      <c r="ES344" s="0"/>
      <c r="ET344" s="0"/>
      <c r="EU344" s="0"/>
      <c r="EV344" s="0"/>
      <c r="EW344" s="0"/>
      <c r="EX344" s="0"/>
      <c r="EY344" s="0"/>
      <c r="EZ344" s="0"/>
      <c r="FA344" s="0"/>
      <c r="FB344" s="0"/>
      <c r="FC344" s="0"/>
      <c r="FD344" s="0"/>
      <c r="FE344" s="0"/>
      <c r="FF344" s="0"/>
      <c r="FG344" s="0"/>
      <c r="FH344" s="0"/>
      <c r="FI344" s="0"/>
      <c r="FJ344" s="0"/>
      <c r="FK344" s="0"/>
      <c r="FL344" s="0"/>
      <c r="FM344" s="0"/>
      <c r="FN344" s="0"/>
      <c r="FO344" s="0"/>
      <c r="FP344" s="0"/>
      <c r="FQ344" s="0"/>
      <c r="FR344" s="0"/>
      <c r="FS344" s="0"/>
      <c r="FT344" s="0"/>
      <c r="FU344" s="0"/>
      <c r="FV344" s="0"/>
      <c r="FW344" s="0"/>
      <c r="FX344" s="0"/>
      <c r="FY344" s="0"/>
      <c r="FZ344" s="0"/>
      <c r="GA344" s="0"/>
      <c r="GB344" s="0"/>
      <c r="GC344" s="0"/>
      <c r="GD344" s="0"/>
      <c r="GE344" s="0"/>
      <c r="GF344" s="0"/>
      <c r="GG344" s="0"/>
      <c r="GH344" s="0"/>
      <c r="GI344" s="0"/>
      <c r="GJ344" s="0"/>
      <c r="GK344" s="0"/>
      <c r="GL344" s="0"/>
      <c r="GM344" s="0"/>
      <c r="GN344" s="0"/>
      <c r="GO344" s="0"/>
      <c r="GP344" s="0"/>
      <c r="GQ344" s="0"/>
      <c r="GR344" s="0"/>
      <c r="GS344" s="0"/>
      <c r="GT344" s="0"/>
      <c r="GU344" s="0"/>
      <c r="GV344" s="0"/>
      <c r="GW344" s="0"/>
      <c r="GX344" s="0"/>
      <c r="GY344" s="0"/>
      <c r="GZ344" s="0"/>
      <c r="HA344" s="0"/>
      <c r="HB344" s="0"/>
      <c r="HC344" s="0"/>
      <c r="HD344" s="0"/>
      <c r="HE344" s="0"/>
      <c r="HF344" s="0"/>
      <c r="HG344" s="0"/>
      <c r="HH344" s="0"/>
      <c r="HI344" s="0"/>
      <c r="HJ344" s="0"/>
      <c r="HK344" s="0"/>
      <c r="HL344" s="0"/>
      <c r="HM344" s="0"/>
      <c r="HN344" s="0"/>
      <c r="HO344" s="0"/>
      <c r="HP344" s="0"/>
      <c r="HQ344" s="0"/>
      <c r="HR344" s="0"/>
      <c r="HS344" s="0"/>
      <c r="HT344" s="0"/>
      <c r="HU344" s="0"/>
      <c r="HV344" s="0"/>
      <c r="HW344" s="0"/>
      <c r="HX344" s="0"/>
      <c r="HY344" s="0"/>
      <c r="HZ344" s="0"/>
      <c r="IA344" s="0"/>
      <c r="IB344" s="0"/>
      <c r="IC344" s="0"/>
      <c r="ID344" s="0"/>
      <c r="IE344" s="0"/>
      <c r="IF344" s="0"/>
      <c r="IG344" s="0"/>
      <c r="IH344" s="0"/>
      <c r="II344" s="0"/>
      <c r="IJ344" s="0"/>
      <c r="IK344" s="0"/>
      <c r="IL344" s="0"/>
      <c r="IM344" s="0"/>
      <c r="IN344" s="0"/>
      <c r="IO344" s="0"/>
      <c r="IP344" s="0"/>
      <c r="IQ344" s="0"/>
      <c r="IR344" s="0"/>
      <c r="IS344" s="0"/>
      <c r="IT344" s="0"/>
      <c r="IU344" s="0"/>
      <c r="IV344" s="0"/>
      <c r="IW344" s="0"/>
      <c r="IX344" s="0"/>
      <c r="IY344" s="0"/>
      <c r="IZ344" s="0"/>
      <c r="JA344" s="0"/>
      <c r="JB344" s="0"/>
      <c r="JC344" s="0"/>
      <c r="JD344" s="0"/>
      <c r="JE344" s="0"/>
      <c r="JF344" s="0"/>
      <c r="JG344" s="0"/>
      <c r="JH344" s="0"/>
      <c r="JI344" s="0"/>
      <c r="JJ344" s="0"/>
      <c r="JK344" s="0"/>
      <c r="JL344" s="0"/>
      <c r="JM344" s="0"/>
      <c r="JN344" s="0"/>
      <c r="JO344" s="0"/>
      <c r="JP344" s="0"/>
      <c r="JQ344" s="0"/>
      <c r="JR344" s="0"/>
      <c r="JS344" s="0"/>
      <c r="JT344" s="0"/>
      <c r="JU344" s="0"/>
      <c r="JV344" s="0"/>
      <c r="JW344" s="0"/>
      <c r="JX344" s="0"/>
      <c r="JY344" s="0"/>
      <c r="JZ344" s="0"/>
      <c r="KA344" s="0"/>
      <c r="KB344" s="0"/>
      <c r="KC344" s="0"/>
      <c r="KD344" s="0"/>
      <c r="KE344" s="0"/>
      <c r="KF344" s="0"/>
      <c r="KG344" s="0"/>
      <c r="KH344" s="0"/>
      <c r="KI344" s="0"/>
      <c r="KJ344" s="0"/>
      <c r="KK344" s="0"/>
      <c r="KL344" s="0"/>
      <c r="KM344" s="0"/>
      <c r="KN344" s="0"/>
      <c r="KO344" s="0"/>
      <c r="KP344" s="0"/>
      <c r="KQ344" s="0"/>
      <c r="KR344" s="0"/>
      <c r="KS344" s="0"/>
      <c r="KT344" s="0"/>
      <c r="KU344" s="0"/>
      <c r="KV344" s="0"/>
      <c r="KW344" s="0"/>
      <c r="KX344" s="0"/>
      <c r="KY344" s="0"/>
      <c r="KZ344" s="0"/>
      <c r="LA344" s="0"/>
      <c r="LB344" s="0"/>
      <c r="LC344" s="0"/>
      <c r="LD344" s="0"/>
      <c r="LE344" s="0"/>
      <c r="LF344" s="0"/>
      <c r="LG344" s="0"/>
      <c r="LH344" s="0"/>
      <c r="LI344" s="0"/>
      <c r="LJ344" s="0"/>
      <c r="LK344" s="0"/>
      <c r="LL344" s="0"/>
      <c r="LM344" s="0"/>
      <c r="LN344" s="0"/>
      <c r="LO344" s="0"/>
      <c r="LP344" s="0"/>
      <c r="LQ344" s="0"/>
      <c r="LR344" s="0"/>
      <c r="LS344" s="0"/>
      <c r="LT344" s="0"/>
      <c r="LU344" s="0"/>
      <c r="LV344" s="0"/>
      <c r="LW344" s="0"/>
      <c r="LX344" s="0"/>
      <c r="LY344" s="0"/>
      <c r="LZ344" s="0"/>
      <c r="MA344" s="0"/>
      <c r="MB344" s="0"/>
      <c r="MC344" s="0"/>
      <c r="MD344" s="0"/>
      <c r="ME344" s="0"/>
      <c r="MF344" s="0"/>
      <c r="MG344" s="0"/>
      <c r="MH344" s="0"/>
      <c r="MI344" s="0"/>
      <c r="MJ344" s="0"/>
      <c r="MK344" s="0"/>
      <c r="ML344" s="0"/>
      <c r="MM344" s="0"/>
      <c r="MN344" s="0"/>
      <c r="MO344" s="0"/>
      <c r="MP344" s="0"/>
      <c r="MQ344" s="0"/>
      <c r="MR344" s="0"/>
      <c r="MS344" s="0"/>
      <c r="MT344" s="0"/>
      <c r="MU344" s="0"/>
      <c r="MV344" s="0"/>
      <c r="MW344" s="0"/>
      <c r="MX344" s="0"/>
      <c r="MY344" s="0"/>
      <c r="MZ344" s="0"/>
      <c r="NA344" s="0"/>
      <c r="NB344" s="0"/>
      <c r="NC344" s="0"/>
      <c r="ND344" s="0"/>
      <c r="NE344" s="0"/>
      <c r="NF344" s="0"/>
      <c r="NG344" s="0"/>
      <c r="NH344" s="0"/>
      <c r="NI344" s="0"/>
      <c r="NJ344" s="0"/>
      <c r="NK344" s="0"/>
      <c r="NL344" s="0"/>
      <c r="NM344" s="0"/>
      <c r="NN344" s="0"/>
      <c r="NO344" s="0"/>
      <c r="NP344" s="0"/>
      <c r="NQ344" s="0"/>
      <c r="NR344" s="0"/>
      <c r="NS344" s="0"/>
      <c r="NT344" s="0"/>
      <c r="NU344" s="0"/>
      <c r="NV344" s="0"/>
      <c r="NW344" s="0"/>
      <c r="NX344" s="0"/>
      <c r="NY344" s="0"/>
      <c r="NZ344" s="0"/>
      <c r="OA344" s="0"/>
      <c r="OB344" s="0"/>
      <c r="OC344" s="0"/>
      <c r="OD344" s="0"/>
      <c r="OE344" s="0"/>
      <c r="OF344" s="0"/>
      <c r="OG344" s="0"/>
      <c r="OH344" s="0"/>
      <c r="OI344" s="0"/>
      <c r="OJ344" s="0"/>
      <c r="OK344" s="0"/>
      <c r="OL344" s="0"/>
      <c r="OM344" s="0"/>
      <c r="ON344" s="0"/>
      <c r="OO344" s="0"/>
      <c r="OP344" s="0"/>
      <c r="OQ344" s="0"/>
      <c r="OR344" s="0"/>
      <c r="OS344" s="0"/>
      <c r="OT344" s="0"/>
      <c r="OU344" s="0"/>
      <c r="OV344" s="0"/>
      <c r="OW344" s="0"/>
      <c r="OX344" s="0"/>
      <c r="OY344" s="0"/>
      <c r="OZ344" s="0"/>
      <c r="PA344" s="0"/>
      <c r="PB344" s="0"/>
      <c r="PC344" s="0"/>
      <c r="PD344" s="0"/>
      <c r="PE344" s="0"/>
      <c r="PF344" s="0"/>
      <c r="PG344" s="0"/>
      <c r="PH344" s="0"/>
      <c r="PI344" s="0"/>
      <c r="PJ344" s="0"/>
      <c r="PK344" s="0"/>
      <c r="PL344" s="0"/>
      <c r="PM344" s="0"/>
      <c r="PN344" s="0"/>
      <c r="PO344" s="0"/>
      <c r="PP344" s="0"/>
      <c r="PQ344" s="0"/>
      <c r="PR344" s="0"/>
      <c r="PS344" s="0"/>
      <c r="PT344" s="0"/>
      <c r="PU344" s="0"/>
      <c r="PV344" s="0"/>
      <c r="PW344" s="0"/>
      <c r="PX344" s="0"/>
      <c r="PY344" s="0"/>
      <c r="PZ344" s="0"/>
      <c r="QA344" s="0"/>
      <c r="QB344" s="0"/>
      <c r="QC344" s="0"/>
      <c r="QD344" s="0"/>
      <c r="QE344" s="0"/>
      <c r="QF344" s="0"/>
      <c r="QG344" s="0"/>
      <c r="QH344" s="0"/>
      <c r="QI344" s="0"/>
      <c r="QJ344" s="0"/>
      <c r="QK344" s="0"/>
      <c r="QL344" s="0"/>
      <c r="QM344" s="0"/>
      <c r="QN344" s="0"/>
      <c r="QO344" s="0"/>
      <c r="QP344" s="0"/>
      <c r="QQ344" s="0"/>
      <c r="QR344" s="0"/>
      <c r="QS344" s="0"/>
      <c r="QT344" s="0"/>
      <c r="QU344" s="0"/>
      <c r="QV344" s="0"/>
      <c r="QW344" s="0"/>
      <c r="QX344" s="0"/>
      <c r="QY344" s="0"/>
      <c r="QZ344" s="0"/>
      <c r="RA344" s="0"/>
      <c r="RB344" s="0"/>
      <c r="RC344" s="0"/>
      <c r="RD344" s="0"/>
      <c r="RE344" s="0"/>
      <c r="RF344" s="0"/>
      <c r="RG344" s="0"/>
      <c r="RH344" s="0"/>
      <c r="RI344" s="0"/>
      <c r="RJ344" s="0"/>
      <c r="RK344" s="0"/>
      <c r="RL344" s="0"/>
      <c r="RM344" s="0"/>
      <c r="RN344" s="0"/>
      <c r="RO344" s="0"/>
      <c r="RP344" s="0"/>
      <c r="RQ344" s="0"/>
      <c r="RR344" s="0"/>
      <c r="RS344" s="0"/>
      <c r="RT344" s="0"/>
      <c r="RU344" s="0"/>
      <c r="RV344" s="0"/>
      <c r="RW344" s="0"/>
      <c r="RX344" s="0"/>
      <c r="RY344" s="0"/>
      <c r="RZ344" s="0"/>
      <c r="SA344" s="0"/>
      <c r="SB344" s="0"/>
      <c r="SC344" s="0"/>
      <c r="SD344" s="0"/>
      <c r="SE344" s="0"/>
      <c r="SF344" s="0"/>
      <c r="SG344" s="0"/>
      <c r="SH344" s="0"/>
      <c r="SI344" s="0"/>
      <c r="SJ344" s="0"/>
      <c r="SK344" s="0"/>
      <c r="SL344" s="0"/>
      <c r="SM344" s="0"/>
      <c r="SN344" s="0"/>
      <c r="SO344" s="0"/>
      <c r="SP344" s="0"/>
      <c r="SQ344" s="0"/>
      <c r="SR344" s="0"/>
      <c r="SS344" s="0"/>
      <c r="ST344" s="0"/>
      <c r="SU344" s="0"/>
      <c r="SV344" s="0"/>
      <c r="SW344" s="0"/>
      <c r="SX344" s="0"/>
      <c r="SY344" s="0"/>
      <c r="SZ344" s="0"/>
      <c r="TA344" s="0"/>
      <c r="TB344" s="0"/>
      <c r="TC344" s="0"/>
      <c r="TD344" s="0"/>
      <c r="TE344" s="0"/>
      <c r="TF344" s="0"/>
      <c r="TG344" s="0"/>
      <c r="TH344" s="0"/>
      <c r="TI344" s="0"/>
      <c r="TJ344" s="0"/>
      <c r="TK344" s="0"/>
      <c r="TL344" s="0"/>
      <c r="TM344" s="0"/>
      <c r="TN344" s="0"/>
      <c r="TO344" s="0"/>
      <c r="TP344" s="0"/>
      <c r="TQ344" s="0"/>
      <c r="TR344" s="0"/>
      <c r="TS344" s="0"/>
      <c r="TT344" s="0"/>
      <c r="TU344" s="0"/>
      <c r="TV344" s="0"/>
      <c r="TW344" s="0"/>
      <c r="TX344" s="0"/>
      <c r="TY344" s="0"/>
      <c r="TZ344" s="0"/>
      <c r="UA344" s="0"/>
      <c r="UB344" s="0"/>
      <c r="UC344" s="0"/>
      <c r="UD344" s="0"/>
      <c r="UE344" s="0"/>
      <c r="UF344" s="0"/>
      <c r="UG344" s="0"/>
      <c r="UH344" s="0"/>
      <c r="UI344" s="0"/>
      <c r="UJ344" s="0"/>
      <c r="UK344" s="0"/>
      <c r="UL344" s="0"/>
      <c r="UM344" s="0"/>
      <c r="UN344" s="0"/>
      <c r="UO344" s="0"/>
      <c r="UP344" s="0"/>
      <c r="UQ344" s="0"/>
      <c r="UR344" s="0"/>
      <c r="US344" s="0"/>
      <c r="UT344" s="0"/>
      <c r="UU344" s="0"/>
      <c r="UV344" s="0"/>
      <c r="UW344" s="0"/>
      <c r="UX344" s="0"/>
      <c r="UY344" s="0"/>
      <c r="UZ344" s="0"/>
      <c r="VA344" s="0"/>
      <c r="VB344" s="0"/>
      <c r="VC344" s="0"/>
      <c r="VD344" s="0"/>
      <c r="VE344" s="0"/>
      <c r="VF344" s="0"/>
      <c r="VG344" s="0"/>
      <c r="VH344" s="0"/>
      <c r="VI344" s="0"/>
      <c r="VJ344" s="0"/>
      <c r="VK344" s="0"/>
      <c r="VL344" s="0"/>
      <c r="VM344" s="0"/>
      <c r="VN344" s="0"/>
      <c r="VO344" s="0"/>
      <c r="VP344" s="0"/>
      <c r="VQ344" s="0"/>
      <c r="VR344" s="0"/>
      <c r="VS344" s="0"/>
      <c r="VT344" s="0"/>
      <c r="VU344" s="0"/>
      <c r="VV344" s="0"/>
      <c r="VW344" s="0"/>
      <c r="VX344" s="0"/>
      <c r="VY344" s="0"/>
      <c r="VZ344" s="0"/>
      <c r="WA344" s="0"/>
      <c r="WB344" s="0"/>
      <c r="WC344" s="0"/>
      <c r="WD344" s="0"/>
      <c r="WE344" s="0"/>
      <c r="WF344" s="0"/>
      <c r="WG344" s="0"/>
      <c r="WH344" s="0"/>
      <c r="WI344" s="0"/>
      <c r="WJ344" s="0"/>
      <c r="WK344" s="0"/>
      <c r="WL344" s="0"/>
      <c r="WM344" s="0"/>
      <c r="WN344" s="0"/>
      <c r="WO344" s="0"/>
      <c r="WP344" s="0"/>
      <c r="WQ344" s="0"/>
      <c r="WR344" s="0"/>
      <c r="WS344" s="0"/>
      <c r="WT344" s="0"/>
      <c r="WU344" s="0"/>
      <c r="WV344" s="0"/>
      <c r="WW344" s="0"/>
      <c r="WX344" s="0"/>
      <c r="WY344" s="0"/>
      <c r="WZ344" s="0"/>
      <c r="XA344" s="0"/>
      <c r="XB344" s="0"/>
      <c r="XC344" s="0"/>
      <c r="XD344" s="0"/>
      <c r="XE344" s="0"/>
      <c r="XF344" s="0"/>
      <c r="XG344" s="0"/>
      <c r="XH344" s="0"/>
      <c r="XI344" s="0"/>
      <c r="XJ344" s="0"/>
      <c r="XK344" s="0"/>
      <c r="XL344" s="0"/>
      <c r="XM344" s="0"/>
      <c r="XN344" s="0"/>
      <c r="XO344" s="0"/>
      <c r="XP344" s="0"/>
      <c r="XQ344" s="0"/>
      <c r="XR344" s="0"/>
      <c r="XS344" s="0"/>
      <c r="XT344" s="0"/>
      <c r="XU344" s="0"/>
      <c r="XV344" s="0"/>
      <c r="XW344" s="0"/>
      <c r="XX344" s="0"/>
      <c r="XY344" s="0"/>
      <c r="XZ344" s="0"/>
      <c r="YA344" s="0"/>
      <c r="YB344" s="0"/>
      <c r="YC344" s="0"/>
      <c r="YD344" s="0"/>
      <c r="YE344" s="0"/>
      <c r="YF344" s="0"/>
      <c r="YG344" s="0"/>
      <c r="YH344" s="0"/>
      <c r="YI344" s="0"/>
      <c r="YJ344" s="0"/>
      <c r="YK344" s="0"/>
      <c r="YL344" s="0"/>
      <c r="YM344" s="0"/>
      <c r="YN344" s="0"/>
      <c r="YO344" s="0"/>
      <c r="YP344" s="0"/>
      <c r="YQ344" s="0"/>
      <c r="YR344" s="0"/>
      <c r="YS344" s="0"/>
      <c r="YT344" s="0"/>
      <c r="YU344" s="0"/>
      <c r="YV344" s="0"/>
      <c r="YW344" s="0"/>
      <c r="YX344" s="0"/>
      <c r="YY344" s="0"/>
      <c r="YZ344" s="0"/>
      <c r="ZA344" s="0"/>
      <c r="ZB344" s="0"/>
      <c r="ZC344" s="0"/>
      <c r="ZD344" s="0"/>
      <c r="ZE344" s="0"/>
      <c r="ZF344" s="0"/>
      <c r="ZG344" s="0"/>
      <c r="ZH344" s="0"/>
      <c r="ZI344" s="0"/>
      <c r="ZJ344" s="0"/>
      <c r="ZK344" s="0"/>
      <c r="ZL344" s="0"/>
      <c r="ZM344" s="0"/>
      <c r="ZN344" s="0"/>
      <c r="ZO344" s="0"/>
      <c r="ZP344" s="0"/>
      <c r="ZQ344" s="0"/>
      <c r="ZR344" s="0"/>
      <c r="ZS344" s="0"/>
      <c r="ZT344" s="0"/>
      <c r="ZU344" s="0"/>
      <c r="ZV344" s="0"/>
      <c r="ZW344" s="0"/>
      <c r="ZX344" s="0"/>
      <c r="ZY344" s="0"/>
      <c r="ZZ344" s="0"/>
      <c r="AAA344" s="0"/>
      <c r="AAB344" s="0"/>
      <c r="AAC344" s="0"/>
      <c r="AAD344" s="0"/>
      <c r="AAE344" s="0"/>
      <c r="AAF344" s="0"/>
      <c r="AAG344" s="0"/>
      <c r="AAH344" s="0"/>
      <c r="AAI344" s="0"/>
      <c r="AAJ344" s="0"/>
      <c r="AAK344" s="0"/>
      <c r="AAL344" s="0"/>
      <c r="AAM344" s="0"/>
      <c r="AAN344" s="0"/>
      <c r="AAO344" s="0"/>
      <c r="AAP344" s="0"/>
      <c r="AAQ344" s="0"/>
      <c r="AAR344" s="0"/>
      <c r="AAS344" s="0"/>
      <c r="AAT344" s="0"/>
      <c r="AAU344" s="0"/>
      <c r="AAV344" s="0"/>
      <c r="AAW344" s="0"/>
      <c r="AAX344" s="0"/>
      <c r="AAY344" s="0"/>
      <c r="AAZ344" s="0"/>
      <c r="ABA344" s="0"/>
      <c r="ABB344" s="0"/>
      <c r="ABC344" s="0"/>
      <c r="ABD344" s="0"/>
      <c r="ABE344" s="0"/>
      <c r="ABF344" s="0"/>
      <c r="ABG344" s="0"/>
      <c r="ABH344" s="0"/>
      <c r="ABI344" s="0"/>
      <c r="ABJ344" s="0"/>
      <c r="ABK344" s="0"/>
      <c r="ABL344" s="0"/>
      <c r="ABM344" s="0"/>
      <c r="ABN344" s="0"/>
      <c r="ABO344" s="0"/>
      <c r="ABP344" s="0"/>
      <c r="ABQ344" s="0"/>
      <c r="ABR344" s="0"/>
      <c r="ABS344" s="0"/>
      <c r="ABT344" s="0"/>
      <c r="ABU344" s="0"/>
      <c r="ABV344" s="0"/>
      <c r="ABW344" s="0"/>
      <c r="ABX344" s="0"/>
      <c r="ABY344" s="0"/>
      <c r="ABZ344" s="0"/>
      <c r="ACA344" s="0"/>
      <c r="ACB344" s="0"/>
      <c r="ACC344" s="0"/>
      <c r="ACD344" s="0"/>
      <c r="ACE344" s="0"/>
      <c r="ACF344" s="0"/>
      <c r="ACG344" s="0"/>
      <c r="ACH344" s="0"/>
      <c r="ACI344" s="0"/>
      <c r="ACJ344" s="0"/>
      <c r="ACK344" s="0"/>
      <c r="ACL344" s="0"/>
      <c r="ACM344" s="0"/>
      <c r="ACN344" s="0"/>
      <c r="ACO344" s="0"/>
      <c r="ACP344" s="0"/>
      <c r="ACQ344" s="0"/>
      <c r="ACR344" s="0"/>
      <c r="ACS344" s="0"/>
      <c r="ACT344" s="0"/>
      <c r="ACU344" s="0"/>
      <c r="ACV344" s="0"/>
      <c r="ACW344" s="0"/>
      <c r="ACX344" s="0"/>
      <c r="ACY344" s="0"/>
      <c r="ACZ344" s="0"/>
      <c r="ADA344" s="0"/>
      <c r="ADB344" s="0"/>
      <c r="ADC344" s="0"/>
      <c r="ADD344" s="0"/>
      <c r="ADE344" s="0"/>
      <c r="ADF344" s="0"/>
      <c r="ADG344" s="0"/>
      <c r="ADH344" s="0"/>
      <c r="ADI344" s="0"/>
      <c r="ADJ344" s="0"/>
      <c r="ADK344" s="0"/>
      <c r="ADL344" s="0"/>
      <c r="ADM344" s="0"/>
      <c r="ADN344" s="0"/>
      <c r="ADO344" s="0"/>
      <c r="ADP344" s="0"/>
      <c r="ADQ344" s="0"/>
      <c r="ADR344" s="0"/>
      <c r="ADS344" s="0"/>
      <c r="ADT344" s="0"/>
      <c r="ADU344" s="0"/>
      <c r="ADV344" s="0"/>
      <c r="ADW344" s="0"/>
      <c r="ADX344" s="0"/>
      <c r="ADY344" s="0"/>
      <c r="ADZ344" s="0"/>
      <c r="AEA344" s="0"/>
      <c r="AEB344" s="0"/>
      <c r="AEC344" s="0"/>
      <c r="AED344" s="0"/>
      <c r="AEE344" s="0"/>
      <c r="AEF344" s="0"/>
      <c r="AEG344" s="0"/>
      <c r="AEH344" s="0"/>
      <c r="AEI344" s="0"/>
      <c r="AEJ344" s="0"/>
      <c r="AEK344" s="0"/>
      <c r="AEL344" s="0"/>
      <c r="AEM344" s="0"/>
      <c r="AEN344" s="0"/>
      <c r="AEO344" s="0"/>
      <c r="AEP344" s="0"/>
      <c r="AEQ344" s="0"/>
      <c r="AER344" s="0"/>
      <c r="AES344" s="0"/>
      <c r="AET344" s="0"/>
      <c r="AEU344" s="0"/>
      <c r="AEV344" s="0"/>
      <c r="AEW344" s="0"/>
      <c r="AEX344" s="0"/>
      <c r="AEY344" s="0"/>
      <c r="AEZ344" s="0"/>
      <c r="AFA344" s="0"/>
      <c r="AFB344" s="0"/>
      <c r="AFC344" s="0"/>
      <c r="AFD344" s="0"/>
      <c r="AFE344" s="0"/>
      <c r="AFF344" s="0"/>
      <c r="AFG344" s="0"/>
      <c r="AFH344" s="0"/>
      <c r="AFI344" s="0"/>
      <c r="AFJ344" s="0"/>
      <c r="AFK344" s="0"/>
      <c r="AFL344" s="0"/>
      <c r="AFM344" s="0"/>
      <c r="AFN344" s="0"/>
      <c r="AFO344" s="0"/>
      <c r="AFP344" s="0"/>
      <c r="AFQ344" s="0"/>
      <c r="AFR344" s="0"/>
      <c r="AFS344" s="0"/>
      <c r="AFT344" s="0"/>
      <c r="AFU344" s="0"/>
      <c r="AFV344" s="0"/>
      <c r="AFW344" s="0"/>
      <c r="AFX344" s="0"/>
      <c r="AFY344" s="0"/>
      <c r="AFZ344" s="0"/>
      <c r="AGA344" s="0"/>
      <c r="AGB344" s="0"/>
      <c r="AGC344" s="0"/>
      <c r="AGD344" s="0"/>
      <c r="AGE344" s="0"/>
      <c r="AGF344" s="0"/>
      <c r="AGG344" s="0"/>
      <c r="AGH344" s="0"/>
      <c r="AGI344" s="0"/>
      <c r="AGJ344" s="0"/>
      <c r="AGK344" s="0"/>
      <c r="AGL344" s="0"/>
      <c r="AGM344" s="0"/>
      <c r="AGN344" s="0"/>
      <c r="AGO344" s="0"/>
      <c r="AGP344" s="0"/>
      <c r="AGQ344" s="0"/>
      <c r="AGR344" s="0"/>
      <c r="AGS344" s="0"/>
      <c r="AGT344" s="0"/>
      <c r="AGU344" s="0"/>
      <c r="AGV344" s="0"/>
      <c r="AGW344" s="0"/>
      <c r="AGX344" s="0"/>
      <c r="AGY344" s="0"/>
      <c r="AGZ344" s="0"/>
      <c r="AHA344" s="0"/>
      <c r="AHB344" s="0"/>
      <c r="AHC344" s="0"/>
      <c r="AHD344" s="0"/>
      <c r="AHE344" s="0"/>
      <c r="AHF344" s="0"/>
      <c r="AHG344" s="0"/>
      <c r="AHH344" s="0"/>
      <c r="AHI344" s="0"/>
      <c r="AHJ344" s="0"/>
      <c r="AHK344" s="0"/>
      <c r="AHL344" s="0"/>
      <c r="AHM344" s="0"/>
      <c r="AHN344" s="0"/>
      <c r="AHO344" s="0"/>
      <c r="AHP344" s="0"/>
      <c r="AHQ344" s="0"/>
      <c r="AHR344" s="0"/>
      <c r="AHS344" s="0"/>
      <c r="AHT344" s="0"/>
      <c r="AHU344" s="0"/>
      <c r="AHV344" s="0"/>
      <c r="AHW344" s="0"/>
      <c r="AHX344" s="0"/>
      <c r="AHY344" s="0"/>
      <c r="AHZ344" s="0"/>
      <c r="AIA344" s="0"/>
      <c r="AIB344" s="0"/>
      <c r="AIC344" s="0"/>
      <c r="AID344" s="0"/>
      <c r="AIE344" s="0"/>
      <c r="AIF344" s="0"/>
      <c r="AIG344" s="0"/>
      <c r="AIH344" s="0"/>
      <c r="AII344" s="0"/>
      <c r="AIJ344" s="0"/>
      <c r="AIK344" s="0"/>
      <c r="AIL344" s="0"/>
      <c r="AIM344" s="0"/>
      <c r="AIN344" s="0"/>
      <c r="AIO344" s="0"/>
      <c r="AIP344" s="0"/>
      <c r="AIQ344" s="0"/>
      <c r="AIR344" s="0"/>
      <c r="AIS344" s="0"/>
      <c r="AIT344" s="0"/>
      <c r="AIU344" s="0"/>
      <c r="AIV344" s="0"/>
      <c r="AIW344" s="0"/>
      <c r="AIX344" s="0"/>
      <c r="AIY344" s="0"/>
      <c r="AIZ344" s="0"/>
      <c r="AJA344" s="0"/>
      <c r="AJB344" s="0"/>
      <c r="AJC344" s="0"/>
      <c r="AJD344" s="0"/>
      <c r="AJE344" s="0"/>
      <c r="AJF344" s="0"/>
      <c r="AJG344" s="0"/>
      <c r="AJH344" s="0"/>
      <c r="AJI344" s="0"/>
      <c r="AJJ344" s="0"/>
      <c r="AJK344" s="0"/>
      <c r="AJL344" s="0"/>
      <c r="AJM344" s="0"/>
      <c r="AJN344" s="0"/>
      <c r="AJO344" s="0"/>
      <c r="AJP344" s="0"/>
      <c r="AJQ344" s="0"/>
      <c r="AJR344" s="0"/>
      <c r="AJS344" s="0"/>
      <c r="AJT344" s="0"/>
      <c r="AJU344" s="0"/>
      <c r="AJV344" s="0"/>
      <c r="AJW344" s="0"/>
      <c r="AJX344" s="0"/>
      <c r="AJY344" s="0"/>
      <c r="AJZ344" s="0"/>
      <c r="AKA344" s="0"/>
      <c r="AKB344" s="0"/>
      <c r="AKC344" s="0"/>
      <c r="AKD344" s="0"/>
      <c r="AKE344" s="0"/>
      <c r="AKF344" s="0"/>
      <c r="AKG344" s="0"/>
      <c r="AKH344" s="0"/>
      <c r="AKI344" s="0"/>
      <c r="AKJ344" s="0"/>
      <c r="AKK344" s="0"/>
      <c r="AKL344" s="0"/>
      <c r="AKM344" s="0"/>
      <c r="AKN344" s="0"/>
      <c r="AKO344" s="0"/>
      <c r="AKP344" s="0"/>
      <c r="AKQ344" s="0"/>
      <c r="AKR344" s="0"/>
      <c r="AKS344" s="0"/>
      <c r="AKT344" s="0"/>
      <c r="AKU344" s="0"/>
      <c r="AKV344" s="0"/>
      <c r="AKW344" s="0"/>
      <c r="AKX344" s="0"/>
      <c r="AKY344" s="0"/>
      <c r="AKZ344" s="0"/>
      <c r="ALA344" s="0"/>
      <c r="ALB344" s="0"/>
      <c r="ALC344" s="0"/>
      <c r="ALD344" s="0"/>
      <c r="ALE344" s="0"/>
      <c r="ALF344" s="0"/>
      <c r="ALG344" s="0"/>
      <c r="ALH344" s="0"/>
      <c r="ALI344" s="0"/>
      <c r="ALJ344" s="0"/>
      <c r="ALK344" s="0"/>
      <c r="ALL344" s="0"/>
      <c r="ALM344" s="0"/>
      <c r="ALN344" s="0"/>
      <c r="ALO344" s="0"/>
      <c r="ALP344" s="0"/>
      <c r="ALQ344" s="0"/>
      <c r="ALR344" s="0"/>
      <c r="ALS344" s="0"/>
      <c r="ALT344" s="0"/>
      <c r="ALU344" s="0"/>
      <c r="ALV344" s="0"/>
      <c r="ALW344" s="0"/>
      <c r="ALX344" s="0"/>
      <c r="ALY344" s="0"/>
      <c r="ALZ344" s="0"/>
      <c r="AMA344" s="0"/>
      <c r="AMB344" s="0"/>
      <c r="AMC344" s="0"/>
      <c r="AMD344" s="0"/>
      <c r="AME344" s="0"/>
      <c r="AMF344" s="0"/>
      <c r="AMG344" s="0"/>
    </row>
    <row r="345" customFormat="false" ht="28.35" hidden="false" customHeight="false" outlineLevel="0" collapsed="false">
      <c r="A345" s="18" t="n">
        <v>509</v>
      </c>
      <c r="B345" s="19" t="n">
        <f aca="false">IF($A345,VLOOKUP($A345,posting!$A:$N,2,0),"")</f>
        <v>38</v>
      </c>
      <c r="C345" s="19" t="n">
        <f aca="false">IF($A345,VLOOKUP($A345,posting!$A:$N,3,0),"")</f>
        <v>156</v>
      </c>
      <c r="D345" s="20" t="str">
        <f aca="false">IF($A345,VLOOKUP($A345,posting!$A:$N,4,0),"")</f>
        <v>dennoch ist der kniefall von warschau stets mit diesem bild verbunden. spricht dagegen, dass texte universelle quellen sind. es kommt immer auf das thema an</v>
      </c>
      <c r="E345" s="19" t="str">
        <f aca="false">IF($A345,IF(VLOOKUP($A345,posting!$A:$N,5,0)&gt;0,VLOOKUP($A345,posting!$A:$N,5,0),""),"")</f>
        <v/>
      </c>
      <c r="F345" s="21" t="n">
        <f aca="false">IF($A345,VLOOKUP($A345,posting!$A:$N,6,0),"")</f>
        <v>41625.7093865741</v>
      </c>
      <c r="G345" s="21" t="n">
        <f aca="false">IF($A345,VLOOKUP($A345,posting!$A:$N,7,0),"")</f>
        <v>41625.7093865741</v>
      </c>
      <c r="H345" s="21" t="n">
        <f aca="false">IF($A345,VLOOKUP($A345,posting!$A:$N,8,0),"")</f>
        <v>41625.7094097222</v>
      </c>
      <c r="I345" s="21" t="n">
        <f aca="false">IF($A345,VLOOKUP($A345,posting!$A:$N,9,0),"")</f>
        <v>41625.7103935185</v>
      </c>
      <c r="J345" s="21"/>
      <c r="K345" s="21"/>
      <c r="L345" s="19" t="n">
        <f aca="false">IF($A345,VLOOKUP($A345,posting!$A:$N,10,0),"")</f>
        <v>0.693069306930693</v>
      </c>
      <c r="M345" s="19" t="n">
        <f aca="false">IF($A345,VLOOKUP($A345,posting!$A:$N,11,0),"")</f>
        <v>0</v>
      </c>
      <c r="N345" s="19" t="str">
        <f aca="false">IF($A345,IF(VLOOKUP($A345,posting!$A:$N,13,0)&gt;0,VLOOKUP($A345,posting!$A:$N,13,0),""),"")</f>
        <v/>
      </c>
      <c r="O345" s="19" t="str">
        <f aca="false">IF($A345,VLOOKUP($A345,posting!$A:$N,12,0),"")</f>
        <v>TXT</v>
      </c>
      <c r="P345" s="19" t="str">
        <f aca="false">IF($A345,IF(VLOOKUP($A345,posting!$A:$N,14,0)&gt;0,VLOOKUP($A345,posting!$A:$N,14,0),""),"")</f>
        <v/>
      </c>
      <c r="Q345" s="19" t="str">
        <f aca="false">IF($N345="","",VLOOKUP($N345,image!$A:$N,3,0))</f>
        <v/>
      </c>
      <c r="R345" s="19" t="n">
        <v>1</v>
      </c>
      <c r="S345" s="0"/>
      <c r="T345" s="0"/>
      <c r="U345" s="0"/>
      <c r="V345" s="0"/>
      <c r="W345" s="0"/>
      <c r="X345" s="0"/>
      <c r="Y345" s="0"/>
      <c r="Z345" s="0"/>
      <c r="AA345" s="0"/>
      <c r="AB345" s="0"/>
      <c r="AC345" s="0"/>
      <c r="AD345" s="0"/>
      <c r="AE345" s="0"/>
      <c r="AF345" s="0"/>
      <c r="AG345" s="0"/>
      <c r="AH345" s="0"/>
      <c r="AI345" s="0"/>
      <c r="AJ345" s="0"/>
      <c r="AK345" s="0"/>
      <c r="AL345" s="0"/>
      <c r="AM345" s="0"/>
      <c r="AN345" s="0"/>
      <c r="AO345" s="0"/>
      <c r="AP345" s="0"/>
      <c r="AQ345" s="0"/>
      <c r="AR345" s="0"/>
      <c r="AS345" s="0"/>
      <c r="AT345" s="0"/>
      <c r="AU345" s="0"/>
      <c r="AV345" s="0"/>
      <c r="AW345" s="0"/>
      <c r="AX345" s="0"/>
      <c r="AY345" s="0"/>
      <c r="AZ345" s="0"/>
      <c r="BA345" s="0"/>
      <c r="BB345" s="0"/>
      <c r="BC345" s="0"/>
      <c r="BD345" s="0"/>
      <c r="BE345" s="0"/>
      <c r="BF345" s="0"/>
      <c r="BG345" s="0"/>
      <c r="BH345" s="0"/>
      <c r="BI345" s="0"/>
      <c r="BJ345" s="0"/>
      <c r="BK345" s="0"/>
      <c r="BL345" s="0"/>
      <c r="BM345" s="0"/>
      <c r="BN345" s="0"/>
      <c r="BO345" s="0"/>
      <c r="BP345" s="0"/>
      <c r="BQ345" s="0"/>
      <c r="BR345" s="0"/>
      <c r="BS345" s="0"/>
      <c r="BT345" s="0"/>
      <c r="BU345" s="0"/>
      <c r="BV345" s="0"/>
      <c r="BW345" s="0"/>
      <c r="BX345" s="0"/>
      <c r="BY345" s="0"/>
      <c r="BZ345" s="0"/>
      <c r="CA345" s="0"/>
      <c r="CB345" s="0"/>
      <c r="CC345" s="0"/>
      <c r="CD345" s="0"/>
      <c r="CE345" s="0"/>
      <c r="CF345" s="0"/>
      <c r="CG345" s="0"/>
      <c r="CH345" s="0"/>
      <c r="CI345" s="0"/>
      <c r="CJ345" s="0"/>
      <c r="CK345" s="0"/>
      <c r="CL345" s="0"/>
      <c r="CM345" s="0"/>
      <c r="CN345" s="0"/>
      <c r="CO345" s="0"/>
      <c r="CP345" s="0"/>
      <c r="CQ345" s="0"/>
      <c r="CR345" s="0"/>
      <c r="CS345" s="0"/>
      <c r="CT345" s="0"/>
      <c r="CU345" s="0"/>
      <c r="CV345" s="0"/>
      <c r="CW345" s="0"/>
      <c r="CX345" s="0"/>
      <c r="CY345" s="0"/>
      <c r="CZ345" s="0"/>
      <c r="DA345" s="0"/>
      <c r="DB345" s="0"/>
      <c r="DC345" s="0"/>
      <c r="DD345" s="0"/>
      <c r="DE345" s="0"/>
      <c r="DF345" s="0"/>
      <c r="DG345" s="0"/>
      <c r="DH345" s="0"/>
      <c r="DI345" s="0"/>
      <c r="DJ345" s="0"/>
      <c r="DK345" s="0"/>
      <c r="DL345" s="0"/>
      <c r="DM345" s="0"/>
      <c r="DN345" s="0"/>
      <c r="DO345" s="0"/>
      <c r="DP345" s="0"/>
      <c r="DQ345" s="0"/>
      <c r="DR345" s="0"/>
      <c r="DS345" s="0"/>
      <c r="DT345" s="0"/>
      <c r="DU345" s="0"/>
      <c r="DV345" s="0"/>
      <c r="DW345" s="0"/>
      <c r="DX345" s="0"/>
      <c r="DY345" s="0"/>
      <c r="DZ345" s="0"/>
      <c r="EA345" s="0"/>
      <c r="EB345" s="0"/>
      <c r="EC345" s="0"/>
      <c r="ED345" s="0"/>
      <c r="EE345" s="0"/>
      <c r="EF345" s="0"/>
      <c r="EG345" s="0"/>
      <c r="EH345" s="0"/>
      <c r="EI345" s="0"/>
      <c r="EJ345" s="0"/>
      <c r="EK345" s="0"/>
      <c r="EL345" s="0"/>
      <c r="EM345" s="0"/>
      <c r="EN345" s="0"/>
      <c r="EO345" s="0"/>
      <c r="EP345" s="0"/>
      <c r="EQ345" s="0"/>
      <c r="ER345" s="0"/>
      <c r="ES345" s="0"/>
      <c r="ET345" s="0"/>
      <c r="EU345" s="0"/>
      <c r="EV345" s="0"/>
      <c r="EW345" s="0"/>
      <c r="EX345" s="0"/>
      <c r="EY345" s="0"/>
      <c r="EZ345" s="0"/>
      <c r="FA345" s="0"/>
      <c r="FB345" s="0"/>
      <c r="FC345" s="0"/>
      <c r="FD345" s="0"/>
      <c r="FE345" s="0"/>
      <c r="FF345" s="0"/>
      <c r="FG345" s="0"/>
      <c r="FH345" s="0"/>
      <c r="FI345" s="0"/>
      <c r="FJ345" s="0"/>
      <c r="FK345" s="0"/>
      <c r="FL345" s="0"/>
      <c r="FM345" s="0"/>
      <c r="FN345" s="0"/>
      <c r="FO345" s="0"/>
      <c r="FP345" s="0"/>
      <c r="FQ345" s="0"/>
      <c r="FR345" s="0"/>
      <c r="FS345" s="0"/>
      <c r="FT345" s="0"/>
      <c r="FU345" s="0"/>
      <c r="FV345" s="0"/>
      <c r="FW345" s="0"/>
      <c r="FX345" s="0"/>
      <c r="FY345" s="0"/>
      <c r="FZ345" s="0"/>
      <c r="GA345" s="0"/>
      <c r="GB345" s="0"/>
      <c r="GC345" s="0"/>
      <c r="GD345" s="0"/>
      <c r="GE345" s="0"/>
      <c r="GF345" s="0"/>
      <c r="GG345" s="0"/>
      <c r="GH345" s="0"/>
      <c r="GI345" s="0"/>
      <c r="GJ345" s="0"/>
      <c r="GK345" s="0"/>
      <c r="GL345" s="0"/>
      <c r="GM345" s="0"/>
      <c r="GN345" s="0"/>
      <c r="GO345" s="0"/>
      <c r="GP345" s="0"/>
      <c r="GQ345" s="0"/>
      <c r="GR345" s="0"/>
      <c r="GS345" s="0"/>
      <c r="GT345" s="0"/>
      <c r="GU345" s="0"/>
      <c r="GV345" s="0"/>
      <c r="GW345" s="0"/>
      <c r="GX345" s="0"/>
      <c r="GY345" s="0"/>
      <c r="GZ345" s="0"/>
      <c r="HA345" s="0"/>
      <c r="HB345" s="0"/>
      <c r="HC345" s="0"/>
      <c r="HD345" s="0"/>
      <c r="HE345" s="0"/>
      <c r="HF345" s="0"/>
      <c r="HG345" s="0"/>
      <c r="HH345" s="0"/>
      <c r="HI345" s="0"/>
      <c r="HJ345" s="0"/>
      <c r="HK345" s="0"/>
      <c r="HL345" s="0"/>
      <c r="HM345" s="0"/>
      <c r="HN345" s="0"/>
      <c r="HO345" s="0"/>
      <c r="HP345" s="0"/>
      <c r="HQ345" s="0"/>
      <c r="HR345" s="0"/>
      <c r="HS345" s="0"/>
      <c r="HT345" s="0"/>
      <c r="HU345" s="0"/>
      <c r="HV345" s="0"/>
      <c r="HW345" s="0"/>
      <c r="HX345" s="0"/>
      <c r="HY345" s="0"/>
      <c r="HZ345" s="0"/>
      <c r="IA345" s="0"/>
      <c r="IB345" s="0"/>
      <c r="IC345" s="0"/>
      <c r="ID345" s="0"/>
      <c r="IE345" s="0"/>
      <c r="IF345" s="0"/>
      <c r="IG345" s="0"/>
      <c r="IH345" s="0"/>
      <c r="II345" s="0"/>
      <c r="IJ345" s="0"/>
      <c r="IK345" s="0"/>
      <c r="IL345" s="0"/>
      <c r="IM345" s="0"/>
      <c r="IN345" s="0"/>
      <c r="IO345" s="0"/>
      <c r="IP345" s="0"/>
      <c r="IQ345" s="0"/>
      <c r="IR345" s="0"/>
      <c r="IS345" s="0"/>
      <c r="IT345" s="0"/>
      <c r="IU345" s="0"/>
      <c r="IV345" s="0"/>
      <c r="IW345" s="0"/>
      <c r="IX345" s="0"/>
      <c r="IY345" s="0"/>
      <c r="IZ345" s="0"/>
      <c r="JA345" s="0"/>
      <c r="JB345" s="0"/>
      <c r="JC345" s="0"/>
      <c r="JD345" s="0"/>
      <c r="JE345" s="0"/>
      <c r="JF345" s="0"/>
      <c r="JG345" s="0"/>
      <c r="JH345" s="0"/>
      <c r="JI345" s="0"/>
      <c r="JJ345" s="0"/>
      <c r="JK345" s="0"/>
      <c r="JL345" s="0"/>
      <c r="JM345" s="0"/>
      <c r="JN345" s="0"/>
      <c r="JO345" s="0"/>
      <c r="JP345" s="0"/>
      <c r="JQ345" s="0"/>
      <c r="JR345" s="0"/>
      <c r="JS345" s="0"/>
      <c r="JT345" s="0"/>
      <c r="JU345" s="0"/>
      <c r="JV345" s="0"/>
      <c r="JW345" s="0"/>
      <c r="JX345" s="0"/>
      <c r="JY345" s="0"/>
      <c r="JZ345" s="0"/>
      <c r="KA345" s="0"/>
      <c r="KB345" s="0"/>
      <c r="KC345" s="0"/>
      <c r="KD345" s="0"/>
      <c r="KE345" s="0"/>
      <c r="KF345" s="0"/>
      <c r="KG345" s="0"/>
      <c r="KH345" s="0"/>
      <c r="KI345" s="0"/>
      <c r="KJ345" s="0"/>
      <c r="KK345" s="0"/>
      <c r="KL345" s="0"/>
      <c r="KM345" s="0"/>
      <c r="KN345" s="0"/>
      <c r="KO345" s="0"/>
      <c r="KP345" s="0"/>
      <c r="KQ345" s="0"/>
      <c r="KR345" s="0"/>
      <c r="KS345" s="0"/>
      <c r="KT345" s="0"/>
      <c r="KU345" s="0"/>
      <c r="KV345" s="0"/>
      <c r="KW345" s="0"/>
      <c r="KX345" s="0"/>
      <c r="KY345" s="0"/>
      <c r="KZ345" s="0"/>
      <c r="LA345" s="0"/>
      <c r="LB345" s="0"/>
      <c r="LC345" s="0"/>
      <c r="LD345" s="0"/>
      <c r="LE345" s="0"/>
      <c r="LF345" s="0"/>
      <c r="LG345" s="0"/>
      <c r="LH345" s="0"/>
      <c r="LI345" s="0"/>
      <c r="LJ345" s="0"/>
      <c r="LK345" s="0"/>
      <c r="LL345" s="0"/>
      <c r="LM345" s="0"/>
      <c r="LN345" s="0"/>
      <c r="LO345" s="0"/>
      <c r="LP345" s="0"/>
      <c r="LQ345" s="0"/>
      <c r="LR345" s="0"/>
      <c r="LS345" s="0"/>
      <c r="LT345" s="0"/>
      <c r="LU345" s="0"/>
      <c r="LV345" s="0"/>
      <c r="LW345" s="0"/>
      <c r="LX345" s="0"/>
      <c r="LY345" s="0"/>
      <c r="LZ345" s="0"/>
      <c r="MA345" s="0"/>
      <c r="MB345" s="0"/>
      <c r="MC345" s="0"/>
      <c r="MD345" s="0"/>
      <c r="ME345" s="0"/>
      <c r="MF345" s="0"/>
      <c r="MG345" s="0"/>
      <c r="MH345" s="0"/>
      <c r="MI345" s="0"/>
      <c r="MJ345" s="0"/>
      <c r="MK345" s="0"/>
      <c r="ML345" s="0"/>
      <c r="MM345" s="0"/>
      <c r="MN345" s="0"/>
      <c r="MO345" s="0"/>
      <c r="MP345" s="0"/>
      <c r="MQ345" s="0"/>
      <c r="MR345" s="0"/>
      <c r="MS345" s="0"/>
      <c r="MT345" s="0"/>
      <c r="MU345" s="0"/>
      <c r="MV345" s="0"/>
      <c r="MW345" s="0"/>
      <c r="MX345" s="0"/>
      <c r="MY345" s="0"/>
      <c r="MZ345" s="0"/>
      <c r="NA345" s="0"/>
      <c r="NB345" s="0"/>
      <c r="NC345" s="0"/>
      <c r="ND345" s="0"/>
      <c r="NE345" s="0"/>
      <c r="NF345" s="0"/>
      <c r="NG345" s="0"/>
      <c r="NH345" s="0"/>
      <c r="NI345" s="0"/>
      <c r="NJ345" s="0"/>
      <c r="NK345" s="0"/>
      <c r="NL345" s="0"/>
      <c r="NM345" s="0"/>
      <c r="NN345" s="0"/>
      <c r="NO345" s="0"/>
      <c r="NP345" s="0"/>
      <c r="NQ345" s="0"/>
      <c r="NR345" s="0"/>
      <c r="NS345" s="0"/>
      <c r="NT345" s="0"/>
      <c r="NU345" s="0"/>
      <c r="NV345" s="0"/>
      <c r="NW345" s="0"/>
      <c r="NX345" s="0"/>
      <c r="NY345" s="0"/>
      <c r="NZ345" s="0"/>
      <c r="OA345" s="0"/>
      <c r="OB345" s="0"/>
      <c r="OC345" s="0"/>
      <c r="OD345" s="0"/>
      <c r="OE345" s="0"/>
      <c r="OF345" s="0"/>
      <c r="OG345" s="0"/>
      <c r="OH345" s="0"/>
      <c r="OI345" s="0"/>
      <c r="OJ345" s="0"/>
      <c r="OK345" s="0"/>
      <c r="OL345" s="0"/>
      <c r="OM345" s="0"/>
      <c r="ON345" s="0"/>
      <c r="OO345" s="0"/>
      <c r="OP345" s="0"/>
      <c r="OQ345" s="0"/>
      <c r="OR345" s="0"/>
      <c r="OS345" s="0"/>
      <c r="OT345" s="0"/>
      <c r="OU345" s="0"/>
      <c r="OV345" s="0"/>
      <c r="OW345" s="0"/>
      <c r="OX345" s="0"/>
      <c r="OY345" s="0"/>
      <c r="OZ345" s="0"/>
      <c r="PA345" s="0"/>
      <c r="PB345" s="0"/>
      <c r="PC345" s="0"/>
      <c r="PD345" s="0"/>
      <c r="PE345" s="0"/>
      <c r="PF345" s="0"/>
      <c r="PG345" s="0"/>
      <c r="PH345" s="0"/>
      <c r="PI345" s="0"/>
      <c r="PJ345" s="0"/>
      <c r="PK345" s="0"/>
      <c r="PL345" s="0"/>
      <c r="PM345" s="0"/>
      <c r="PN345" s="0"/>
      <c r="PO345" s="0"/>
      <c r="PP345" s="0"/>
      <c r="PQ345" s="0"/>
      <c r="PR345" s="0"/>
      <c r="PS345" s="0"/>
      <c r="PT345" s="0"/>
      <c r="PU345" s="0"/>
      <c r="PV345" s="0"/>
      <c r="PW345" s="0"/>
      <c r="PX345" s="0"/>
      <c r="PY345" s="0"/>
      <c r="PZ345" s="0"/>
      <c r="QA345" s="0"/>
      <c r="QB345" s="0"/>
      <c r="QC345" s="0"/>
      <c r="QD345" s="0"/>
      <c r="QE345" s="0"/>
      <c r="QF345" s="0"/>
      <c r="QG345" s="0"/>
      <c r="QH345" s="0"/>
      <c r="QI345" s="0"/>
      <c r="QJ345" s="0"/>
      <c r="QK345" s="0"/>
      <c r="QL345" s="0"/>
      <c r="QM345" s="0"/>
      <c r="QN345" s="0"/>
      <c r="QO345" s="0"/>
      <c r="QP345" s="0"/>
      <c r="QQ345" s="0"/>
      <c r="QR345" s="0"/>
      <c r="QS345" s="0"/>
      <c r="QT345" s="0"/>
      <c r="QU345" s="0"/>
      <c r="QV345" s="0"/>
      <c r="QW345" s="0"/>
      <c r="QX345" s="0"/>
      <c r="QY345" s="0"/>
      <c r="QZ345" s="0"/>
      <c r="RA345" s="0"/>
      <c r="RB345" s="0"/>
      <c r="RC345" s="0"/>
      <c r="RD345" s="0"/>
      <c r="RE345" s="0"/>
      <c r="RF345" s="0"/>
      <c r="RG345" s="0"/>
      <c r="RH345" s="0"/>
      <c r="RI345" s="0"/>
      <c r="RJ345" s="0"/>
      <c r="RK345" s="0"/>
      <c r="RL345" s="0"/>
      <c r="RM345" s="0"/>
      <c r="RN345" s="0"/>
      <c r="RO345" s="0"/>
      <c r="RP345" s="0"/>
      <c r="RQ345" s="0"/>
      <c r="RR345" s="0"/>
      <c r="RS345" s="0"/>
      <c r="RT345" s="0"/>
      <c r="RU345" s="0"/>
      <c r="RV345" s="0"/>
      <c r="RW345" s="0"/>
      <c r="RX345" s="0"/>
      <c r="RY345" s="0"/>
      <c r="RZ345" s="0"/>
      <c r="SA345" s="0"/>
      <c r="SB345" s="0"/>
      <c r="SC345" s="0"/>
      <c r="SD345" s="0"/>
      <c r="SE345" s="0"/>
      <c r="SF345" s="0"/>
      <c r="SG345" s="0"/>
      <c r="SH345" s="0"/>
      <c r="SI345" s="0"/>
      <c r="SJ345" s="0"/>
      <c r="SK345" s="0"/>
      <c r="SL345" s="0"/>
      <c r="SM345" s="0"/>
      <c r="SN345" s="0"/>
      <c r="SO345" s="0"/>
      <c r="SP345" s="0"/>
      <c r="SQ345" s="0"/>
      <c r="SR345" s="0"/>
      <c r="SS345" s="0"/>
      <c r="ST345" s="0"/>
      <c r="SU345" s="0"/>
      <c r="SV345" s="0"/>
      <c r="SW345" s="0"/>
      <c r="SX345" s="0"/>
      <c r="SY345" s="0"/>
      <c r="SZ345" s="0"/>
      <c r="TA345" s="0"/>
      <c r="TB345" s="0"/>
      <c r="TC345" s="0"/>
      <c r="TD345" s="0"/>
      <c r="TE345" s="0"/>
      <c r="TF345" s="0"/>
      <c r="TG345" s="0"/>
      <c r="TH345" s="0"/>
      <c r="TI345" s="0"/>
      <c r="TJ345" s="0"/>
      <c r="TK345" s="0"/>
      <c r="TL345" s="0"/>
      <c r="TM345" s="0"/>
      <c r="TN345" s="0"/>
      <c r="TO345" s="0"/>
      <c r="TP345" s="0"/>
      <c r="TQ345" s="0"/>
      <c r="TR345" s="0"/>
      <c r="TS345" s="0"/>
      <c r="TT345" s="0"/>
      <c r="TU345" s="0"/>
      <c r="TV345" s="0"/>
      <c r="TW345" s="0"/>
      <c r="TX345" s="0"/>
      <c r="TY345" s="0"/>
      <c r="TZ345" s="0"/>
      <c r="UA345" s="0"/>
      <c r="UB345" s="0"/>
      <c r="UC345" s="0"/>
      <c r="UD345" s="0"/>
      <c r="UE345" s="0"/>
      <c r="UF345" s="0"/>
      <c r="UG345" s="0"/>
      <c r="UH345" s="0"/>
      <c r="UI345" s="0"/>
      <c r="UJ345" s="0"/>
      <c r="UK345" s="0"/>
      <c r="UL345" s="0"/>
      <c r="UM345" s="0"/>
      <c r="UN345" s="0"/>
      <c r="UO345" s="0"/>
      <c r="UP345" s="0"/>
      <c r="UQ345" s="0"/>
      <c r="UR345" s="0"/>
      <c r="US345" s="0"/>
      <c r="UT345" s="0"/>
      <c r="UU345" s="0"/>
      <c r="UV345" s="0"/>
      <c r="UW345" s="0"/>
      <c r="UX345" s="0"/>
      <c r="UY345" s="0"/>
      <c r="UZ345" s="0"/>
      <c r="VA345" s="0"/>
      <c r="VB345" s="0"/>
      <c r="VC345" s="0"/>
      <c r="VD345" s="0"/>
      <c r="VE345" s="0"/>
      <c r="VF345" s="0"/>
      <c r="VG345" s="0"/>
      <c r="VH345" s="0"/>
      <c r="VI345" s="0"/>
      <c r="VJ345" s="0"/>
      <c r="VK345" s="0"/>
      <c r="VL345" s="0"/>
      <c r="VM345" s="0"/>
      <c r="VN345" s="0"/>
      <c r="VO345" s="0"/>
      <c r="VP345" s="0"/>
      <c r="VQ345" s="0"/>
      <c r="VR345" s="0"/>
      <c r="VS345" s="0"/>
      <c r="VT345" s="0"/>
      <c r="VU345" s="0"/>
      <c r="VV345" s="0"/>
      <c r="VW345" s="0"/>
      <c r="VX345" s="0"/>
      <c r="VY345" s="0"/>
      <c r="VZ345" s="0"/>
      <c r="WA345" s="0"/>
      <c r="WB345" s="0"/>
      <c r="WC345" s="0"/>
      <c r="WD345" s="0"/>
      <c r="WE345" s="0"/>
      <c r="WF345" s="0"/>
      <c r="WG345" s="0"/>
      <c r="WH345" s="0"/>
      <c r="WI345" s="0"/>
      <c r="WJ345" s="0"/>
      <c r="WK345" s="0"/>
      <c r="WL345" s="0"/>
      <c r="WM345" s="0"/>
      <c r="WN345" s="0"/>
      <c r="WO345" s="0"/>
      <c r="WP345" s="0"/>
      <c r="WQ345" s="0"/>
      <c r="WR345" s="0"/>
      <c r="WS345" s="0"/>
      <c r="WT345" s="0"/>
      <c r="WU345" s="0"/>
      <c r="WV345" s="0"/>
      <c r="WW345" s="0"/>
      <c r="WX345" s="0"/>
      <c r="WY345" s="0"/>
      <c r="WZ345" s="0"/>
      <c r="XA345" s="0"/>
      <c r="XB345" s="0"/>
      <c r="XC345" s="0"/>
      <c r="XD345" s="0"/>
      <c r="XE345" s="0"/>
      <c r="XF345" s="0"/>
      <c r="XG345" s="0"/>
      <c r="XH345" s="0"/>
      <c r="XI345" s="0"/>
      <c r="XJ345" s="0"/>
      <c r="XK345" s="0"/>
      <c r="XL345" s="0"/>
      <c r="XM345" s="0"/>
      <c r="XN345" s="0"/>
      <c r="XO345" s="0"/>
      <c r="XP345" s="0"/>
      <c r="XQ345" s="0"/>
      <c r="XR345" s="0"/>
      <c r="XS345" s="0"/>
      <c r="XT345" s="0"/>
      <c r="XU345" s="0"/>
      <c r="XV345" s="0"/>
      <c r="XW345" s="0"/>
      <c r="XX345" s="0"/>
      <c r="XY345" s="0"/>
      <c r="XZ345" s="0"/>
      <c r="YA345" s="0"/>
      <c r="YB345" s="0"/>
      <c r="YC345" s="0"/>
      <c r="YD345" s="0"/>
      <c r="YE345" s="0"/>
      <c r="YF345" s="0"/>
      <c r="YG345" s="0"/>
      <c r="YH345" s="0"/>
      <c r="YI345" s="0"/>
      <c r="YJ345" s="0"/>
      <c r="YK345" s="0"/>
      <c r="YL345" s="0"/>
      <c r="YM345" s="0"/>
      <c r="YN345" s="0"/>
      <c r="YO345" s="0"/>
      <c r="YP345" s="0"/>
      <c r="YQ345" s="0"/>
      <c r="YR345" s="0"/>
      <c r="YS345" s="0"/>
      <c r="YT345" s="0"/>
      <c r="YU345" s="0"/>
      <c r="YV345" s="0"/>
      <c r="YW345" s="0"/>
      <c r="YX345" s="0"/>
      <c r="YY345" s="0"/>
      <c r="YZ345" s="0"/>
      <c r="ZA345" s="0"/>
      <c r="ZB345" s="0"/>
      <c r="ZC345" s="0"/>
      <c r="ZD345" s="0"/>
      <c r="ZE345" s="0"/>
      <c r="ZF345" s="0"/>
      <c r="ZG345" s="0"/>
      <c r="ZH345" s="0"/>
      <c r="ZI345" s="0"/>
      <c r="ZJ345" s="0"/>
      <c r="ZK345" s="0"/>
      <c r="ZL345" s="0"/>
      <c r="ZM345" s="0"/>
      <c r="ZN345" s="0"/>
      <c r="ZO345" s="0"/>
      <c r="ZP345" s="0"/>
      <c r="ZQ345" s="0"/>
      <c r="ZR345" s="0"/>
      <c r="ZS345" s="0"/>
      <c r="ZT345" s="0"/>
      <c r="ZU345" s="0"/>
      <c r="ZV345" s="0"/>
      <c r="ZW345" s="0"/>
      <c r="ZX345" s="0"/>
      <c r="ZY345" s="0"/>
      <c r="ZZ345" s="0"/>
      <c r="AAA345" s="0"/>
      <c r="AAB345" s="0"/>
      <c r="AAC345" s="0"/>
      <c r="AAD345" s="0"/>
      <c r="AAE345" s="0"/>
      <c r="AAF345" s="0"/>
      <c r="AAG345" s="0"/>
      <c r="AAH345" s="0"/>
      <c r="AAI345" s="0"/>
      <c r="AAJ345" s="0"/>
      <c r="AAK345" s="0"/>
      <c r="AAL345" s="0"/>
      <c r="AAM345" s="0"/>
      <c r="AAN345" s="0"/>
      <c r="AAO345" s="0"/>
      <c r="AAP345" s="0"/>
      <c r="AAQ345" s="0"/>
      <c r="AAR345" s="0"/>
      <c r="AAS345" s="0"/>
      <c r="AAT345" s="0"/>
      <c r="AAU345" s="0"/>
      <c r="AAV345" s="0"/>
      <c r="AAW345" s="0"/>
      <c r="AAX345" s="0"/>
      <c r="AAY345" s="0"/>
      <c r="AAZ345" s="0"/>
      <c r="ABA345" s="0"/>
      <c r="ABB345" s="0"/>
      <c r="ABC345" s="0"/>
      <c r="ABD345" s="0"/>
      <c r="ABE345" s="0"/>
      <c r="ABF345" s="0"/>
      <c r="ABG345" s="0"/>
      <c r="ABH345" s="0"/>
      <c r="ABI345" s="0"/>
      <c r="ABJ345" s="0"/>
      <c r="ABK345" s="0"/>
      <c r="ABL345" s="0"/>
      <c r="ABM345" s="0"/>
      <c r="ABN345" s="0"/>
      <c r="ABO345" s="0"/>
      <c r="ABP345" s="0"/>
      <c r="ABQ345" s="0"/>
      <c r="ABR345" s="0"/>
      <c r="ABS345" s="0"/>
      <c r="ABT345" s="0"/>
      <c r="ABU345" s="0"/>
      <c r="ABV345" s="0"/>
      <c r="ABW345" s="0"/>
      <c r="ABX345" s="0"/>
      <c r="ABY345" s="0"/>
      <c r="ABZ345" s="0"/>
      <c r="ACA345" s="0"/>
      <c r="ACB345" s="0"/>
      <c r="ACC345" s="0"/>
      <c r="ACD345" s="0"/>
      <c r="ACE345" s="0"/>
      <c r="ACF345" s="0"/>
      <c r="ACG345" s="0"/>
      <c r="ACH345" s="0"/>
      <c r="ACI345" s="0"/>
      <c r="ACJ345" s="0"/>
      <c r="ACK345" s="0"/>
      <c r="ACL345" s="0"/>
      <c r="ACM345" s="0"/>
      <c r="ACN345" s="0"/>
      <c r="ACO345" s="0"/>
      <c r="ACP345" s="0"/>
      <c r="ACQ345" s="0"/>
      <c r="ACR345" s="0"/>
      <c r="ACS345" s="0"/>
      <c r="ACT345" s="0"/>
      <c r="ACU345" s="0"/>
      <c r="ACV345" s="0"/>
      <c r="ACW345" s="0"/>
      <c r="ACX345" s="0"/>
      <c r="ACY345" s="0"/>
      <c r="ACZ345" s="0"/>
      <c r="ADA345" s="0"/>
      <c r="ADB345" s="0"/>
      <c r="ADC345" s="0"/>
      <c r="ADD345" s="0"/>
      <c r="ADE345" s="0"/>
      <c r="ADF345" s="0"/>
      <c r="ADG345" s="0"/>
      <c r="ADH345" s="0"/>
      <c r="ADI345" s="0"/>
      <c r="ADJ345" s="0"/>
      <c r="ADK345" s="0"/>
      <c r="ADL345" s="0"/>
      <c r="ADM345" s="0"/>
      <c r="ADN345" s="0"/>
      <c r="ADO345" s="0"/>
      <c r="ADP345" s="0"/>
      <c r="ADQ345" s="0"/>
      <c r="ADR345" s="0"/>
      <c r="ADS345" s="0"/>
      <c r="ADT345" s="0"/>
      <c r="ADU345" s="0"/>
      <c r="ADV345" s="0"/>
      <c r="ADW345" s="0"/>
      <c r="ADX345" s="0"/>
      <c r="ADY345" s="0"/>
      <c r="ADZ345" s="0"/>
      <c r="AEA345" s="0"/>
      <c r="AEB345" s="0"/>
      <c r="AEC345" s="0"/>
      <c r="AED345" s="0"/>
      <c r="AEE345" s="0"/>
      <c r="AEF345" s="0"/>
      <c r="AEG345" s="0"/>
      <c r="AEH345" s="0"/>
      <c r="AEI345" s="0"/>
      <c r="AEJ345" s="0"/>
      <c r="AEK345" s="0"/>
      <c r="AEL345" s="0"/>
      <c r="AEM345" s="0"/>
      <c r="AEN345" s="0"/>
      <c r="AEO345" s="0"/>
      <c r="AEP345" s="0"/>
      <c r="AEQ345" s="0"/>
      <c r="AER345" s="0"/>
      <c r="AES345" s="0"/>
      <c r="AET345" s="0"/>
      <c r="AEU345" s="0"/>
      <c r="AEV345" s="0"/>
      <c r="AEW345" s="0"/>
      <c r="AEX345" s="0"/>
      <c r="AEY345" s="0"/>
      <c r="AEZ345" s="0"/>
      <c r="AFA345" s="0"/>
      <c r="AFB345" s="0"/>
      <c r="AFC345" s="0"/>
      <c r="AFD345" s="0"/>
      <c r="AFE345" s="0"/>
      <c r="AFF345" s="0"/>
      <c r="AFG345" s="0"/>
      <c r="AFH345" s="0"/>
      <c r="AFI345" s="0"/>
      <c r="AFJ345" s="0"/>
      <c r="AFK345" s="0"/>
      <c r="AFL345" s="0"/>
      <c r="AFM345" s="0"/>
      <c r="AFN345" s="0"/>
      <c r="AFO345" s="0"/>
      <c r="AFP345" s="0"/>
      <c r="AFQ345" s="0"/>
      <c r="AFR345" s="0"/>
      <c r="AFS345" s="0"/>
      <c r="AFT345" s="0"/>
      <c r="AFU345" s="0"/>
      <c r="AFV345" s="0"/>
      <c r="AFW345" s="0"/>
      <c r="AFX345" s="0"/>
      <c r="AFY345" s="0"/>
      <c r="AFZ345" s="0"/>
      <c r="AGA345" s="0"/>
      <c r="AGB345" s="0"/>
      <c r="AGC345" s="0"/>
      <c r="AGD345" s="0"/>
      <c r="AGE345" s="0"/>
      <c r="AGF345" s="0"/>
      <c r="AGG345" s="0"/>
      <c r="AGH345" s="0"/>
      <c r="AGI345" s="0"/>
      <c r="AGJ345" s="0"/>
      <c r="AGK345" s="0"/>
      <c r="AGL345" s="0"/>
      <c r="AGM345" s="0"/>
      <c r="AGN345" s="0"/>
      <c r="AGO345" s="0"/>
      <c r="AGP345" s="0"/>
      <c r="AGQ345" s="0"/>
      <c r="AGR345" s="0"/>
      <c r="AGS345" s="0"/>
      <c r="AGT345" s="0"/>
      <c r="AGU345" s="0"/>
      <c r="AGV345" s="0"/>
      <c r="AGW345" s="0"/>
      <c r="AGX345" s="0"/>
      <c r="AGY345" s="0"/>
      <c r="AGZ345" s="0"/>
      <c r="AHA345" s="0"/>
      <c r="AHB345" s="0"/>
      <c r="AHC345" s="0"/>
      <c r="AHD345" s="0"/>
      <c r="AHE345" s="0"/>
      <c r="AHF345" s="0"/>
      <c r="AHG345" s="0"/>
      <c r="AHH345" s="0"/>
      <c r="AHI345" s="0"/>
      <c r="AHJ345" s="0"/>
      <c r="AHK345" s="0"/>
      <c r="AHL345" s="0"/>
      <c r="AHM345" s="0"/>
      <c r="AHN345" s="0"/>
      <c r="AHO345" s="0"/>
      <c r="AHP345" s="0"/>
      <c r="AHQ345" s="0"/>
      <c r="AHR345" s="0"/>
      <c r="AHS345" s="0"/>
      <c r="AHT345" s="0"/>
      <c r="AHU345" s="0"/>
      <c r="AHV345" s="0"/>
      <c r="AHW345" s="0"/>
      <c r="AHX345" s="0"/>
      <c r="AHY345" s="0"/>
      <c r="AHZ345" s="0"/>
      <c r="AIA345" s="0"/>
      <c r="AIB345" s="0"/>
      <c r="AIC345" s="0"/>
      <c r="AID345" s="0"/>
      <c r="AIE345" s="0"/>
      <c r="AIF345" s="0"/>
      <c r="AIG345" s="0"/>
      <c r="AIH345" s="0"/>
      <c r="AII345" s="0"/>
      <c r="AIJ345" s="0"/>
      <c r="AIK345" s="0"/>
      <c r="AIL345" s="0"/>
      <c r="AIM345" s="0"/>
      <c r="AIN345" s="0"/>
      <c r="AIO345" s="0"/>
      <c r="AIP345" s="0"/>
      <c r="AIQ345" s="0"/>
      <c r="AIR345" s="0"/>
      <c r="AIS345" s="0"/>
      <c r="AIT345" s="0"/>
      <c r="AIU345" s="0"/>
      <c r="AIV345" s="0"/>
      <c r="AIW345" s="0"/>
      <c r="AIX345" s="0"/>
      <c r="AIY345" s="0"/>
      <c r="AIZ345" s="0"/>
      <c r="AJA345" s="0"/>
      <c r="AJB345" s="0"/>
      <c r="AJC345" s="0"/>
      <c r="AJD345" s="0"/>
      <c r="AJE345" s="0"/>
      <c r="AJF345" s="0"/>
      <c r="AJG345" s="0"/>
      <c r="AJH345" s="0"/>
      <c r="AJI345" s="0"/>
      <c r="AJJ345" s="0"/>
      <c r="AJK345" s="0"/>
      <c r="AJL345" s="0"/>
      <c r="AJM345" s="0"/>
      <c r="AJN345" s="0"/>
      <c r="AJO345" s="0"/>
      <c r="AJP345" s="0"/>
      <c r="AJQ345" s="0"/>
      <c r="AJR345" s="0"/>
      <c r="AJS345" s="0"/>
      <c r="AJT345" s="0"/>
      <c r="AJU345" s="0"/>
      <c r="AJV345" s="0"/>
      <c r="AJW345" s="0"/>
      <c r="AJX345" s="0"/>
      <c r="AJY345" s="0"/>
      <c r="AJZ345" s="0"/>
      <c r="AKA345" s="0"/>
      <c r="AKB345" s="0"/>
      <c r="AKC345" s="0"/>
      <c r="AKD345" s="0"/>
      <c r="AKE345" s="0"/>
      <c r="AKF345" s="0"/>
      <c r="AKG345" s="0"/>
      <c r="AKH345" s="0"/>
      <c r="AKI345" s="0"/>
      <c r="AKJ345" s="0"/>
      <c r="AKK345" s="0"/>
      <c r="AKL345" s="0"/>
      <c r="AKM345" s="0"/>
      <c r="AKN345" s="0"/>
      <c r="AKO345" s="0"/>
      <c r="AKP345" s="0"/>
      <c r="AKQ345" s="0"/>
      <c r="AKR345" s="0"/>
      <c r="AKS345" s="0"/>
      <c r="AKT345" s="0"/>
      <c r="AKU345" s="0"/>
      <c r="AKV345" s="0"/>
      <c r="AKW345" s="0"/>
      <c r="AKX345" s="0"/>
      <c r="AKY345" s="0"/>
      <c r="AKZ345" s="0"/>
      <c r="ALA345" s="0"/>
      <c r="ALB345" s="0"/>
      <c r="ALC345" s="0"/>
      <c r="ALD345" s="0"/>
      <c r="ALE345" s="0"/>
      <c r="ALF345" s="0"/>
      <c r="ALG345" s="0"/>
      <c r="ALH345" s="0"/>
      <c r="ALI345" s="0"/>
      <c r="ALJ345" s="0"/>
      <c r="ALK345" s="0"/>
      <c r="ALL345" s="0"/>
      <c r="ALM345" s="0"/>
      <c r="ALN345" s="0"/>
      <c r="ALO345" s="0"/>
      <c r="ALP345" s="0"/>
      <c r="ALQ345" s="0"/>
      <c r="ALR345" s="0"/>
      <c r="ALS345" s="0"/>
      <c r="ALT345" s="0"/>
      <c r="ALU345" s="0"/>
      <c r="ALV345" s="0"/>
      <c r="ALW345" s="0"/>
      <c r="ALX345" s="0"/>
      <c r="ALY345" s="0"/>
      <c r="ALZ345" s="0"/>
      <c r="AMA345" s="0"/>
      <c r="AMB345" s="0"/>
      <c r="AMC345" s="0"/>
      <c r="AMD345" s="0"/>
      <c r="AME345" s="0"/>
      <c r="AMF345" s="0"/>
      <c r="AMG345" s="0"/>
    </row>
    <row r="346" customFormat="false" ht="256.7" hidden="false" customHeight="false" outlineLevel="0" collapsed="false">
      <c r="A346" s="18" t="n">
        <v>510</v>
      </c>
      <c r="B346" s="19" t="n">
        <f aca="false">IF($A346,VLOOKUP($A346,posting!$A:$N,2,0),"")</f>
        <v>38</v>
      </c>
      <c r="C346" s="19" t="n">
        <f aca="false">IF($A346,VLOOKUP($A346,posting!$A:$N,3,0),"")</f>
        <v>157</v>
      </c>
      <c r="D346" s="20" t="str">
        <f aca="false">IF($A346,VLOOKUP($A346,posting!$A:$N,4,0),"")</f>
        <v>Probleme beim Einsatz von Quellen im GU
- Schulquellen oft nicht auf wiss. Standard - Umformulierungen, Übersetzungen lateinischer Quellen (Schülerfreundlichkeit)
- Schüler können Quelle anders (ebenfalls schlüssig) interpretieren als der Lehrer 
schriftl. Q: Arbeitsschritte:
1. Verständnisprobleme klären, W-Fragen
2. Interpretation
Tipps: Zeilen nummerieren (bessere Übersicht), laut vorlesen lassen/selbst konzentriert lesen lassen in Stillarbeit, sinnvolles Markieren vorführen, Operatoren, Strukturskizze zur Ergebnissicherung (Tafelbild etc)
Sophie Scholl Filmstill: Quelle / Darstellung? Darstellung: filmische Rekonstruktion der Vorstellung, wie es gewesen sein könnte. Quelle: Quelle an sich, gibt Auskunft über die Vorstellung der Gesellschaft, die Mentalität bezüglich des Ereignisses
Bildquelle: Zeitebene: zeitgleich (zB Foto) /"Geschichtsbild" (Gemälde zB. einer Schlacht, Quelle dafür, wie man sich zu der Zeit bestimmten Ereignissen genähert hatte) Goldünze KdGr. &amp; Dürers Gemälde KdGr. , Präsentationform/Technik
Panowskys 3-Stufen-Bildbeschreibung: Beschreiben, Analysieren, Interpretieren</v>
      </c>
      <c r="E346" s="19" t="str">
        <f aca="false">IF($A346,IF(VLOOKUP($A346,posting!$A:$N,5,0)&gt;0,VLOOKUP($A346,posting!$A:$N,5,0),""),"")</f>
        <v/>
      </c>
      <c r="F346" s="21" t="n">
        <f aca="false">IF($A346,VLOOKUP($A346,posting!$A:$N,6,0),"")</f>
        <v>41625.6959259259</v>
      </c>
      <c r="G346" s="21" t="n">
        <f aca="false">IF($A346,VLOOKUP($A346,posting!$A:$N,7,0),"")</f>
        <v>41625.7096296296</v>
      </c>
      <c r="H346" s="21" t="n">
        <f aca="false">IF($A346,VLOOKUP($A346,posting!$A:$N,8,0),"")</f>
        <v>41625.7097800926</v>
      </c>
      <c r="I346" s="21" t="n">
        <f aca="false">IF($A346,VLOOKUP($A346,posting!$A:$N,9,0),"")</f>
        <v>41625.710775463</v>
      </c>
      <c r="J346" s="21"/>
      <c r="K346" s="21"/>
      <c r="L346" s="19" t="n">
        <f aca="false">IF($A346,VLOOKUP($A346,posting!$A:$N,10,0),"")</f>
        <v>0.633663366336634</v>
      </c>
      <c r="M346" s="19" t="n">
        <f aca="false">IF($A346,VLOOKUP($A346,posting!$A:$N,11,0),"")</f>
        <v>0</v>
      </c>
      <c r="N346" s="19" t="str">
        <f aca="false">IF($A346,IF(VLOOKUP($A346,posting!$A:$N,13,0)&gt;0,VLOOKUP($A346,posting!$A:$N,13,0),""),"")</f>
        <v/>
      </c>
      <c r="O346" s="19" t="str">
        <f aca="false">IF($A346,VLOOKUP($A346,posting!$A:$N,12,0),"")</f>
        <v>TXT</v>
      </c>
      <c r="P346" s="19" t="str">
        <f aca="false">IF($A346,IF(VLOOKUP($A346,posting!$A:$N,14,0)&gt;0,VLOOKUP($A346,posting!$A:$N,14,0),""),"")</f>
        <v/>
      </c>
      <c r="Q346" s="19" t="str">
        <f aca="false">IF($N346="","",VLOOKUP($N346,image!$A:$N,3,0))</f>
        <v/>
      </c>
      <c r="R346" s="19" t="n">
        <v>1</v>
      </c>
      <c r="S346" s="0"/>
      <c r="T346" s="0"/>
      <c r="U346" s="0"/>
      <c r="V346" s="0"/>
      <c r="W346" s="0"/>
      <c r="X346" s="0"/>
      <c r="Y346" s="0"/>
      <c r="Z346" s="0"/>
      <c r="AA346" s="0"/>
      <c r="AB346" s="0"/>
      <c r="AC346" s="0"/>
      <c r="AD346" s="0"/>
      <c r="AE346" s="0"/>
      <c r="AF346" s="0"/>
      <c r="AG346" s="0"/>
      <c r="AH346" s="0"/>
      <c r="AI346" s="0"/>
      <c r="AJ346" s="0"/>
      <c r="AK346" s="0"/>
      <c r="AL346" s="0"/>
      <c r="AM346" s="0"/>
      <c r="AN346" s="0"/>
      <c r="AO346" s="0"/>
      <c r="AP346" s="0"/>
      <c r="AQ346" s="0"/>
      <c r="AR346" s="0"/>
      <c r="AS346" s="0"/>
      <c r="AT346" s="0"/>
      <c r="AU346" s="0"/>
      <c r="AV346" s="0"/>
      <c r="AW346" s="0"/>
      <c r="AX346" s="0"/>
      <c r="AY346" s="0"/>
      <c r="AZ346" s="0"/>
      <c r="BA346" s="0"/>
      <c r="BB346" s="0"/>
      <c r="BC346" s="0"/>
      <c r="BD346" s="0"/>
      <c r="BE346" s="0"/>
      <c r="BF346" s="0"/>
      <c r="BG346" s="0"/>
      <c r="BH346" s="0"/>
      <c r="BI346" s="0"/>
      <c r="BJ346" s="0"/>
      <c r="BK346" s="0"/>
      <c r="BL346" s="0"/>
      <c r="BM346" s="0"/>
      <c r="BN346" s="0"/>
      <c r="BO346" s="0"/>
      <c r="BP346" s="0"/>
      <c r="BQ346" s="0"/>
      <c r="BR346" s="0"/>
      <c r="BS346" s="0"/>
      <c r="BT346" s="0"/>
      <c r="BU346" s="0"/>
      <c r="BV346" s="0"/>
      <c r="BW346" s="0"/>
      <c r="BX346" s="0"/>
      <c r="BY346" s="0"/>
      <c r="BZ346" s="0"/>
      <c r="CA346" s="0"/>
      <c r="CB346" s="0"/>
      <c r="CC346" s="0"/>
      <c r="CD346" s="0"/>
      <c r="CE346" s="0"/>
      <c r="CF346" s="0"/>
      <c r="CG346" s="0"/>
      <c r="CH346" s="0"/>
      <c r="CI346" s="0"/>
      <c r="CJ346" s="0"/>
      <c r="CK346" s="0"/>
      <c r="CL346" s="0"/>
      <c r="CM346" s="0"/>
      <c r="CN346" s="0"/>
      <c r="CO346" s="0"/>
      <c r="CP346" s="0"/>
      <c r="CQ346" s="0"/>
      <c r="CR346" s="0"/>
      <c r="CS346" s="0"/>
      <c r="CT346" s="0"/>
      <c r="CU346" s="0"/>
      <c r="CV346" s="0"/>
      <c r="CW346" s="0"/>
      <c r="CX346" s="0"/>
      <c r="CY346" s="0"/>
      <c r="CZ346" s="0"/>
      <c r="DA346" s="0"/>
      <c r="DB346" s="0"/>
      <c r="DC346" s="0"/>
      <c r="DD346" s="0"/>
      <c r="DE346" s="0"/>
      <c r="DF346" s="0"/>
      <c r="DG346" s="0"/>
      <c r="DH346" s="0"/>
      <c r="DI346" s="0"/>
      <c r="DJ346" s="0"/>
      <c r="DK346" s="0"/>
      <c r="DL346" s="0"/>
      <c r="DM346" s="0"/>
      <c r="DN346" s="0"/>
      <c r="DO346" s="0"/>
      <c r="DP346" s="0"/>
      <c r="DQ346" s="0"/>
      <c r="DR346" s="0"/>
      <c r="DS346" s="0"/>
      <c r="DT346" s="0"/>
      <c r="DU346" s="0"/>
      <c r="DV346" s="0"/>
      <c r="DW346" s="0"/>
      <c r="DX346" s="0"/>
      <c r="DY346" s="0"/>
      <c r="DZ346" s="0"/>
      <c r="EA346" s="0"/>
      <c r="EB346" s="0"/>
      <c r="EC346" s="0"/>
      <c r="ED346" s="0"/>
      <c r="EE346" s="0"/>
      <c r="EF346" s="0"/>
      <c r="EG346" s="0"/>
      <c r="EH346" s="0"/>
      <c r="EI346" s="0"/>
      <c r="EJ346" s="0"/>
      <c r="EK346" s="0"/>
      <c r="EL346" s="0"/>
      <c r="EM346" s="0"/>
      <c r="EN346" s="0"/>
      <c r="EO346" s="0"/>
      <c r="EP346" s="0"/>
      <c r="EQ346" s="0"/>
      <c r="ER346" s="0"/>
      <c r="ES346" s="0"/>
      <c r="ET346" s="0"/>
      <c r="EU346" s="0"/>
      <c r="EV346" s="0"/>
      <c r="EW346" s="0"/>
      <c r="EX346" s="0"/>
      <c r="EY346" s="0"/>
      <c r="EZ346" s="0"/>
      <c r="FA346" s="0"/>
      <c r="FB346" s="0"/>
      <c r="FC346" s="0"/>
      <c r="FD346" s="0"/>
      <c r="FE346" s="0"/>
      <c r="FF346" s="0"/>
      <c r="FG346" s="0"/>
      <c r="FH346" s="0"/>
      <c r="FI346" s="0"/>
      <c r="FJ346" s="0"/>
      <c r="FK346" s="0"/>
      <c r="FL346" s="0"/>
      <c r="FM346" s="0"/>
      <c r="FN346" s="0"/>
      <c r="FO346" s="0"/>
      <c r="FP346" s="0"/>
      <c r="FQ346" s="0"/>
      <c r="FR346" s="0"/>
      <c r="FS346" s="0"/>
      <c r="FT346" s="0"/>
      <c r="FU346" s="0"/>
      <c r="FV346" s="0"/>
      <c r="FW346" s="0"/>
      <c r="FX346" s="0"/>
      <c r="FY346" s="0"/>
      <c r="FZ346" s="0"/>
      <c r="GA346" s="0"/>
      <c r="GB346" s="0"/>
      <c r="GC346" s="0"/>
      <c r="GD346" s="0"/>
      <c r="GE346" s="0"/>
      <c r="GF346" s="0"/>
      <c r="GG346" s="0"/>
      <c r="GH346" s="0"/>
      <c r="GI346" s="0"/>
      <c r="GJ346" s="0"/>
      <c r="GK346" s="0"/>
      <c r="GL346" s="0"/>
      <c r="GM346" s="0"/>
      <c r="GN346" s="0"/>
      <c r="GO346" s="0"/>
      <c r="GP346" s="0"/>
      <c r="GQ346" s="0"/>
      <c r="GR346" s="0"/>
      <c r="GS346" s="0"/>
      <c r="GT346" s="0"/>
      <c r="GU346" s="0"/>
      <c r="GV346" s="0"/>
      <c r="GW346" s="0"/>
      <c r="GX346" s="0"/>
      <c r="GY346" s="0"/>
      <c r="GZ346" s="0"/>
      <c r="HA346" s="0"/>
      <c r="HB346" s="0"/>
      <c r="HC346" s="0"/>
      <c r="HD346" s="0"/>
      <c r="HE346" s="0"/>
      <c r="HF346" s="0"/>
      <c r="HG346" s="0"/>
      <c r="HH346" s="0"/>
      <c r="HI346" s="0"/>
      <c r="HJ346" s="0"/>
      <c r="HK346" s="0"/>
      <c r="HL346" s="0"/>
      <c r="HM346" s="0"/>
      <c r="HN346" s="0"/>
      <c r="HO346" s="0"/>
      <c r="HP346" s="0"/>
      <c r="HQ346" s="0"/>
      <c r="HR346" s="0"/>
      <c r="HS346" s="0"/>
      <c r="HT346" s="0"/>
      <c r="HU346" s="0"/>
      <c r="HV346" s="0"/>
      <c r="HW346" s="0"/>
      <c r="HX346" s="0"/>
      <c r="HY346" s="0"/>
      <c r="HZ346" s="0"/>
      <c r="IA346" s="0"/>
      <c r="IB346" s="0"/>
      <c r="IC346" s="0"/>
      <c r="ID346" s="0"/>
      <c r="IE346" s="0"/>
      <c r="IF346" s="0"/>
      <c r="IG346" s="0"/>
      <c r="IH346" s="0"/>
      <c r="II346" s="0"/>
      <c r="IJ346" s="0"/>
      <c r="IK346" s="0"/>
      <c r="IL346" s="0"/>
      <c r="IM346" s="0"/>
      <c r="IN346" s="0"/>
      <c r="IO346" s="0"/>
      <c r="IP346" s="0"/>
      <c r="IQ346" s="0"/>
      <c r="IR346" s="0"/>
      <c r="IS346" s="0"/>
      <c r="IT346" s="0"/>
      <c r="IU346" s="0"/>
      <c r="IV346" s="0"/>
      <c r="IW346" s="0"/>
      <c r="IX346" s="0"/>
      <c r="IY346" s="0"/>
      <c r="IZ346" s="0"/>
      <c r="JA346" s="0"/>
      <c r="JB346" s="0"/>
      <c r="JC346" s="0"/>
      <c r="JD346" s="0"/>
      <c r="JE346" s="0"/>
      <c r="JF346" s="0"/>
      <c r="JG346" s="0"/>
      <c r="JH346" s="0"/>
      <c r="JI346" s="0"/>
      <c r="JJ346" s="0"/>
      <c r="JK346" s="0"/>
      <c r="JL346" s="0"/>
      <c r="JM346" s="0"/>
      <c r="JN346" s="0"/>
      <c r="JO346" s="0"/>
      <c r="JP346" s="0"/>
      <c r="JQ346" s="0"/>
      <c r="JR346" s="0"/>
      <c r="JS346" s="0"/>
      <c r="JT346" s="0"/>
      <c r="JU346" s="0"/>
      <c r="JV346" s="0"/>
      <c r="JW346" s="0"/>
      <c r="JX346" s="0"/>
      <c r="JY346" s="0"/>
      <c r="JZ346" s="0"/>
      <c r="KA346" s="0"/>
      <c r="KB346" s="0"/>
      <c r="KC346" s="0"/>
      <c r="KD346" s="0"/>
      <c r="KE346" s="0"/>
      <c r="KF346" s="0"/>
      <c r="KG346" s="0"/>
      <c r="KH346" s="0"/>
      <c r="KI346" s="0"/>
      <c r="KJ346" s="0"/>
      <c r="KK346" s="0"/>
      <c r="KL346" s="0"/>
      <c r="KM346" s="0"/>
      <c r="KN346" s="0"/>
      <c r="KO346" s="0"/>
      <c r="KP346" s="0"/>
      <c r="KQ346" s="0"/>
      <c r="KR346" s="0"/>
      <c r="KS346" s="0"/>
      <c r="KT346" s="0"/>
      <c r="KU346" s="0"/>
      <c r="KV346" s="0"/>
      <c r="KW346" s="0"/>
      <c r="KX346" s="0"/>
      <c r="KY346" s="0"/>
      <c r="KZ346" s="0"/>
      <c r="LA346" s="0"/>
      <c r="LB346" s="0"/>
      <c r="LC346" s="0"/>
      <c r="LD346" s="0"/>
      <c r="LE346" s="0"/>
      <c r="LF346" s="0"/>
      <c r="LG346" s="0"/>
      <c r="LH346" s="0"/>
      <c r="LI346" s="0"/>
      <c r="LJ346" s="0"/>
      <c r="LK346" s="0"/>
      <c r="LL346" s="0"/>
      <c r="LM346" s="0"/>
      <c r="LN346" s="0"/>
      <c r="LO346" s="0"/>
      <c r="LP346" s="0"/>
      <c r="LQ346" s="0"/>
      <c r="LR346" s="0"/>
      <c r="LS346" s="0"/>
      <c r="LT346" s="0"/>
      <c r="LU346" s="0"/>
      <c r="LV346" s="0"/>
      <c r="LW346" s="0"/>
      <c r="LX346" s="0"/>
      <c r="LY346" s="0"/>
      <c r="LZ346" s="0"/>
      <c r="MA346" s="0"/>
      <c r="MB346" s="0"/>
      <c r="MC346" s="0"/>
      <c r="MD346" s="0"/>
      <c r="ME346" s="0"/>
      <c r="MF346" s="0"/>
      <c r="MG346" s="0"/>
      <c r="MH346" s="0"/>
      <c r="MI346" s="0"/>
      <c r="MJ346" s="0"/>
      <c r="MK346" s="0"/>
      <c r="ML346" s="0"/>
      <c r="MM346" s="0"/>
      <c r="MN346" s="0"/>
      <c r="MO346" s="0"/>
      <c r="MP346" s="0"/>
      <c r="MQ346" s="0"/>
      <c r="MR346" s="0"/>
      <c r="MS346" s="0"/>
      <c r="MT346" s="0"/>
      <c r="MU346" s="0"/>
      <c r="MV346" s="0"/>
      <c r="MW346" s="0"/>
      <c r="MX346" s="0"/>
      <c r="MY346" s="0"/>
      <c r="MZ346" s="0"/>
      <c r="NA346" s="0"/>
      <c r="NB346" s="0"/>
      <c r="NC346" s="0"/>
      <c r="ND346" s="0"/>
      <c r="NE346" s="0"/>
      <c r="NF346" s="0"/>
      <c r="NG346" s="0"/>
      <c r="NH346" s="0"/>
      <c r="NI346" s="0"/>
      <c r="NJ346" s="0"/>
      <c r="NK346" s="0"/>
      <c r="NL346" s="0"/>
      <c r="NM346" s="0"/>
      <c r="NN346" s="0"/>
      <c r="NO346" s="0"/>
      <c r="NP346" s="0"/>
      <c r="NQ346" s="0"/>
      <c r="NR346" s="0"/>
      <c r="NS346" s="0"/>
      <c r="NT346" s="0"/>
      <c r="NU346" s="0"/>
      <c r="NV346" s="0"/>
      <c r="NW346" s="0"/>
      <c r="NX346" s="0"/>
      <c r="NY346" s="0"/>
      <c r="NZ346" s="0"/>
      <c r="OA346" s="0"/>
      <c r="OB346" s="0"/>
      <c r="OC346" s="0"/>
      <c r="OD346" s="0"/>
      <c r="OE346" s="0"/>
      <c r="OF346" s="0"/>
      <c r="OG346" s="0"/>
      <c r="OH346" s="0"/>
      <c r="OI346" s="0"/>
      <c r="OJ346" s="0"/>
      <c r="OK346" s="0"/>
      <c r="OL346" s="0"/>
      <c r="OM346" s="0"/>
      <c r="ON346" s="0"/>
      <c r="OO346" s="0"/>
      <c r="OP346" s="0"/>
      <c r="OQ346" s="0"/>
      <c r="OR346" s="0"/>
      <c r="OS346" s="0"/>
      <c r="OT346" s="0"/>
      <c r="OU346" s="0"/>
      <c r="OV346" s="0"/>
      <c r="OW346" s="0"/>
      <c r="OX346" s="0"/>
      <c r="OY346" s="0"/>
      <c r="OZ346" s="0"/>
      <c r="PA346" s="0"/>
      <c r="PB346" s="0"/>
      <c r="PC346" s="0"/>
      <c r="PD346" s="0"/>
      <c r="PE346" s="0"/>
      <c r="PF346" s="0"/>
      <c r="PG346" s="0"/>
      <c r="PH346" s="0"/>
      <c r="PI346" s="0"/>
      <c r="PJ346" s="0"/>
      <c r="PK346" s="0"/>
      <c r="PL346" s="0"/>
      <c r="PM346" s="0"/>
      <c r="PN346" s="0"/>
      <c r="PO346" s="0"/>
      <c r="PP346" s="0"/>
      <c r="PQ346" s="0"/>
      <c r="PR346" s="0"/>
      <c r="PS346" s="0"/>
      <c r="PT346" s="0"/>
      <c r="PU346" s="0"/>
      <c r="PV346" s="0"/>
      <c r="PW346" s="0"/>
      <c r="PX346" s="0"/>
      <c r="PY346" s="0"/>
      <c r="PZ346" s="0"/>
      <c r="QA346" s="0"/>
      <c r="QB346" s="0"/>
      <c r="QC346" s="0"/>
      <c r="QD346" s="0"/>
      <c r="QE346" s="0"/>
      <c r="QF346" s="0"/>
      <c r="QG346" s="0"/>
      <c r="QH346" s="0"/>
      <c r="QI346" s="0"/>
      <c r="QJ346" s="0"/>
      <c r="QK346" s="0"/>
      <c r="QL346" s="0"/>
      <c r="QM346" s="0"/>
      <c r="QN346" s="0"/>
      <c r="QO346" s="0"/>
      <c r="QP346" s="0"/>
      <c r="QQ346" s="0"/>
      <c r="QR346" s="0"/>
      <c r="QS346" s="0"/>
      <c r="QT346" s="0"/>
      <c r="QU346" s="0"/>
      <c r="QV346" s="0"/>
      <c r="QW346" s="0"/>
      <c r="QX346" s="0"/>
      <c r="QY346" s="0"/>
      <c r="QZ346" s="0"/>
      <c r="RA346" s="0"/>
      <c r="RB346" s="0"/>
      <c r="RC346" s="0"/>
      <c r="RD346" s="0"/>
      <c r="RE346" s="0"/>
      <c r="RF346" s="0"/>
      <c r="RG346" s="0"/>
      <c r="RH346" s="0"/>
      <c r="RI346" s="0"/>
      <c r="RJ346" s="0"/>
      <c r="RK346" s="0"/>
      <c r="RL346" s="0"/>
      <c r="RM346" s="0"/>
      <c r="RN346" s="0"/>
      <c r="RO346" s="0"/>
      <c r="RP346" s="0"/>
      <c r="RQ346" s="0"/>
      <c r="RR346" s="0"/>
      <c r="RS346" s="0"/>
      <c r="RT346" s="0"/>
      <c r="RU346" s="0"/>
      <c r="RV346" s="0"/>
      <c r="RW346" s="0"/>
      <c r="RX346" s="0"/>
      <c r="RY346" s="0"/>
      <c r="RZ346" s="0"/>
      <c r="SA346" s="0"/>
      <c r="SB346" s="0"/>
      <c r="SC346" s="0"/>
      <c r="SD346" s="0"/>
      <c r="SE346" s="0"/>
      <c r="SF346" s="0"/>
      <c r="SG346" s="0"/>
      <c r="SH346" s="0"/>
      <c r="SI346" s="0"/>
      <c r="SJ346" s="0"/>
      <c r="SK346" s="0"/>
      <c r="SL346" s="0"/>
      <c r="SM346" s="0"/>
      <c r="SN346" s="0"/>
      <c r="SO346" s="0"/>
      <c r="SP346" s="0"/>
      <c r="SQ346" s="0"/>
      <c r="SR346" s="0"/>
      <c r="SS346" s="0"/>
      <c r="ST346" s="0"/>
      <c r="SU346" s="0"/>
      <c r="SV346" s="0"/>
      <c r="SW346" s="0"/>
      <c r="SX346" s="0"/>
      <c r="SY346" s="0"/>
      <c r="SZ346" s="0"/>
      <c r="TA346" s="0"/>
      <c r="TB346" s="0"/>
      <c r="TC346" s="0"/>
      <c r="TD346" s="0"/>
      <c r="TE346" s="0"/>
      <c r="TF346" s="0"/>
      <c r="TG346" s="0"/>
      <c r="TH346" s="0"/>
      <c r="TI346" s="0"/>
      <c r="TJ346" s="0"/>
      <c r="TK346" s="0"/>
      <c r="TL346" s="0"/>
      <c r="TM346" s="0"/>
      <c r="TN346" s="0"/>
      <c r="TO346" s="0"/>
      <c r="TP346" s="0"/>
      <c r="TQ346" s="0"/>
      <c r="TR346" s="0"/>
      <c r="TS346" s="0"/>
      <c r="TT346" s="0"/>
      <c r="TU346" s="0"/>
      <c r="TV346" s="0"/>
      <c r="TW346" s="0"/>
      <c r="TX346" s="0"/>
      <c r="TY346" s="0"/>
      <c r="TZ346" s="0"/>
      <c r="UA346" s="0"/>
      <c r="UB346" s="0"/>
      <c r="UC346" s="0"/>
      <c r="UD346" s="0"/>
      <c r="UE346" s="0"/>
      <c r="UF346" s="0"/>
      <c r="UG346" s="0"/>
      <c r="UH346" s="0"/>
      <c r="UI346" s="0"/>
      <c r="UJ346" s="0"/>
      <c r="UK346" s="0"/>
      <c r="UL346" s="0"/>
      <c r="UM346" s="0"/>
      <c r="UN346" s="0"/>
      <c r="UO346" s="0"/>
      <c r="UP346" s="0"/>
      <c r="UQ346" s="0"/>
      <c r="UR346" s="0"/>
      <c r="US346" s="0"/>
      <c r="UT346" s="0"/>
      <c r="UU346" s="0"/>
      <c r="UV346" s="0"/>
      <c r="UW346" s="0"/>
      <c r="UX346" s="0"/>
      <c r="UY346" s="0"/>
      <c r="UZ346" s="0"/>
      <c r="VA346" s="0"/>
      <c r="VB346" s="0"/>
      <c r="VC346" s="0"/>
      <c r="VD346" s="0"/>
      <c r="VE346" s="0"/>
      <c r="VF346" s="0"/>
      <c r="VG346" s="0"/>
      <c r="VH346" s="0"/>
      <c r="VI346" s="0"/>
      <c r="VJ346" s="0"/>
      <c r="VK346" s="0"/>
      <c r="VL346" s="0"/>
      <c r="VM346" s="0"/>
      <c r="VN346" s="0"/>
      <c r="VO346" s="0"/>
      <c r="VP346" s="0"/>
      <c r="VQ346" s="0"/>
      <c r="VR346" s="0"/>
      <c r="VS346" s="0"/>
      <c r="VT346" s="0"/>
      <c r="VU346" s="0"/>
      <c r="VV346" s="0"/>
      <c r="VW346" s="0"/>
      <c r="VX346" s="0"/>
      <c r="VY346" s="0"/>
      <c r="VZ346" s="0"/>
      <c r="WA346" s="0"/>
      <c r="WB346" s="0"/>
      <c r="WC346" s="0"/>
      <c r="WD346" s="0"/>
      <c r="WE346" s="0"/>
      <c r="WF346" s="0"/>
      <c r="WG346" s="0"/>
      <c r="WH346" s="0"/>
      <c r="WI346" s="0"/>
      <c r="WJ346" s="0"/>
      <c r="WK346" s="0"/>
      <c r="WL346" s="0"/>
      <c r="WM346" s="0"/>
      <c r="WN346" s="0"/>
      <c r="WO346" s="0"/>
      <c r="WP346" s="0"/>
      <c r="WQ346" s="0"/>
      <c r="WR346" s="0"/>
      <c r="WS346" s="0"/>
      <c r="WT346" s="0"/>
      <c r="WU346" s="0"/>
      <c r="WV346" s="0"/>
      <c r="WW346" s="0"/>
      <c r="WX346" s="0"/>
      <c r="WY346" s="0"/>
      <c r="WZ346" s="0"/>
      <c r="XA346" s="0"/>
      <c r="XB346" s="0"/>
      <c r="XC346" s="0"/>
      <c r="XD346" s="0"/>
      <c r="XE346" s="0"/>
      <c r="XF346" s="0"/>
      <c r="XG346" s="0"/>
      <c r="XH346" s="0"/>
      <c r="XI346" s="0"/>
      <c r="XJ346" s="0"/>
      <c r="XK346" s="0"/>
      <c r="XL346" s="0"/>
      <c r="XM346" s="0"/>
      <c r="XN346" s="0"/>
      <c r="XO346" s="0"/>
      <c r="XP346" s="0"/>
      <c r="XQ346" s="0"/>
      <c r="XR346" s="0"/>
      <c r="XS346" s="0"/>
      <c r="XT346" s="0"/>
      <c r="XU346" s="0"/>
      <c r="XV346" s="0"/>
      <c r="XW346" s="0"/>
      <c r="XX346" s="0"/>
      <c r="XY346" s="0"/>
      <c r="XZ346" s="0"/>
      <c r="YA346" s="0"/>
      <c r="YB346" s="0"/>
      <c r="YC346" s="0"/>
      <c r="YD346" s="0"/>
      <c r="YE346" s="0"/>
      <c r="YF346" s="0"/>
      <c r="YG346" s="0"/>
      <c r="YH346" s="0"/>
      <c r="YI346" s="0"/>
      <c r="YJ346" s="0"/>
      <c r="YK346" s="0"/>
      <c r="YL346" s="0"/>
      <c r="YM346" s="0"/>
      <c r="YN346" s="0"/>
      <c r="YO346" s="0"/>
      <c r="YP346" s="0"/>
      <c r="YQ346" s="0"/>
      <c r="YR346" s="0"/>
      <c r="YS346" s="0"/>
      <c r="YT346" s="0"/>
      <c r="YU346" s="0"/>
      <c r="YV346" s="0"/>
      <c r="YW346" s="0"/>
      <c r="YX346" s="0"/>
      <c r="YY346" s="0"/>
      <c r="YZ346" s="0"/>
      <c r="ZA346" s="0"/>
      <c r="ZB346" s="0"/>
      <c r="ZC346" s="0"/>
      <c r="ZD346" s="0"/>
      <c r="ZE346" s="0"/>
      <c r="ZF346" s="0"/>
      <c r="ZG346" s="0"/>
      <c r="ZH346" s="0"/>
      <c r="ZI346" s="0"/>
      <c r="ZJ346" s="0"/>
      <c r="ZK346" s="0"/>
      <c r="ZL346" s="0"/>
      <c r="ZM346" s="0"/>
      <c r="ZN346" s="0"/>
      <c r="ZO346" s="0"/>
      <c r="ZP346" s="0"/>
      <c r="ZQ346" s="0"/>
      <c r="ZR346" s="0"/>
      <c r="ZS346" s="0"/>
      <c r="ZT346" s="0"/>
      <c r="ZU346" s="0"/>
      <c r="ZV346" s="0"/>
      <c r="ZW346" s="0"/>
      <c r="ZX346" s="0"/>
      <c r="ZY346" s="0"/>
      <c r="ZZ346" s="0"/>
      <c r="AAA346" s="0"/>
      <c r="AAB346" s="0"/>
      <c r="AAC346" s="0"/>
      <c r="AAD346" s="0"/>
      <c r="AAE346" s="0"/>
      <c r="AAF346" s="0"/>
      <c r="AAG346" s="0"/>
      <c r="AAH346" s="0"/>
      <c r="AAI346" s="0"/>
      <c r="AAJ346" s="0"/>
      <c r="AAK346" s="0"/>
      <c r="AAL346" s="0"/>
      <c r="AAM346" s="0"/>
      <c r="AAN346" s="0"/>
      <c r="AAO346" s="0"/>
      <c r="AAP346" s="0"/>
      <c r="AAQ346" s="0"/>
      <c r="AAR346" s="0"/>
      <c r="AAS346" s="0"/>
      <c r="AAT346" s="0"/>
      <c r="AAU346" s="0"/>
      <c r="AAV346" s="0"/>
      <c r="AAW346" s="0"/>
      <c r="AAX346" s="0"/>
      <c r="AAY346" s="0"/>
      <c r="AAZ346" s="0"/>
      <c r="ABA346" s="0"/>
      <c r="ABB346" s="0"/>
      <c r="ABC346" s="0"/>
      <c r="ABD346" s="0"/>
      <c r="ABE346" s="0"/>
      <c r="ABF346" s="0"/>
      <c r="ABG346" s="0"/>
      <c r="ABH346" s="0"/>
      <c r="ABI346" s="0"/>
      <c r="ABJ346" s="0"/>
      <c r="ABK346" s="0"/>
      <c r="ABL346" s="0"/>
      <c r="ABM346" s="0"/>
      <c r="ABN346" s="0"/>
      <c r="ABO346" s="0"/>
      <c r="ABP346" s="0"/>
      <c r="ABQ346" s="0"/>
      <c r="ABR346" s="0"/>
      <c r="ABS346" s="0"/>
      <c r="ABT346" s="0"/>
      <c r="ABU346" s="0"/>
      <c r="ABV346" s="0"/>
      <c r="ABW346" s="0"/>
      <c r="ABX346" s="0"/>
      <c r="ABY346" s="0"/>
      <c r="ABZ346" s="0"/>
      <c r="ACA346" s="0"/>
      <c r="ACB346" s="0"/>
      <c r="ACC346" s="0"/>
      <c r="ACD346" s="0"/>
      <c r="ACE346" s="0"/>
      <c r="ACF346" s="0"/>
      <c r="ACG346" s="0"/>
      <c r="ACH346" s="0"/>
      <c r="ACI346" s="0"/>
      <c r="ACJ346" s="0"/>
      <c r="ACK346" s="0"/>
      <c r="ACL346" s="0"/>
      <c r="ACM346" s="0"/>
      <c r="ACN346" s="0"/>
      <c r="ACO346" s="0"/>
      <c r="ACP346" s="0"/>
      <c r="ACQ346" s="0"/>
      <c r="ACR346" s="0"/>
      <c r="ACS346" s="0"/>
      <c r="ACT346" s="0"/>
      <c r="ACU346" s="0"/>
      <c r="ACV346" s="0"/>
      <c r="ACW346" s="0"/>
      <c r="ACX346" s="0"/>
      <c r="ACY346" s="0"/>
      <c r="ACZ346" s="0"/>
      <c r="ADA346" s="0"/>
      <c r="ADB346" s="0"/>
      <c r="ADC346" s="0"/>
      <c r="ADD346" s="0"/>
      <c r="ADE346" s="0"/>
      <c r="ADF346" s="0"/>
      <c r="ADG346" s="0"/>
      <c r="ADH346" s="0"/>
      <c r="ADI346" s="0"/>
      <c r="ADJ346" s="0"/>
      <c r="ADK346" s="0"/>
      <c r="ADL346" s="0"/>
      <c r="ADM346" s="0"/>
      <c r="ADN346" s="0"/>
      <c r="ADO346" s="0"/>
      <c r="ADP346" s="0"/>
      <c r="ADQ346" s="0"/>
      <c r="ADR346" s="0"/>
      <c r="ADS346" s="0"/>
      <c r="ADT346" s="0"/>
      <c r="ADU346" s="0"/>
      <c r="ADV346" s="0"/>
      <c r="ADW346" s="0"/>
      <c r="ADX346" s="0"/>
      <c r="ADY346" s="0"/>
      <c r="ADZ346" s="0"/>
      <c r="AEA346" s="0"/>
      <c r="AEB346" s="0"/>
      <c r="AEC346" s="0"/>
      <c r="AED346" s="0"/>
      <c r="AEE346" s="0"/>
      <c r="AEF346" s="0"/>
      <c r="AEG346" s="0"/>
      <c r="AEH346" s="0"/>
      <c r="AEI346" s="0"/>
      <c r="AEJ346" s="0"/>
      <c r="AEK346" s="0"/>
      <c r="AEL346" s="0"/>
      <c r="AEM346" s="0"/>
      <c r="AEN346" s="0"/>
      <c r="AEO346" s="0"/>
      <c r="AEP346" s="0"/>
      <c r="AEQ346" s="0"/>
      <c r="AER346" s="0"/>
      <c r="AES346" s="0"/>
      <c r="AET346" s="0"/>
      <c r="AEU346" s="0"/>
      <c r="AEV346" s="0"/>
      <c r="AEW346" s="0"/>
      <c r="AEX346" s="0"/>
      <c r="AEY346" s="0"/>
      <c r="AEZ346" s="0"/>
      <c r="AFA346" s="0"/>
      <c r="AFB346" s="0"/>
      <c r="AFC346" s="0"/>
      <c r="AFD346" s="0"/>
      <c r="AFE346" s="0"/>
      <c r="AFF346" s="0"/>
      <c r="AFG346" s="0"/>
      <c r="AFH346" s="0"/>
      <c r="AFI346" s="0"/>
      <c r="AFJ346" s="0"/>
      <c r="AFK346" s="0"/>
      <c r="AFL346" s="0"/>
      <c r="AFM346" s="0"/>
      <c r="AFN346" s="0"/>
      <c r="AFO346" s="0"/>
      <c r="AFP346" s="0"/>
      <c r="AFQ346" s="0"/>
      <c r="AFR346" s="0"/>
      <c r="AFS346" s="0"/>
      <c r="AFT346" s="0"/>
      <c r="AFU346" s="0"/>
      <c r="AFV346" s="0"/>
      <c r="AFW346" s="0"/>
      <c r="AFX346" s="0"/>
      <c r="AFY346" s="0"/>
      <c r="AFZ346" s="0"/>
      <c r="AGA346" s="0"/>
      <c r="AGB346" s="0"/>
      <c r="AGC346" s="0"/>
      <c r="AGD346" s="0"/>
      <c r="AGE346" s="0"/>
      <c r="AGF346" s="0"/>
      <c r="AGG346" s="0"/>
      <c r="AGH346" s="0"/>
      <c r="AGI346" s="0"/>
      <c r="AGJ346" s="0"/>
      <c r="AGK346" s="0"/>
      <c r="AGL346" s="0"/>
      <c r="AGM346" s="0"/>
      <c r="AGN346" s="0"/>
      <c r="AGO346" s="0"/>
      <c r="AGP346" s="0"/>
      <c r="AGQ346" s="0"/>
      <c r="AGR346" s="0"/>
      <c r="AGS346" s="0"/>
      <c r="AGT346" s="0"/>
      <c r="AGU346" s="0"/>
      <c r="AGV346" s="0"/>
      <c r="AGW346" s="0"/>
      <c r="AGX346" s="0"/>
      <c r="AGY346" s="0"/>
      <c r="AGZ346" s="0"/>
      <c r="AHA346" s="0"/>
      <c r="AHB346" s="0"/>
      <c r="AHC346" s="0"/>
      <c r="AHD346" s="0"/>
      <c r="AHE346" s="0"/>
      <c r="AHF346" s="0"/>
      <c r="AHG346" s="0"/>
      <c r="AHH346" s="0"/>
      <c r="AHI346" s="0"/>
      <c r="AHJ346" s="0"/>
      <c r="AHK346" s="0"/>
      <c r="AHL346" s="0"/>
      <c r="AHM346" s="0"/>
      <c r="AHN346" s="0"/>
      <c r="AHO346" s="0"/>
      <c r="AHP346" s="0"/>
      <c r="AHQ346" s="0"/>
      <c r="AHR346" s="0"/>
      <c r="AHS346" s="0"/>
      <c r="AHT346" s="0"/>
      <c r="AHU346" s="0"/>
      <c r="AHV346" s="0"/>
      <c r="AHW346" s="0"/>
      <c r="AHX346" s="0"/>
      <c r="AHY346" s="0"/>
      <c r="AHZ346" s="0"/>
      <c r="AIA346" s="0"/>
      <c r="AIB346" s="0"/>
      <c r="AIC346" s="0"/>
      <c r="AID346" s="0"/>
      <c r="AIE346" s="0"/>
      <c r="AIF346" s="0"/>
      <c r="AIG346" s="0"/>
      <c r="AIH346" s="0"/>
      <c r="AII346" s="0"/>
      <c r="AIJ346" s="0"/>
      <c r="AIK346" s="0"/>
      <c r="AIL346" s="0"/>
      <c r="AIM346" s="0"/>
      <c r="AIN346" s="0"/>
      <c r="AIO346" s="0"/>
      <c r="AIP346" s="0"/>
      <c r="AIQ346" s="0"/>
      <c r="AIR346" s="0"/>
      <c r="AIS346" s="0"/>
      <c r="AIT346" s="0"/>
      <c r="AIU346" s="0"/>
      <c r="AIV346" s="0"/>
      <c r="AIW346" s="0"/>
      <c r="AIX346" s="0"/>
      <c r="AIY346" s="0"/>
      <c r="AIZ346" s="0"/>
      <c r="AJA346" s="0"/>
      <c r="AJB346" s="0"/>
      <c r="AJC346" s="0"/>
      <c r="AJD346" s="0"/>
      <c r="AJE346" s="0"/>
      <c r="AJF346" s="0"/>
      <c r="AJG346" s="0"/>
      <c r="AJH346" s="0"/>
      <c r="AJI346" s="0"/>
      <c r="AJJ346" s="0"/>
      <c r="AJK346" s="0"/>
      <c r="AJL346" s="0"/>
      <c r="AJM346" s="0"/>
      <c r="AJN346" s="0"/>
      <c r="AJO346" s="0"/>
      <c r="AJP346" s="0"/>
      <c r="AJQ346" s="0"/>
      <c r="AJR346" s="0"/>
      <c r="AJS346" s="0"/>
      <c r="AJT346" s="0"/>
      <c r="AJU346" s="0"/>
      <c r="AJV346" s="0"/>
      <c r="AJW346" s="0"/>
      <c r="AJX346" s="0"/>
      <c r="AJY346" s="0"/>
      <c r="AJZ346" s="0"/>
      <c r="AKA346" s="0"/>
      <c r="AKB346" s="0"/>
      <c r="AKC346" s="0"/>
      <c r="AKD346" s="0"/>
      <c r="AKE346" s="0"/>
      <c r="AKF346" s="0"/>
      <c r="AKG346" s="0"/>
      <c r="AKH346" s="0"/>
      <c r="AKI346" s="0"/>
      <c r="AKJ346" s="0"/>
      <c r="AKK346" s="0"/>
      <c r="AKL346" s="0"/>
      <c r="AKM346" s="0"/>
      <c r="AKN346" s="0"/>
      <c r="AKO346" s="0"/>
      <c r="AKP346" s="0"/>
      <c r="AKQ346" s="0"/>
      <c r="AKR346" s="0"/>
      <c r="AKS346" s="0"/>
      <c r="AKT346" s="0"/>
      <c r="AKU346" s="0"/>
      <c r="AKV346" s="0"/>
      <c r="AKW346" s="0"/>
      <c r="AKX346" s="0"/>
      <c r="AKY346" s="0"/>
      <c r="AKZ346" s="0"/>
      <c r="ALA346" s="0"/>
      <c r="ALB346" s="0"/>
      <c r="ALC346" s="0"/>
      <c r="ALD346" s="0"/>
      <c r="ALE346" s="0"/>
      <c r="ALF346" s="0"/>
      <c r="ALG346" s="0"/>
      <c r="ALH346" s="0"/>
      <c r="ALI346" s="0"/>
      <c r="ALJ346" s="0"/>
      <c r="ALK346" s="0"/>
      <c r="ALL346" s="0"/>
      <c r="ALM346" s="0"/>
      <c r="ALN346" s="0"/>
      <c r="ALO346" s="0"/>
      <c r="ALP346" s="0"/>
      <c r="ALQ346" s="0"/>
      <c r="ALR346" s="0"/>
      <c r="ALS346" s="0"/>
      <c r="ALT346" s="0"/>
      <c r="ALU346" s="0"/>
      <c r="ALV346" s="0"/>
      <c r="ALW346" s="0"/>
      <c r="ALX346" s="0"/>
      <c r="ALY346" s="0"/>
      <c r="ALZ346" s="0"/>
      <c r="AMA346" s="0"/>
      <c r="AMB346" s="0"/>
      <c r="AMC346" s="0"/>
      <c r="AMD346" s="0"/>
      <c r="AME346" s="0"/>
      <c r="AMF346" s="0"/>
      <c r="AMG346" s="0"/>
    </row>
    <row r="347" customFormat="false" ht="14.9" hidden="false" customHeight="false" outlineLevel="0" collapsed="false">
      <c r="A347" s="18" t="n">
        <v>511</v>
      </c>
      <c r="B347" s="19" t="n">
        <f aca="false">IF($A347,VLOOKUP($A347,posting!$A:$N,2,0),"")</f>
        <v>38</v>
      </c>
      <c r="C347" s="19" t="n">
        <f aca="false">IF($A347,VLOOKUP($A347,posting!$A:$N,3,0),"")</f>
        <v>159</v>
      </c>
      <c r="D347" s="20" t="str">
        <f aca="false">IF($A347,VLOOKUP($A347,posting!$A:$N,4,0),"")</f>
        <v>Chor</v>
      </c>
      <c r="E347" s="19" t="str">
        <f aca="false">IF($A347,IF(VLOOKUP($A347,posting!$A:$N,5,0)&gt;0,VLOOKUP($A347,posting!$A:$N,5,0),""),"")</f>
        <v/>
      </c>
      <c r="F347" s="21" t="n">
        <f aca="false">IF($A347,VLOOKUP($A347,posting!$A:$N,6,0),"")</f>
        <v>41625.7108101852</v>
      </c>
      <c r="G347" s="21" t="n">
        <f aca="false">IF($A347,VLOOKUP($A347,posting!$A:$N,7,0),"")</f>
        <v>41625.7108101852</v>
      </c>
      <c r="H347" s="21" t="n">
        <f aca="false">IF($A347,VLOOKUP($A347,posting!$A:$N,8,0),"")</f>
        <v>41625.7108449074</v>
      </c>
      <c r="I347" s="21" t="n">
        <f aca="false">IF($A347,VLOOKUP($A347,posting!$A:$N,9,0),"")</f>
        <v>41625.7111342593</v>
      </c>
      <c r="J347" s="21"/>
      <c r="K347" s="21"/>
      <c r="L347" s="19" t="n">
        <f aca="false">IF($A347,VLOOKUP($A347,posting!$A:$N,10,0),"")</f>
        <v>0.316831683168317</v>
      </c>
      <c r="M347" s="19" t="n">
        <f aca="false">IF($A347,VLOOKUP($A347,posting!$A:$N,11,0),"")</f>
        <v>0</v>
      </c>
      <c r="N347" s="19" t="str">
        <f aca="false">IF($A347,IF(VLOOKUP($A347,posting!$A:$N,13,0)&gt;0,VLOOKUP($A347,posting!$A:$N,13,0),""),"")</f>
        <v/>
      </c>
      <c r="O347" s="19" t="str">
        <f aca="false">IF($A347,VLOOKUP($A347,posting!$A:$N,12,0),"")</f>
        <v>TXT</v>
      </c>
      <c r="P347" s="19" t="str">
        <f aca="false">IF($A347,IF(VLOOKUP($A347,posting!$A:$N,14,0)&gt;0,VLOOKUP($A347,posting!$A:$N,14,0),""),"")</f>
        <v/>
      </c>
      <c r="Q347" s="19" t="str">
        <f aca="false">IF($N347="","",VLOOKUP($N347,image!$A:$N,3,0))</f>
        <v/>
      </c>
      <c r="R347" s="19" t="n">
        <v>-1</v>
      </c>
      <c r="S347" s="0"/>
      <c r="T347" s="0"/>
      <c r="U347" s="0"/>
      <c r="V347" s="0"/>
      <c r="W347" s="0"/>
      <c r="X347" s="0"/>
      <c r="Y347" s="0"/>
      <c r="Z347" s="0"/>
      <c r="AA347" s="0"/>
      <c r="AB347" s="0"/>
      <c r="AC347" s="0"/>
      <c r="AD347" s="0"/>
      <c r="AE347" s="0"/>
      <c r="AF347" s="0"/>
      <c r="AG347" s="0"/>
      <c r="AH347" s="0"/>
      <c r="AI347" s="0"/>
      <c r="AJ347" s="0"/>
      <c r="AK347" s="0"/>
      <c r="AL347" s="0"/>
      <c r="AM347" s="0"/>
      <c r="AN347" s="0"/>
      <c r="AO347" s="0"/>
      <c r="AP347" s="0"/>
      <c r="AQ347" s="0"/>
      <c r="AR347" s="0"/>
      <c r="AS347" s="0"/>
      <c r="AT347" s="0"/>
      <c r="AU347" s="0"/>
      <c r="AV347" s="0"/>
      <c r="AW347" s="0"/>
      <c r="AX347" s="0"/>
      <c r="AY347" s="0"/>
      <c r="AZ347" s="0"/>
      <c r="BA347" s="0"/>
      <c r="BB347" s="0"/>
      <c r="BC347" s="0"/>
      <c r="BD347" s="0"/>
      <c r="BE347" s="0"/>
      <c r="BF347" s="0"/>
      <c r="BG347" s="0"/>
      <c r="BH347" s="0"/>
      <c r="BI347" s="0"/>
      <c r="BJ347" s="0"/>
      <c r="BK347" s="0"/>
      <c r="BL347" s="0"/>
      <c r="BM347" s="0"/>
      <c r="BN347" s="0"/>
      <c r="BO347" s="0"/>
      <c r="BP347" s="0"/>
      <c r="BQ347" s="0"/>
      <c r="BR347" s="0"/>
      <c r="BS347" s="0"/>
      <c r="BT347" s="0"/>
      <c r="BU347" s="0"/>
      <c r="BV347" s="0"/>
      <c r="BW347" s="0"/>
      <c r="BX347" s="0"/>
      <c r="BY347" s="0"/>
      <c r="BZ347" s="0"/>
      <c r="CA347" s="0"/>
      <c r="CB347" s="0"/>
      <c r="CC347" s="0"/>
      <c r="CD347" s="0"/>
      <c r="CE347" s="0"/>
      <c r="CF347" s="0"/>
      <c r="CG347" s="0"/>
      <c r="CH347" s="0"/>
      <c r="CI347" s="0"/>
      <c r="CJ347" s="0"/>
      <c r="CK347" s="0"/>
      <c r="CL347" s="0"/>
      <c r="CM347" s="0"/>
      <c r="CN347" s="0"/>
      <c r="CO347" s="0"/>
      <c r="CP347" s="0"/>
      <c r="CQ347" s="0"/>
      <c r="CR347" s="0"/>
      <c r="CS347" s="0"/>
      <c r="CT347" s="0"/>
      <c r="CU347" s="0"/>
      <c r="CV347" s="0"/>
      <c r="CW347" s="0"/>
      <c r="CX347" s="0"/>
      <c r="CY347" s="0"/>
      <c r="CZ347" s="0"/>
      <c r="DA347" s="0"/>
      <c r="DB347" s="0"/>
      <c r="DC347" s="0"/>
      <c r="DD347" s="0"/>
      <c r="DE347" s="0"/>
      <c r="DF347" s="0"/>
      <c r="DG347" s="0"/>
      <c r="DH347" s="0"/>
      <c r="DI347" s="0"/>
      <c r="DJ347" s="0"/>
      <c r="DK347" s="0"/>
      <c r="DL347" s="0"/>
      <c r="DM347" s="0"/>
      <c r="DN347" s="0"/>
      <c r="DO347" s="0"/>
      <c r="DP347" s="0"/>
      <c r="DQ347" s="0"/>
      <c r="DR347" s="0"/>
      <c r="DS347" s="0"/>
      <c r="DT347" s="0"/>
      <c r="DU347" s="0"/>
      <c r="DV347" s="0"/>
      <c r="DW347" s="0"/>
      <c r="DX347" s="0"/>
      <c r="DY347" s="0"/>
      <c r="DZ347" s="0"/>
      <c r="EA347" s="0"/>
      <c r="EB347" s="0"/>
      <c r="EC347" s="0"/>
      <c r="ED347" s="0"/>
      <c r="EE347" s="0"/>
      <c r="EF347" s="0"/>
      <c r="EG347" s="0"/>
      <c r="EH347" s="0"/>
      <c r="EI347" s="0"/>
      <c r="EJ347" s="0"/>
      <c r="EK347" s="0"/>
      <c r="EL347" s="0"/>
      <c r="EM347" s="0"/>
      <c r="EN347" s="0"/>
      <c r="EO347" s="0"/>
      <c r="EP347" s="0"/>
      <c r="EQ347" s="0"/>
      <c r="ER347" s="0"/>
      <c r="ES347" s="0"/>
      <c r="ET347" s="0"/>
      <c r="EU347" s="0"/>
      <c r="EV347" s="0"/>
      <c r="EW347" s="0"/>
      <c r="EX347" s="0"/>
      <c r="EY347" s="0"/>
      <c r="EZ347" s="0"/>
      <c r="FA347" s="0"/>
      <c r="FB347" s="0"/>
      <c r="FC347" s="0"/>
      <c r="FD347" s="0"/>
      <c r="FE347" s="0"/>
      <c r="FF347" s="0"/>
      <c r="FG347" s="0"/>
      <c r="FH347" s="0"/>
      <c r="FI347" s="0"/>
      <c r="FJ347" s="0"/>
      <c r="FK347" s="0"/>
      <c r="FL347" s="0"/>
      <c r="FM347" s="0"/>
      <c r="FN347" s="0"/>
      <c r="FO347" s="0"/>
      <c r="FP347" s="0"/>
      <c r="FQ347" s="0"/>
      <c r="FR347" s="0"/>
      <c r="FS347" s="0"/>
      <c r="FT347" s="0"/>
      <c r="FU347" s="0"/>
      <c r="FV347" s="0"/>
      <c r="FW347" s="0"/>
      <c r="FX347" s="0"/>
      <c r="FY347" s="0"/>
      <c r="FZ347" s="0"/>
      <c r="GA347" s="0"/>
      <c r="GB347" s="0"/>
      <c r="GC347" s="0"/>
      <c r="GD347" s="0"/>
      <c r="GE347" s="0"/>
      <c r="GF347" s="0"/>
      <c r="GG347" s="0"/>
      <c r="GH347" s="0"/>
      <c r="GI347" s="0"/>
      <c r="GJ347" s="0"/>
      <c r="GK347" s="0"/>
      <c r="GL347" s="0"/>
      <c r="GM347" s="0"/>
      <c r="GN347" s="0"/>
      <c r="GO347" s="0"/>
      <c r="GP347" s="0"/>
      <c r="GQ347" s="0"/>
      <c r="GR347" s="0"/>
      <c r="GS347" s="0"/>
      <c r="GT347" s="0"/>
      <c r="GU347" s="0"/>
      <c r="GV347" s="0"/>
      <c r="GW347" s="0"/>
      <c r="GX347" s="0"/>
      <c r="GY347" s="0"/>
      <c r="GZ347" s="0"/>
      <c r="HA347" s="0"/>
      <c r="HB347" s="0"/>
      <c r="HC347" s="0"/>
      <c r="HD347" s="0"/>
      <c r="HE347" s="0"/>
      <c r="HF347" s="0"/>
      <c r="HG347" s="0"/>
      <c r="HH347" s="0"/>
      <c r="HI347" s="0"/>
      <c r="HJ347" s="0"/>
      <c r="HK347" s="0"/>
      <c r="HL347" s="0"/>
      <c r="HM347" s="0"/>
      <c r="HN347" s="0"/>
      <c r="HO347" s="0"/>
      <c r="HP347" s="0"/>
      <c r="HQ347" s="0"/>
      <c r="HR347" s="0"/>
      <c r="HS347" s="0"/>
      <c r="HT347" s="0"/>
      <c r="HU347" s="0"/>
      <c r="HV347" s="0"/>
      <c r="HW347" s="0"/>
      <c r="HX347" s="0"/>
      <c r="HY347" s="0"/>
      <c r="HZ347" s="0"/>
      <c r="IA347" s="0"/>
      <c r="IB347" s="0"/>
      <c r="IC347" s="0"/>
      <c r="ID347" s="0"/>
      <c r="IE347" s="0"/>
      <c r="IF347" s="0"/>
      <c r="IG347" s="0"/>
      <c r="IH347" s="0"/>
      <c r="II347" s="0"/>
      <c r="IJ347" s="0"/>
      <c r="IK347" s="0"/>
      <c r="IL347" s="0"/>
      <c r="IM347" s="0"/>
      <c r="IN347" s="0"/>
      <c r="IO347" s="0"/>
      <c r="IP347" s="0"/>
      <c r="IQ347" s="0"/>
      <c r="IR347" s="0"/>
      <c r="IS347" s="0"/>
      <c r="IT347" s="0"/>
      <c r="IU347" s="0"/>
      <c r="IV347" s="0"/>
      <c r="IW347" s="0"/>
      <c r="IX347" s="0"/>
      <c r="IY347" s="0"/>
      <c r="IZ347" s="0"/>
      <c r="JA347" s="0"/>
      <c r="JB347" s="0"/>
      <c r="JC347" s="0"/>
      <c r="JD347" s="0"/>
      <c r="JE347" s="0"/>
      <c r="JF347" s="0"/>
      <c r="JG347" s="0"/>
      <c r="JH347" s="0"/>
      <c r="JI347" s="0"/>
      <c r="JJ347" s="0"/>
      <c r="JK347" s="0"/>
      <c r="JL347" s="0"/>
      <c r="JM347" s="0"/>
      <c r="JN347" s="0"/>
      <c r="JO347" s="0"/>
      <c r="JP347" s="0"/>
      <c r="JQ347" s="0"/>
      <c r="JR347" s="0"/>
      <c r="JS347" s="0"/>
      <c r="JT347" s="0"/>
      <c r="JU347" s="0"/>
      <c r="JV347" s="0"/>
      <c r="JW347" s="0"/>
      <c r="JX347" s="0"/>
      <c r="JY347" s="0"/>
      <c r="JZ347" s="0"/>
      <c r="KA347" s="0"/>
      <c r="KB347" s="0"/>
      <c r="KC347" s="0"/>
      <c r="KD347" s="0"/>
      <c r="KE347" s="0"/>
      <c r="KF347" s="0"/>
      <c r="KG347" s="0"/>
      <c r="KH347" s="0"/>
      <c r="KI347" s="0"/>
      <c r="KJ347" s="0"/>
      <c r="KK347" s="0"/>
      <c r="KL347" s="0"/>
      <c r="KM347" s="0"/>
      <c r="KN347" s="0"/>
      <c r="KO347" s="0"/>
      <c r="KP347" s="0"/>
      <c r="KQ347" s="0"/>
      <c r="KR347" s="0"/>
      <c r="KS347" s="0"/>
      <c r="KT347" s="0"/>
      <c r="KU347" s="0"/>
      <c r="KV347" s="0"/>
      <c r="KW347" s="0"/>
      <c r="KX347" s="0"/>
      <c r="KY347" s="0"/>
      <c r="KZ347" s="0"/>
      <c r="LA347" s="0"/>
      <c r="LB347" s="0"/>
      <c r="LC347" s="0"/>
      <c r="LD347" s="0"/>
      <c r="LE347" s="0"/>
      <c r="LF347" s="0"/>
      <c r="LG347" s="0"/>
      <c r="LH347" s="0"/>
      <c r="LI347" s="0"/>
      <c r="LJ347" s="0"/>
      <c r="LK347" s="0"/>
      <c r="LL347" s="0"/>
      <c r="LM347" s="0"/>
      <c r="LN347" s="0"/>
      <c r="LO347" s="0"/>
      <c r="LP347" s="0"/>
      <c r="LQ347" s="0"/>
      <c r="LR347" s="0"/>
      <c r="LS347" s="0"/>
      <c r="LT347" s="0"/>
      <c r="LU347" s="0"/>
      <c r="LV347" s="0"/>
      <c r="LW347" s="0"/>
      <c r="LX347" s="0"/>
      <c r="LY347" s="0"/>
      <c r="LZ347" s="0"/>
      <c r="MA347" s="0"/>
      <c r="MB347" s="0"/>
      <c r="MC347" s="0"/>
      <c r="MD347" s="0"/>
      <c r="ME347" s="0"/>
      <c r="MF347" s="0"/>
      <c r="MG347" s="0"/>
      <c r="MH347" s="0"/>
      <c r="MI347" s="0"/>
      <c r="MJ347" s="0"/>
      <c r="MK347" s="0"/>
      <c r="ML347" s="0"/>
      <c r="MM347" s="0"/>
      <c r="MN347" s="0"/>
      <c r="MO347" s="0"/>
      <c r="MP347" s="0"/>
      <c r="MQ347" s="0"/>
      <c r="MR347" s="0"/>
      <c r="MS347" s="0"/>
      <c r="MT347" s="0"/>
      <c r="MU347" s="0"/>
      <c r="MV347" s="0"/>
      <c r="MW347" s="0"/>
      <c r="MX347" s="0"/>
      <c r="MY347" s="0"/>
      <c r="MZ347" s="0"/>
      <c r="NA347" s="0"/>
      <c r="NB347" s="0"/>
      <c r="NC347" s="0"/>
      <c r="ND347" s="0"/>
      <c r="NE347" s="0"/>
      <c r="NF347" s="0"/>
      <c r="NG347" s="0"/>
      <c r="NH347" s="0"/>
      <c r="NI347" s="0"/>
      <c r="NJ347" s="0"/>
      <c r="NK347" s="0"/>
      <c r="NL347" s="0"/>
      <c r="NM347" s="0"/>
      <c r="NN347" s="0"/>
      <c r="NO347" s="0"/>
      <c r="NP347" s="0"/>
      <c r="NQ347" s="0"/>
      <c r="NR347" s="0"/>
      <c r="NS347" s="0"/>
      <c r="NT347" s="0"/>
      <c r="NU347" s="0"/>
      <c r="NV347" s="0"/>
      <c r="NW347" s="0"/>
      <c r="NX347" s="0"/>
      <c r="NY347" s="0"/>
      <c r="NZ347" s="0"/>
      <c r="OA347" s="0"/>
      <c r="OB347" s="0"/>
      <c r="OC347" s="0"/>
      <c r="OD347" s="0"/>
      <c r="OE347" s="0"/>
      <c r="OF347" s="0"/>
      <c r="OG347" s="0"/>
      <c r="OH347" s="0"/>
      <c r="OI347" s="0"/>
      <c r="OJ347" s="0"/>
      <c r="OK347" s="0"/>
      <c r="OL347" s="0"/>
      <c r="OM347" s="0"/>
      <c r="ON347" s="0"/>
      <c r="OO347" s="0"/>
      <c r="OP347" s="0"/>
      <c r="OQ347" s="0"/>
      <c r="OR347" s="0"/>
      <c r="OS347" s="0"/>
      <c r="OT347" s="0"/>
      <c r="OU347" s="0"/>
      <c r="OV347" s="0"/>
      <c r="OW347" s="0"/>
      <c r="OX347" s="0"/>
      <c r="OY347" s="0"/>
      <c r="OZ347" s="0"/>
      <c r="PA347" s="0"/>
      <c r="PB347" s="0"/>
      <c r="PC347" s="0"/>
      <c r="PD347" s="0"/>
      <c r="PE347" s="0"/>
      <c r="PF347" s="0"/>
      <c r="PG347" s="0"/>
      <c r="PH347" s="0"/>
      <c r="PI347" s="0"/>
      <c r="PJ347" s="0"/>
      <c r="PK347" s="0"/>
      <c r="PL347" s="0"/>
      <c r="PM347" s="0"/>
      <c r="PN347" s="0"/>
      <c r="PO347" s="0"/>
      <c r="PP347" s="0"/>
      <c r="PQ347" s="0"/>
      <c r="PR347" s="0"/>
      <c r="PS347" s="0"/>
      <c r="PT347" s="0"/>
      <c r="PU347" s="0"/>
      <c r="PV347" s="0"/>
      <c r="PW347" s="0"/>
      <c r="PX347" s="0"/>
      <c r="PY347" s="0"/>
      <c r="PZ347" s="0"/>
      <c r="QA347" s="0"/>
      <c r="QB347" s="0"/>
      <c r="QC347" s="0"/>
      <c r="QD347" s="0"/>
      <c r="QE347" s="0"/>
      <c r="QF347" s="0"/>
      <c r="QG347" s="0"/>
      <c r="QH347" s="0"/>
      <c r="QI347" s="0"/>
      <c r="QJ347" s="0"/>
      <c r="QK347" s="0"/>
      <c r="QL347" s="0"/>
      <c r="QM347" s="0"/>
      <c r="QN347" s="0"/>
      <c r="QO347" s="0"/>
      <c r="QP347" s="0"/>
      <c r="QQ347" s="0"/>
      <c r="QR347" s="0"/>
      <c r="QS347" s="0"/>
      <c r="QT347" s="0"/>
      <c r="QU347" s="0"/>
      <c r="QV347" s="0"/>
      <c r="QW347" s="0"/>
      <c r="QX347" s="0"/>
      <c r="QY347" s="0"/>
      <c r="QZ347" s="0"/>
      <c r="RA347" s="0"/>
      <c r="RB347" s="0"/>
      <c r="RC347" s="0"/>
      <c r="RD347" s="0"/>
      <c r="RE347" s="0"/>
      <c r="RF347" s="0"/>
      <c r="RG347" s="0"/>
      <c r="RH347" s="0"/>
      <c r="RI347" s="0"/>
      <c r="RJ347" s="0"/>
      <c r="RK347" s="0"/>
      <c r="RL347" s="0"/>
      <c r="RM347" s="0"/>
      <c r="RN347" s="0"/>
      <c r="RO347" s="0"/>
      <c r="RP347" s="0"/>
      <c r="RQ347" s="0"/>
      <c r="RR347" s="0"/>
      <c r="RS347" s="0"/>
      <c r="RT347" s="0"/>
      <c r="RU347" s="0"/>
      <c r="RV347" s="0"/>
      <c r="RW347" s="0"/>
      <c r="RX347" s="0"/>
      <c r="RY347" s="0"/>
      <c r="RZ347" s="0"/>
      <c r="SA347" s="0"/>
      <c r="SB347" s="0"/>
      <c r="SC347" s="0"/>
      <c r="SD347" s="0"/>
      <c r="SE347" s="0"/>
      <c r="SF347" s="0"/>
      <c r="SG347" s="0"/>
      <c r="SH347" s="0"/>
      <c r="SI347" s="0"/>
      <c r="SJ347" s="0"/>
      <c r="SK347" s="0"/>
      <c r="SL347" s="0"/>
      <c r="SM347" s="0"/>
      <c r="SN347" s="0"/>
      <c r="SO347" s="0"/>
      <c r="SP347" s="0"/>
      <c r="SQ347" s="0"/>
      <c r="SR347" s="0"/>
      <c r="SS347" s="0"/>
      <c r="ST347" s="0"/>
      <c r="SU347" s="0"/>
      <c r="SV347" s="0"/>
      <c r="SW347" s="0"/>
      <c r="SX347" s="0"/>
      <c r="SY347" s="0"/>
      <c r="SZ347" s="0"/>
      <c r="TA347" s="0"/>
      <c r="TB347" s="0"/>
      <c r="TC347" s="0"/>
      <c r="TD347" s="0"/>
      <c r="TE347" s="0"/>
      <c r="TF347" s="0"/>
      <c r="TG347" s="0"/>
      <c r="TH347" s="0"/>
      <c r="TI347" s="0"/>
      <c r="TJ347" s="0"/>
      <c r="TK347" s="0"/>
      <c r="TL347" s="0"/>
      <c r="TM347" s="0"/>
      <c r="TN347" s="0"/>
      <c r="TO347" s="0"/>
      <c r="TP347" s="0"/>
      <c r="TQ347" s="0"/>
      <c r="TR347" s="0"/>
      <c r="TS347" s="0"/>
      <c r="TT347" s="0"/>
      <c r="TU347" s="0"/>
      <c r="TV347" s="0"/>
      <c r="TW347" s="0"/>
      <c r="TX347" s="0"/>
      <c r="TY347" s="0"/>
      <c r="TZ347" s="0"/>
      <c r="UA347" s="0"/>
      <c r="UB347" s="0"/>
      <c r="UC347" s="0"/>
      <c r="UD347" s="0"/>
      <c r="UE347" s="0"/>
      <c r="UF347" s="0"/>
      <c r="UG347" s="0"/>
      <c r="UH347" s="0"/>
      <c r="UI347" s="0"/>
      <c r="UJ347" s="0"/>
      <c r="UK347" s="0"/>
      <c r="UL347" s="0"/>
      <c r="UM347" s="0"/>
      <c r="UN347" s="0"/>
      <c r="UO347" s="0"/>
      <c r="UP347" s="0"/>
      <c r="UQ347" s="0"/>
      <c r="UR347" s="0"/>
      <c r="US347" s="0"/>
      <c r="UT347" s="0"/>
      <c r="UU347" s="0"/>
      <c r="UV347" s="0"/>
      <c r="UW347" s="0"/>
      <c r="UX347" s="0"/>
      <c r="UY347" s="0"/>
      <c r="UZ347" s="0"/>
      <c r="VA347" s="0"/>
      <c r="VB347" s="0"/>
      <c r="VC347" s="0"/>
      <c r="VD347" s="0"/>
      <c r="VE347" s="0"/>
      <c r="VF347" s="0"/>
      <c r="VG347" s="0"/>
      <c r="VH347" s="0"/>
      <c r="VI347" s="0"/>
      <c r="VJ347" s="0"/>
      <c r="VK347" s="0"/>
      <c r="VL347" s="0"/>
      <c r="VM347" s="0"/>
      <c r="VN347" s="0"/>
      <c r="VO347" s="0"/>
      <c r="VP347" s="0"/>
      <c r="VQ347" s="0"/>
      <c r="VR347" s="0"/>
      <c r="VS347" s="0"/>
      <c r="VT347" s="0"/>
      <c r="VU347" s="0"/>
      <c r="VV347" s="0"/>
      <c r="VW347" s="0"/>
      <c r="VX347" s="0"/>
      <c r="VY347" s="0"/>
      <c r="VZ347" s="0"/>
      <c r="WA347" s="0"/>
      <c r="WB347" s="0"/>
      <c r="WC347" s="0"/>
      <c r="WD347" s="0"/>
      <c r="WE347" s="0"/>
      <c r="WF347" s="0"/>
      <c r="WG347" s="0"/>
      <c r="WH347" s="0"/>
      <c r="WI347" s="0"/>
      <c r="WJ347" s="0"/>
      <c r="WK347" s="0"/>
      <c r="WL347" s="0"/>
      <c r="WM347" s="0"/>
      <c r="WN347" s="0"/>
      <c r="WO347" s="0"/>
      <c r="WP347" s="0"/>
      <c r="WQ347" s="0"/>
      <c r="WR347" s="0"/>
      <c r="WS347" s="0"/>
      <c r="WT347" s="0"/>
      <c r="WU347" s="0"/>
      <c r="WV347" s="0"/>
      <c r="WW347" s="0"/>
      <c r="WX347" s="0"/>
      <c r="WY347" s="0"/>
      <c r="WZ347" s="0"/>
      <c r="XA347" s="0"/>
      <c r="XB347" s="0"/>
      <c r="XC347" s="0"/>
      <c r="XD347" s="0"/>
      <c r="XE347" s="0"/>
      <c r="XF347" s="0"/>
      <c r="XG347" s="0"/>
      <c r="XH347" s="0"/>
      <c r="XI347" s="0"/>
      <c r="XJ347" s="0"/>
      <c r="XK347" s="0"/>
      <c r="XL347" s="0"/>
      <c r="XM347" s="0"/>
      <c r="XN347" s="0"/>
      <c r="XO347" s="0"/>
      <c r="XP347" s="0"/>
      <c r="XQ347" s="0"/>
      <c r="XR347" s="0"/>
      <c r="XS347" s="0"/>
      <c r="XT347" s="0"/>
      <c r="XU347" s="0"/>
      <c r="XV347" s="0"/>
      <c r="XW347" s="0"/>
      <c r="XX347" s="0"/>
      <c r="XY347" s="0"/>
      <c r="XZ347" s="0"/>
      <c r="YA347" s="0"/>
      <c r="YB347" s="0"/>
      <c r="YC347" s="0"/>
      <c r="YD347" s="0"/>
      <c r="YE347" s="0"/>
      <c r="YF347" s="0"/>
      <c r="YG347" s="0"/>
      <c r="YH347" s="0"/>
      <c r="YI347" s="0"/>
      <c r="YJ347" s="0"/>
      <c r="YK347" s="0"/>
      <c r="YL347" s="0"/>
      <c r="YM347" s="0"/>
      <c r="YN347" s="0"/>
      <c r="YO347" s="0"/>
      <c r="YP347" s="0"/>
      <c r="YQ347" s="0"/>
      <c r="YR347" s="0"/>
      <c r="YS347" s="0"/>
      <c r="YT347" s="0"/>
      <c r="YU347" s="0"/>
      <c r="YV347" s="0"/>
      <c r="YW347" s="0"/>
      <c r="YX347" s="0"/>
      <c r="YY347" s="0"/>
      <c r="YZ347" s="0"/>
      <c r="ZA347" s="0"/>
      <c r="ZB347" s="0"/>
      <c r="ZC347" s="0"/>
      <c r="ZD347" s="0"/>
      <c r="ZE347" s="0"/>
      <c r="ZF347" s="0"/>
      <c r="ZG347" s="0"/>
      <c r="ZH347" s="0"/>
      <c r="ZI347" s="0"/>
      <c r="ZJ347" s="0"/>
      <c r="ZK347" s="0"/>
      <c r="ZL347" s="0"/>
      <c r="ZM347" s="0"/>
      <c r="ZN347" s="0"/>
      <c r="ZO347" s="0"/>
      <c r="ZP347" s="0"/>
      <c r="ZQ347" s="0"/>
      <c r="ZR347" s="0"/>
      <c r="ZS347" s="0"/>
      <c r="ZT347" s="0"/>
      <c r="ZU347" s="0"/>
      <c r="ZV347" s="0"/>
      <c r="ZW347" s="0"/>
      <c r="ZX347" s="0"/>
      <c r="ZY347" s="0"/>
      <c r="ZZ347" s="0"/>
      <c r="AAA347" s="0"/>
      <c r="AAB347" s="0"/>
      <c r="AAC347" s="0"/>
      <c r="AAD347" s="0"/>
      <c r="AAE347" s="0"/>
      <c r="AAF347" s="0"/>
      <c r="AAG347" s="0"/>
      <c r="AAH347" s="0"/>
      <c r="AAI347" s="0"/>
      <c r="AAJ347" s="0"/>
      <c r="AAK347" s="0"/>
      <c r="AAL347" s="0"/>
      <c r="AAM347" s="0"/>
      <c r="AAN347" s="0"/>
      <c r="AAO347" s="0"/>
      <c r="AAP347" s="0"/>
      <c r="AAQ347" s="0"/>
      <c r="AAR347" s="0"/>
      <c r="AAS347" s="0"/>
      <c r="AAT347" s="0"/>
      <c r="AAU347" s="0"/>
      <c r="AAV347" s="0"/>
      <c r="AAW347" s="0"/>
      <c r="AAX347" s="0"/>
      <c r="AAY347" s="0"/>
      <c r="AAZ347" s="0"/>
      <c r="ABA347" s="0"/>
      <c r="ABB347" s="0"/>
      <c r="ABC347" s="0"/>
      <c r="ABD347" s="0"/>
      <c r="ABE347" s="0"/>
      <c r="ABF347" s="0"/>
      <c r="ABG347" s="0"/>
      <c r="ABH347" s="0"/>
      <c r="ABI347" s="0"/>
      <c r="ABJ347" s="0"/>
      <c r="ABK347" s="0"/>
      <c r="ABL347" s="0"/>
      <c r="ABM347" s="0"/>
      <c r="ABN347" s="0"/>
      <c r="ABO347" s="0"/>
      <c r="ABP347" s="0"/>
      <c r="ABQ347" s="0"/>
      <c r="ABR347" s="0"/>
      <c r="ABS347" s="0"/>
      <c r="ABT347" s="0"/>
      <c r="ABU347" s="0"/>
      <c r="ABV347" s="0"/>
      <c r="ABW347" s="0"/>
      <c r="ABX347" s="0"/>
      <c r="ABY347" s="0"/>
      <c r="ABZ347" s="0"/>
      <c r="ACA347" s="0"/>
      <c r="ACB347" s="0"/>
      <c r="ACC347" s="0"/>
      <c r="ACD347" s="0"/>
      <c r="ACE347" s="0"/>
      <c r="ACF347" s="0"/>
      <c r="ACG347" s="0"/>
      <c r="ACH347" s="0"/>
      <c r="ACI347" s="0"/>
      <c r="ACJ347" s="0"/>
      <c r="ACK347" s="0"/>
      <c r="ACL347" s="0"/>
      <c r="ACM347" s="0"/>
      <c r="ACN347" s="0"/>
      <c r="ACO347" s="0"/>
      <c r="ACP347" s="0"/>
      <c r="ACQ347" s="0"/>
      <c r="ACR347" s="0"/>
      <c r="ACS347" s="0"/>
      <c r="ACT347" s="0"/>
      <c r="ACU347" s="0"/>
      <c r="ACV347" s="0"/>
      <c r="ACW347" s="0"/>
      <c r="ACX347" s="0"/>
      <c r="ACY347" s="0"/>
      <c r="ACZ347" s="0"/>
      <c r="ADA347" s="0"/>
      <c r="ADB347" s="0"/>
      <c r="ADC347" s="0"/>
      <c r="ADD347" s="0"/>
      <c r="ADE347" s="0"/>
      <c r="ADF347" s="0"/>
      <c r="ADG347" s="0"/>
      <c r="ADH347" s="0"/>
      <c r="ADI347" s="0"/>
      <c r="ADJ347" s="0"/>
      <c r="ADK347" s="0"/>
      <c r="ADL347" s="0"/>
      <c r="ADM347" s="0"/>
      <c r="ADN347" s="0"/>
      <c r="ADO347" s="0"/>
      <c r="ADP347" s="0"/>
      <c r="ADQ347" s="0"/>
      <c r="ADR347" s="0"/>
      <c r="ADS347" s="0"/>
      <c r="ADT347" s="0"/>
      <c r="ADU347" s="0"/>
      <c r="ADV347" s="0"/>
      <c r="ADW347" s="0"/>
      <c r="ADX347" s="0"/>
      <c r="ADY347" s="0"/>
      <c r="ADZ347" s="0"/>
      <c r="AEA347" s="0"/>
      <c r="AEB347" s="0"/>
      <c r="AEC347" s="0"/>
      <c r="AED347" s="0"/>
      <c r="AEE347" s="0"/>
      <c r="AEF347" s="0"/>
      <c r="AEG347" s="0"/>
      <c r="AEH347" s="0"/>
      <c r="AEI347" s="0"/>
      <c r="AEJ347" s="0"/>
      <c r="AEK347" s="0"/>
      <c r="AEL347" s="0"/>
      <c r="AEM347" s="0"/>
      <c r="AEN347" s="0"/>
      <c r="AEO347" s="0"/>
      <c r="AEP347" s="0"/>
      <c r="AEQ347" s="0"/>
      <c r="AER347" s="0"/>
      <c r="AES347" s="0"/>
      <c r="AET347" s="0"/>
      <c r="AEU347" s="0"/>
      <c r="AEV347" s="0"/>
      <c r="AEW347" s="0"/>
      <c r="AEX347" s="0"/>
      <c r="AEY347" s="0"/>
      <c r="AEZ347" s="0"/>
      <c r="AFA347" s="0"/>
      <c r="AFB347" s="0"/>
      <c r="AFC347" s="0"/>
      <c r="AFD347" s="0"/>
      <c r="AFE347" s="0"/>
      <c r="AFF347" s="0"/>
      <c r="AFG347" s="0"/>
      <c r="AFH347" s="0"/>
      <c r="AFI347" s="0"/>
      <c r="AFJ347" s="0"/>
      <c r="AFK347" s="0"/>
      <c r="AFL347" s="0"/>
      <c r="AFM347" s="0"/>
      <c r="AFN347" s="0"/>
      <c r="AFO347" s="0"/>
      <c r="AFP347" s="0"/>
      <c r="AFQ347" s="0"/>
      <c r="AFR347" s="0"/>
      <c r="AFS347" s="0"/>
      <c r="AFT347" s="0"/>
      <c r="AFU347" s="0"/>
      <c r="AFV347" s="0"/>
      <c r="AFW347" s="0"/>
      <c r="AFX347" s="0"/>
      <c r="AFY347" s="0"/>
      <c r="AFZ347" s="0"/>
      <c r="AGA347" s="0"/>
      <c r="AGB347" s="0"/>
      <c r="AGC347" s="0"/>
      <c r="AGD347" s="0"/>
      <c r="AGE347" s="0"/>
      <c r="AGF347" s="0"/>
      <c r="AGG347" s="0"/>
      <c r="AGH347" s="0"/>
      <c r="AGI347" s="0"/>
      <c r="AGJ347" s="0"/>
      <c r="AGK347" s="0"/>
      <c r="AGL347" s="0"/>
      <c r="AGM347" s="0"/>
      <c r="AGN347" s="0"/>
      <c r="AGO347" s="0"/>
      <c r="AGP347" s="0"/>
      <c r="AGQ347" s="0"/>
      <c r="AGR347" s="0"/>
      <c r="AGS347" s="0"/>
      <c r="AGT347" s="0"/>
      <c r="AGU347" s="0"/>
      <c r="AGV347" s="0"/>
      <c r="AGW347" s="0"/>
      <c r="AGX347" s="0"/>
      <c r="AGY347" s="0"/>
      <c r="AGZ347" s="0"/>
      <c r="AHA347" s="0"/>
      <c r="AHB347" s="0"/>
      <c r="AHC347" s="0"/>
      <c r="AHD347" s="0"/>
      <c r="AHE347" s="0"/>
      <c r="AHF347" s="0"/>
      <c r="AHG347" s="0"/>
      <c r="AHH347" s="0"/>
      <c r="AHI347" s="0"/>
      <c r="AHJ347" s="0"/>
      <c r="AHK347" s="0"/>
      <c r="AHL347" s="0"/>
      <c r="AHM347" s="0"/>
      <c r="AHN347" s="0"/>
      <c r="AHO347" s="0"/>
      <c r="AHP347" s="0"/>
      <c r="AHQ347" s="0"/>
      <c r="AHR347" s="0"/>
      <c r="AHS347" s="0"/>
      <c r="AHT347" s="0"/>
      <c r="AHU347" s="0"/>
      <c r="AHV347" s="0"/>
      <c r="AHW347" s="0"/>
      <c r="AHX347" s="0"/>
      <c r="AHY347" s="0"/>
      <c r="AHZ347" s="0"/>
      <c r="AIA347" s="0"/>
      <c r="AIB347" s="0"/>
      <c r="AIC347" s="0"/>
      <c r="AID347" s="0"/>
      <c r="AIE347" s="0"/>
      <c r="AIF347" s="0"/>
      <c r="AIG347" s="0"/>
      <c r="AIH347" s="0"/>
      <c r="AII347" s="0"/>
      <c r="AIJ347" s="0"/>
      <c r="AIK347" s="0"/>
      <c r="AIL347" s="0"/>
      <c r="AIM347" s="0"/>
      <c r="AIN347" s="0"/>
      <c r="AIO347" s="0"/>
      <c r="AIP347" s="0"/>
      <c r="AIQ347" s="0"/>
      <c r="AIR347" s="0"/>
      <c r="AIS347" s="0"/>
      <c r="AIT347" s="0"/>
      <c r="AIU347" s="0"/>
      <c r="AIV347" s="0"/>
      <c r="AIW347" s="0"/>
      <c r="AIX347" s="0"/>
      <c r="AIY347" s="0"/>
      <c r="AIZ347" s="0"/>
      <c r="AJA347" s="0"/>
      <c r="AJB347" s="0"/>
      <c r="AJC347" s="0"/>
      <c r="AJD347" s="0"/>
      <c r="AJE347" s="0"/>
      <c r="AJF347" s="0"/>
      <c r="AJG347" s="0"/>
      <c r="AJH347" s="0"/>
      <c r="AJI347" s="0"/>
      <c r="AJJ347" s="0"/>
      <c r="AJK347" s="0"/>
      <c r="AJL347" s="0"/>
      <c r="AJM347" s="0"/>
      <c r="AJN347" s="0"/>
      <c r="AJO347" s="0"/>
      <c r="AJP347" s="0"/>
      <c r="AJQ347" s="0"/>
      <c r="AJR347" s="0"/>
      <c r="AJS347" s="0"/>
      <c r="AJT347" s="0"/>
      <c r="AJU347" s="0"/>
      <c r="AJV347" s="0"/>
      <c r="AJW347" s="0"/>
      <c r="AJX347" s="0"/>
      <c r="AJY347" s="0"/>
      <c r="AJZ347" s="0"/>
      <c r="AKA347" s="0"/>
      <c r="AKB347" s="0"/>
      <c r="AKC347" s="0"/>
      <c r="AKD347" s="0"/>
      <c r="AKE347" s="0"/>
      <c r="AKF347" s="0"/>
      <c r="AKG347" s="0"/>
      <c r="AKH347" s="0"/>
      <c r="AKI347" s="0"/>
      <c r="AKJ347" s="0"/>
      <c r="AKK347" s="0"/>
      <c r="AKL347" s="0"/>
      <c r="AKM347" s="0"/>
      <c r="AKN347" s="0"/>
      <c r="AKO347" s="0"/>
      <c r="AKP347" s="0"/>
      <c r="AKQ347" s="0"/>
      <c r="AKR347" s="0"/>
      <c r="AKS347" s="0"/>
      <c r="AKT347" s="0"/>
      <c r="AKU347" s="0"/>
      <c r="AKV347" s="0"/>
      <c r="AKW347" s="0"/>
      <c r="AKX347" s="0"/>
      <c r="AKY347" s="0"/>
      <c r="AKZ347" s="0"/>
      <c r="ALA347" s="0"/>
      <c r="ALB347" s="0"/>
      <c r="ALC347" s="0"/>
      <c r="ALD347" s="0"/>
      <c r="ALE347" s="0"/>
      <c r="ALF347" s="0"/>
      <c r="ALG347" s="0"/>
      <c r="ALH347" s="0"/>
      <c r="ALI347" s="0"/>
      <c r="ALJ347" s="0"/>
      <c r="ALK347" s="0"/>
      <c r="ALL347" s="0"/>
      <c r="ALM347" s="0"/>
      <c r="ALN347" s="0"/>
      <c r="ALO347" s="0"/>
      <c r="ALP347" s="0"/>
      <c r="ALQ347" s="0"/>
      <c r="ALR347" s="0"/>
      <c r="ALS347" s="0"/>
      <c r="ALT347" s="0"/>
      <c r="ALU347" s="0"/>
      <c r="ALV347" s="0"/>
      <c r="ALW347" s="0"/>
      <c r="ALX347" s="0"/>
      <c r="ALY347" s="0"/>
      <c r="ALZ347" s="0"/>
      <c r="AMA347" s="0"/>
      <c r="AMB347" s="0"/>
      <c r="AMC347" s="0"/>
      <c r="AMD347" s="0"/>
      <c r="AME347" s="0"/>
      <c r="AMF347" s="0"/>
      <c r="AMG347" s="0"/>
    </row>
    <row r="348" customFormat="false" ht="14.9" hidden="false" customHeight="false" outlineLevel="0" collapsed="false">
      <c r="A348" s="18" t="n">
        <v>512</v>
      </c>
      <c r="B348" s="19" t="n">
        <f aca="false">IF($A348,VLOOKUP($A348,posting!$A:$N,2,0),"")</f>
        <v>38</v>
      </c>
      <c r="C348" s="19" t="n">
        <f aca="false">IF($A348,VLOOKUP($A348,posting!$A:$N,3,0),"")</f>
        <v>152</v>
      </c>
      <c r="D348" s="20" t="str">
        <f aca="false">IF($A348,VLOOKUP($A348,posting!$A:$N,4,0),"")</f>
        <v>der nachbar kanns besser :P</v>
      </c>
      <c r="E348" s="19" t="str">
        <f aca="false">IF($A348,IF(VLOOKUP($A348,posting!$A:$N,5,0)&gt;0,VLOOKUP($A348,posting!$A:$N,5,0),""),"")</f>
        <v/>
      </c>
      <c r="F348" s="21" t="n">
        <f aca="false">IF($A348,VLOOKUP($A348,posting!$A:$N,6,0),"")</f>
        <v>41625.7107523148</v>
      </c>
      <c r="G348" s="21" t="n">
        <f aca="false">IF($A348,VLOOKUP($A348,posting!$A:$N,7,0),"")</f>
        <v>41625.7107986111</v>
      </c>
      <c r="H348" s="21" t="n">
        <f aca="false">IF($A348,VLOOKUP($A348,posting!$A:$N,8,0),"")</f>
        <v>41625.7108101852</v>
      </c>
      <c r="I348" s="21" t="n">
        <f aca="false">IF($A348,VLOOKUP($A348,posting!$A:$N,9,0),"")</f>
        <v>41625.7117476852</v>
      </c>
      <c r="J348" s="21"/>
      <c r="K348" s="21"/>
      <c r="L348" s="19" t="n">
        <f aca="false">IF($A348,VLOOKUP($A348,posting!$A:$N,10,0),"")</f>
        <v>0.326732673267327</v>
      </c>
      <c r="M348" s="19" t="n">
        <f aca="false">IF($A348,VLOOKUP($A348,posting!$A:$N,11,0),"")</f>
        <v>0</v>
      </c>
      <c r="N348" s="19" t="str">
        <f aca="false">IF($A348,IF(VLOOKUP($A348,posting!$A:$N,13,0)&gt;0,VLOOKUP($A348,posting!$A:$N,13,0),""),"")</f>
        <v/>
      </c>
      <c r="O348" s="19" t="str">
        <f aca="false">IF($A348,VLOOKUP($A348,posting!$A:$N,12,0),"")</f>
        <v>TXT</v>
      </c>
      <c r="P348" s="19" t="str">
        <f aca="false">IF($A348,IF(VLOOKUP($A348,posting!$A:$N,14,0)&gt;0,VLOOKUP($A348,posting!$A:$N,14,0),""),"")</f>
        <v/>
      </c>
      <c r="Q348" s="19" t="str">
        <f aca="false">IF($N348="","",VLOOKUP($N348,image!$A:$N,3,0))</f>
        <v/>
      </c>
      <c r="R348" s="19" t="n">
        <v>-1</v>
      </c>
      <c r="S348" s="0"/>
      <c r="T348" s="0"/>
      <c r="U348" s="0"/>
      <c r="V348" s="0"/>
      <c r="W348" s="0"/>
      <c r="X348" s="0"/>
      <c r="Y348" s="0"/>
      <c r="Z348" s="0"/>
      <c r="AA348" s="0"/>
      <c r="AB348" s="0"/>
      <c r="AC348" s="0"/>
      <c r="AD348" s="0"/>
      <c r="AE348" s="0"/>
      <c r="AF348" s="0"/>
      <c r="AG348" s="0"/>
      <c r="AH348" s="0"/>
      <c r="AI348" s="0"/>
      <c r="AJ348" s="0"/>
      <c r="AK348" s="0"/>
      <c r="AL348" s="0"/>
      <c r="AM348" s="0"/>
      <c r="AN348" s="0"/>
      <c r="AO348" s="0"/>
      <c r="AP348" s="0"/>
      <c r="AQ348" s="0"/>
      <c r="AR348" s="0"/>
      <c r="AS348" s="0"/>
      <c r="AT348" s="0"/>
      <c r="AU348" s="0"/>
      <c r="AV348" s="0"/>
      <c r="AW348" s="0"/>
      <c r="AX348" s="0"/>
      <c r="AY348" s="0"/>
      <c r="AZ348" s="0"/>
      <c r="BA348" s="0"/>
      <c r="BB348" s="0"/>
      <c r="BC348" s="0"/>
      <c r="BD348" s="0"/>
      <c r="BE348" s="0"/>
      <c r="BF348" s="0"/>
      <c r="BG348" s="0"/>
      <c r="BH348" s="0"/>
      <c r="BI348" s="0"/>
      <c r="BJ348" s="0"/>
      <c r="BK348" s="0"/>
      <c r="BL348" s="0"/>
      <c r="BM348" s="0"/>
      <c r="BN348" s="0"/>
      <c r="BO348" s="0"/>
      <c r="BP348" s="0"/>
      <c r="BQ348" s="0"/>
      <c r="BR348" s="0"/>
      <c r="BS348" s="0"/>
      <c r="BT348" s="0"/>
      <c r="BU348" s="0"/>
      <c r="BV348" s="0"/>
      <c r="BW348" s="0"/>
      <c r="BX348" s="0"/>
      <c r="BY348" s="0"/>
      <c r="BZ348" s="0"/>
      <c r="CA348" s="0"/>
      <c r="CB348" s="0"/>
      <c r="CC348" s="0"/>
      <c r="CD348" s="0"/>
      <c r="CE348" s="0"/>
      <c r="CF348" s="0"/>
      <c r="CG348" s="0"/>
      <c r="CH348" s="0"/>
      <c r="CI348" s="0"/>
      <c r="CJ348" s="0"/>
      <c r="CK348" s="0"/>
      <c r="CL348" s="0"/>
      <c r="CM348" s="0"/>
      <c r="CN348" s="0"/>
      <c r="CO348" s="0"/>
      <c r="CP348" s="0"/>
      <c r="CQ348" s="0"/>
      <c r="CR348" s="0"/>
      <c r="CS348" s="0"/>
      <c r="CT348" s="0"/>
      <c r="CU348" s="0"/>
      <c r="CV348" s="0"/>
      <c r="CW348" s="0"/>
      <c r="CX348" s="0"/>
      <c r="CY348" s="0"/>
      <c r="CZ348" s="0"/>
      <c r="DA348" s="0"/>
      <c r="DB348" s="0"/>
      <c r="DC348" s="0"/>
      <c r="DD348" s="0"/>
      <c r="DE348" s="0"/>
      <c r="DF348" s="0"/>
      <c r="DG348" s="0"/>
      <c r="DH348" s="0"/>
      <c r="DI348" s="0"/>
      <c r="DJ348" s="0"/>
      <c r="DK348" s="0"/>
      <c r="DL348" s="0"/>
      <c r="DM348" s="0"/>
      <c r="DN348" s="0"/>
      <c r="DO348" s="0"/>
      <c r="DP348" s="0"/>
      <c r="DQ348" s="0"/>
      <c r="DR348" s="0"/>
      <c r="DS348" s="0"/>
      <c r="DT348" s="0"/>
      <c r="DU348" s="0"/>
      <c r="DV348" s="0"/>
      <c r="DW348" s="0"/>
      <c r="DX348" s="0"/>
      <c r="DY348" s="0"/>
      <c r="DZ348" s="0"/>
      <c r="EA348" s="0"/>
      <c r="EB348" s="0"/>
      <c r="EC348" s="0"/>
      <c r="ED348" s="0"/>
      <c r="EE348" s="0"/>
      <c r="EF348" s="0"/>
      <c r="EG348" s="0"/>
      <c r="EH348" s="0"/>
      <c r="EI348" s="0"/>
      <c r="EJ348" s="0"/>
      <c r="EK348" s="0"/>
      <c r="EL348" s="0"/>
      <c r="EM348" s="0"/>
      <c r="EN348" s="0"/>
      <c r="EO348" s="0"/>
      <c r="EP348" s="0"/>
      <c r="EQ348" s="0"/>
      <c r="ER348" s="0"/>
      <c r="ES348" s="0"/>
      <c r="ET348" s="0"/>
      <c r="EU348" s="0"/>
      <c r="EV348" s="0"/>
      <c r="EW348" s="0"/>
      <c r="EX348" s="0"/>
      <c r="EY348" s="0"/>
      <c r="EZ348" s="0"/>
      <c r="FA348" s="0"/>
      <c r="FB348" s="0"/>
      <c r="FC348" s="0"/>
      <c r="FD348" s="0"/>
      <c r="FE348" s="0"/>
      <c r="FF348" s="0"/>
      <c r="FG348" s="0"/>
      <c r="FH348" s="0"/>
      <c r="FI348" s="0"/>
      <c r="FJ348" s="0"/>
      <c r="FK348" s="0"/>
      <c r="FL348" s="0"/>
      <c r="FM348" s="0"/>
      <c r="FN348" s="0"/>
      <c r="FO348" s="0"/>
      <c r="FP348" s="0"/>
      <c r="FQ348" s="0"/>
      <c r="FR348" s="0"/>
      <c r="FS348" s="0"/>
      <c r="FT348" s="0"/>
      <c r="FU348" s="0"/>
      <c r="FV348" s="0"/>
      <c r="FW348" s="0"/>
      <c r="FX348" s="0"/>
      <c r="FY348" s="0"/>
      <c r="FZ348" s="0"/>
      <c r="GA348" s="0"/>
      <c r="GB348" s="0"/>
      <c r="GC348" s="0"/>
      <c r="GD348" s="0"/>
      <c r="GE348" s="0"/>
      <c r="GF348" s="0"/>
      <c r="GG348" s="0"/>
      <c r="GH348" s="0"/>
      <c r="GI348" s="0"/>
      <c r="GJ348" s="0"/>
      <c r="GK348" s="0"/>
      <c r="GL348" s="0"/>
      <c r="GM348" s="0"/>
      <c r="GN348" s="0"/>
      <c r="GO348" s="0"/>
      <c r="GP348" s="0"/>
      <c r="GQ348" s="0"/>
      <c r="GR348" s="0"/>
      <c r="GS348" s="0"/>
      <c r="GT348" s="0"/>
      <c r="GU348" s="0"/>
      <c r="GV348" s="0"/>
      <c r="GW348" s="0"/>
      <c r="GX348" s="0"/>
      <c r="GY348" s="0"/>
      <c r="GZ348" s="0"/>
      <c r="HA348" s="0"/>
      <c r="HB348" s="0"/>
      <c r="HC348" s="0"/>
      <c r="HD348" s="0"/>
      <c r="HE348" s="0"/>
      <c r="HF348" s="0"/>
      <c r="HG348" s="0"/>
      <c r="HH348" s="0"/>
      <c r="HI348" s="0"/>
      <c r="HJ348" s="0"/>
      <c r="HK348" s="0"/>
      <c r="HL348" s="0"/>
      <c r="HM348" s="0"/>
      <c r="HN348" s="0"/>
      <c r="HO348" s="0"/>
      <c r="HP348" s="0"/>
      <c r="HQ348" s="0"/>
      <c r="HR348" s="0"/>
      <c r="HS348" s="0"/>
      <c r="HT348" s="0"/>
      <c r="HU348" s="0"/>
      <c r="HV348" s="0"/>
      <c r="HW348" s="0"/>
      <c r="HX348" s="0"/>
      <c r="HY348" s="0"/>
      <c r="HZ348" s="0"/>
      <c r="IA348" s="0"/>
      <c r="IB348" s="0"/>
      <c r="IC348" s="0"/>
      <c r="ID348" s="0"/>
      <c r="IE348" s="0"/>
      <c r="IF348" s="0"/>
      <c r="IG348" s="0"/>
      <c r="IH348" s="0"/>
      <c r="II348" s="0"/>
      <c r="IJ348" s="0"/>
      <c r="IK348" s="0"/>
      <c r="IL348" s="0"/>
      <c r="IM348" s="0"/>
      <c r="IN348" s="0"/>
      <c r="IO348" s="0"/>
      <c r="IP348" s="0"/>
      <c r="IQ348" s="0"/>
      <c r="IR348" s="0"/>
      <c r="IS348" s="0"/>
      <c r="IT348" s="0"/>
      <c r="IU348" s="0"/>
      <c r="IV348" s="0"/>
      <c r="IW348" s="0"/>
      <c r="IX348" s="0"/>
      <c r="IY348" s="0"/>
      <c r="IZ348" s="0"/>
      <c r="JA348" s="0"/>
      <c r="JB348" s="0"/>
      <c r="JC348" s="0"/>
      <c r="JD348" s="0"/>
      <c r="JE348" s="0"/>
      <c r="JF348" s="0"/>
      <c r="JG348" s="0"/>
      <c r="JH348" s="0"/>
      <c r="JI348" s="0"/>
      <c r="JJ348" s="0"/>
      <c r="JK348" s="0"/>
      <c r="JL348" s="0"/>
      <c r="JM348" s="0"/>
      <c r="JN348" s="0"/>
      <c r="JO348" s="0"/>
      <c r="JP348" s="0"/>
      <c r="JQ348" s="0"/>
      <c r="JR348" s="0"/>
      <c r="JS348" s="0"/>
      <c r="JT348" s="0"/>
      <c r="JU348" s="0"/>
      <c r="JV348" s="0"/>
      <c r="JW348" s="0"/>
      <c r="JX348" s="0"/>
      <c r="JY348" s="0"/>
      <c r="JZ348" s="0"/>
      <c r="KA348" s="0"/>
      <c r="KB348" s="0"/>
      <c r="KC348" s="0"/>
      <c r="KD348" s="0"/>
      <c r="KE348" s="0"/>
      <c r="KF348" s="0"/>
      <c r="KG348" s="0"/>
      <c r="KH348" s="0"/>
      <c r="KI348" s="0"/>
      <c r="KJ348" s="0"/>
      <c r="KK348" s="0"/>
      <c r="KL348" s="0"/>
      <c r="KM348" s="0"/>
      <c r="KN348" s="0"/>
      <c r="KO348" s="0"/>
      <c r="KP348" s="0"/>
      <c r="KQ348" s="0"/>
      <c r="KR348" s="0"/>
      <c r="KS348" s="0"/>
      <c r="KT348" s="0"/>
      <c r="KU348" s="0"/>
      <c r="KV348" s="0"/>
      <c r="KW348" s="0"/>
      <c r="KX348" s="0"/>
      <c r="KY348" s="0"/>
      <c r="KZ348" s="0"/>
      <c r="LA348" s="0"/>
      <c r="LB348" s="0"/>
      <c r="LC348" s="0"/>
      <c r="LD348" s="0"/>
      <c r="LE348" s="0"/>
      <c r="LF348" s="0"/>
      <c r="LG348" s="0"/>
      <c r="LH348" s="0"/>
      <c r="LI348" s="0"/>
      <c r="LJ348" s="0"/>
      <c r="LK348" s="0"/>
      <c r="LL348" s="0"/>
      <c r="LM348" s="0"/>
      <c r="LN348" s="0"/>
      <c r="LO348" s="0"/>
      <c r="LP348" s="0"/>
      <c r="LQ348" s="0"/>
      <c r="LR348" s="0"/>
      <c r="LS348" s="0"/>
      <c r="LT348" s="0"/>
      <c r="LU348" s="0"/>
      <c r="LV348" s="0"/>
      <c r="LW348" s="0"/>
      <c r="LX348" s="0"/>
      <c r="LY348" s="0"/>
      <c r="LZ348" s="0"/>
      <c r="MA348" s="0"/>
      <c r="MB348" s="0"/>
      <c r="MC348" s="0"/>
      <c r="MD348" s="0"/>
      <c r="ME348" s="0"/>
      <c r="MF348" s="0"/>
      <c r="MG348" s="0"/>
      <c r="MH348" s="0"/>
      <c r="MI348" s="0"/>
      <c r="MJ348" s="0"/>
      <c r="MK348" s="0"/>
      <c r="ML348" s="0"/>
      <c r="MM348" s="0"/>
      <c r="MN348" s="0"/>
      <c r="MO348" s="0"/>
      <c r="MP348" s="0"/>
      <c r="MQ348" s="0"/>
      <c r="MR348" s="0"/>
      <c r="MS348" s="0"/>
      <c r="MT348" s="0"/>
      <c r="MU348" s="0"/>
      <c r="MV348" s="0"/>
      <c r="MW348" s="0"/>
      <c r="MX348" s="0"/>
      <c r="MY348" s="0"/>
      <c r="MZ348" s="0"/>
      <c r="NA348" s="0"/>
      <c r="NB348" s="0"/>
      <c r="NC348" s="0"/>
      <c r="ND348" s="0"/>
      <c r="NE348" s="0"/>
      <c r="NF348" s="0"/>
      <c r="NG348" s="0"/>
      <c r="NH348" s="0"/>
      <c r="NI348" s="0"/>
      <c r="NJ348" s="0"/>
      <c r="NK348" s="0"/>
      <c r="NL348" s="0"/>
      <c r="NM348" s="0"/>
      <c r="NN348" s="0"/>
      <c r="NO348" s="0"/>
      <c r="NP348" s="0"/>
      <c r="NQ348" s="0"/>
      <c r="NR348" s="0"/>
      <c r="NS348" s="0"/>
      <c r="NT348" s="0"/>
      <c r="NU348" s="0"/>
      <c r="NV348" s="0"/>
      <c r="NW348" s="0"/>
      <c r="NX348" s="0"/>
      <c r="NY348" s="0"/>
      <c r="NZ348" s="0"/>
      <c r="OA348" s="0"/>
      <c r="OB348" s="0"/>
      <c r="OC348" s="0"/>
      <c r="OD348" s="0"/>
      <c r="OE348" s="0"/>
      <c r="OF348" s="0"/>
      <c r="OG348" s="0"/>
      <c r="OH348" s="0"/>
      <c r="OI348" s="0"/>
      <c r="OJ348" s="0"/>
      <c r="OK348" s="0"/>
      <c r="OL348" s="0"/>
      <c r="OM348" s="0"/>
      <c r="ON348" s="0"/>
      <c r="OO348" s="0"/>
      <c r="OP348" s="0"/>
      <c r="OQ348" s="0"/>
      <c r="OR348" s="0"/>
      <c r="OS348" s="0"/>
      <c r="OT348" s="0"/>
      <c r="OU348" s="0"/>
      <c r="OV348" s="0"/>
      <c r="OW348" s="0"/>
      <c r="OX348" s="0"/>
      <c r="OY348" s="0"/>
      <c r="OZ348" s="0"/>
      <c r="PA348" s="0"/>
      <c r="PB348" s="0"/>
      <c r="PC348" s="0"/>
      <c r="PD348" s="0"/>
      <c r="PE348" s="0"/>
      <c r="PF348" s="0"/>
      <c r="PG348" s="0"/>
      <c r="PH348" s="0"/>
      <c r="PI348" s="0"/>
      <c r="PJ348" s="0"/>
      <c r="PK348" s="0"/>
      <c r="PL348" s="0"/>
      <c r="PM348" s="0"/>
      <c r="PN348" s="0"/>
      <c r="PO348" s="0"/>
      <c r="PP348" s="0"/>
      <c r="PQ348" s="0"/>
      <c r="PR348" s="0"/>
      <c r="PS348" s="0"/>
      <c r="PT348" s="0"/>
      <c r="PU348" s="0"/>
      <c r="PV348" s="0"/>
      <c r="PW348" s="0"/>
      <c r="PX348" s="0"/>
      <c r="PY348" s="0"/>
      <c r="PZ348" s="0"/>
      <c r="QA348" s="0"/>
      <c r="QB348" s="0"/>
      <c r="QC348" s="0"/>
      <c r="QD348" s="0"/>
      <c r="QE348" s="0"/>
      <c r="QF348" s="0"/>
      <c r="QG348" s="0"/>
      <c r="QH348" s="0"/>
      <c r="QI348" s="0"/>
      <c r="QJ348" s="0"/>
      <c r="QK348" s="0"/>
      <c r="QL348" s="0"/>
      <c r="QM348" s="0"/>
      <c r="QN348" s="0"/>
      <c r="QO348" s="0"/>
      <c r="QP348" s="0"/>
      <c r="QQ348" s="0"/>
      <c r="QR348" s="0"/>
      <c r="QS348" s="0"/>
      <c r="QT348" s="0"/>
      <c r="QU348" s="0"/>
      <c r="QV348" s="0"/>
      <c r="QW348" s="0"/>
      <c r="QX348" s="0"/>
      <c r="QY348" s="0"/>
      <c r="QZ348" s="0"/>
      <c r="RA348" s="0"/>
      <c r="RB348" s="0"/>
      <c r="RC348" s="0"/>
      <c r="RD348" s="0"/>
      <c r="RE348" s="0"/>
      <c r="RF348" s="0"/>
      <c r="RG348" s="0"/>
      <c r="RH348" s="0"/>
      <c r="RI348" s="0"/>
      <c r="RJ348" s="0"/>
      <c r="RK348" s="0"/>
      <c r="RL348" s="0"/>
      <c r="RM348" s="0"/>
      <c r="RN348" s="0"/>
      <c r="RO348" s="0"/>
      <c r="RP348" s="0"/>
      <c r="RQ348" s="0"/>
      <c r="RR348" s="0"/>
      <c r="RS348" s="0"/>
      <c r="RT348" s="0"/>
      <c r="RU348" s="0"/>
      <c r="RV348" s="0"/>
      <c r="RW348" s="0"/>
      <c r="RX348" s="0"/>
      <c r="RY348" s="0"/>
      <c r="RZ348" s="0"/>
      <c r="SA348" s="0"/>
      <c r="SB348" s="0"/>
      <c r="SC348" s="0"/>
      <c r="SD348" s="0"/>
      <c r="SE348" s="0"/>
      <c r="SF348" s="0"/>
      <c r="SG348" s="0"/>
      <c r="SH348" s="0"/>
      <c r="SI348" s="0"/>
      <c r="SJ348" s="0"/>
      <c r="SK348" s="0"/>
      <c r="SL348" s="0"/>
      <c r="SM348" s="0"/>
      <c r="SN348" s="0"/>
      <c r="SO348" s="0"/>
      <c r="SP348" s="0"/>
      <c r="SQ348" s="0"/>
      <c r="SR348" s="0"/>
      <c r="SS348" s="0"/>
      <c r="ST348" s="0"/>
      <c r="SU348" s="0"/>
      <c r="SV348" s="0"/>
      <c r="SW348" s="0"/>
      <c r="SX348" s="0"/>
      <c r="SY348" s="0"/>
      <c r="SZ348" s="0"/>
      <c r="TA348" s="0"/>
      <c r="TB348" s="0"/>
      <c r="TC348" s="0"/>
      <c r="TD348" s="0"/>
      <c r="TE348" s="0"/>
      <c r="TF348" s="0"/>
      <c r="TG348" s="0"/>
      <c r="TH348" s="0"/>
      <c r="TI348" s="0"/>
      <c r="TJ348" s="0"/>
      <c r="TK348" s="0"/>
      <c r="TL348" s="0"/>
      <c r="TM348" s="0"/>
      <c r="TN348" s="0"/>
      <c r="TO348" s="0"/>
      <c r="TP348" s="0"/>
      <c r="TQ348" s="0"/>
      <c r="TR348" s="0"/>
      <c r="TS348" s="0"/>
      <c r="TT348" s="0"/>
      <c r="TU348" s="0"/>
      <c r="TV348" s="0"/>
      <c r="TW348" s="0"/>
      <c r="TX348" s="0"/>
      <c r="TY348" s="0"/>
      <c r="TZ348" s="0"/>
      <c r="UA348" s="0"/>
      <c r="UB348" s="0"/>
      <c r="UC348" s="0"/>
      <c r="UD348" s="0"/>
      <c r="UE348" s="0"/>
      <c r="UF348" s="0"/>
      <c r="UG348" s="0"/>
      <c r="UH348" s="0"/>
      <c r="UI348" s="0"/>
      <c r="UJ348" s="0"/>
      <c r="UK348" s="0"/>
      <c r="UL348" s="0"/>
      <c r="UM348" s="0"/>
      <c r="UN348" s="0"/>
      <c r="UO348" s="0"/>
      <c r="UP348" s="0"/>
      <c r="UQ348" s="0"/>
      <c r="UR348" s="0"/>
      <c r="US348" s="0"/>
      <c r="UT348" s="0"/>
      <c r="UU348" s="0"/>
      <c r="UV348" s="0"/>
      <c r="UW348" s="0"/>
      <c r="UX348" s="0"/>
      <c r="UY348" s="0"/>
      <c r="UZ348" s="0"/>
      <c r="VA348" s="0"/>
      <c r="VB348" s="0"/>
      <c r="VC348" s="0"/>
      <c r="VD348" s="0"/>
      <c r="VE348" s="0"/>
      <c r="VF348" s="0"/>
      <c r="VG348" s="0"/>
      <c r="VH348" s="0"/>
      <c r="VI348" s="0"/>
      <c r="VJ348" s="0"/>
      <c r="VK348" s="0"/>
      <c r="VL348" s="0"/>
      <c r="VM348" s="0"/>
      <c r="VN348" s="0"/>
      <c r="VO348" s="0"/>
      <c r="VP348" s="0"/>
      <c r="VQ348" s="0"/>
      <c r="VR348" s="0"/>
      <c r="VS348" s="0"/>
      <c r="VT348" s="0"/>
      <c r="VU348" s="0"/>
      <c r="VV348" s="0"/>
      <c r="VW348" s="0"/>
      <c r="VX348" s="0"/>
      <c r="VY348" s="0"/>
      <c r="VZ348" s="0"/>
      <c r="WA348" s="0"/>
      <c r="WB348" s="0"/>
      <c r="WC348" s="0"/>
      <c r="WD348" s="0"/>
      <c r="WE348" s="0"/>
      <c r="WF348" s="0"/>
      <c r="WG348" s="0"/>
      <c r="WH348" s="0"/>
      <c r="WI348" s="0"/>
      <c r="WJ348" s="0"/>
      <c r="WK348" s="0"/>
      <c r="WL348" s="0"/>
      <c r="WM348" s="0"/>
      <c r="WN348" s="0"/>
      <c r="WO348" s="0"/>
      <c r="WP348" s="0"/>
      <c r="WQ348" s="0"/>
      <c r="WR348" s="0"/>
      <c r="WS348" s="0"/>
      <c r="WT348" s="0"/>
      <c r="WU348" s="0"/>
      <c r="WV348" s="0"/>
      <c r="WW348" s="0"/>
      <c r="WX348" s="0"/>
      <c r="WY348" s="0"/>
      <c r="WZ348" s="0"/>
      <c r="XA348" s="0"/>
      <c r="XB348" s="0"/>
      <c r="XC348" s="0"/>
      <c r="XD348" s="0"/>
      <c r="XE348" s="0"/>
      <c r="XF348" s="0"/>
      <c r="XG348" s="0"/>
      <c r="XH348" s="0"/>
      <c r="XI348" s="0"/>
      <c r="XJ348" s="0"/>
      <c r="XK348" s="0"/>
      <c r="XL348" s="0"/>
      <c r="XM348" s="0"/>
      <c r="XN348" s="0"/>
      <c r="XO348" s="0"/>
      <c r="XP348" s="0"/>
      <c r="XQ348" s="0"/>
      <c r="XR348" s="0"/>
      <c r="XS348" s="0"/>
      <c r="XT348" s="0"/>
      <c r="XU348" s="0"/>
      <c r="XV348" s="0"/>
      <c r="XW348" s="0"/>
      <c r="XX348" s="0"/>
      <c r="XY348" s="0"/>
      <c r="XZ348" s="0"/>
      <c r="YA348" s="0"/>
      <c r="YB348" s="0"/>
      <c r="YC348" s="0"/>
      <c r="YD348" s="0"/>
      <c r="YE348" s="0"/>
      <c r="YF348" s="0"/>
      <c r="YG348" s="0"/>
      <c r="YH348" s="0"/>
      <c r="YI348" s="0"/>
      <c r="YJ348" s="0"/>
      <c r="YK348" s="0"/>
      <c r="YL348" s="0"/>
      <c r="YM348" s="0"/>
      <c r="YN348" s="0"/>
      <c r="YO348" s="0"/>
      <c r="YP348" s="0"/>
      <c r="YQ348" s="0"/>
      <c r="YR348" s="0"/>
      <c r="YS348" s="0"/>
      <c r="YT348" s="0"/>
      <c r="YU348" s="0"/>
      <c r="YV348" s="0"/>
      <c r="YW348" s="0"/>
      <c r="YX348" s="0"/>
      <c r="YY348" s="0"/>
      <c r="YZ348" s="0"/>
      <c r="ZA348" s="0"/>
      <c r="ZB348" s="0"/>
      <c r="ZC348" s="0"/>
      <c r="ZD348" s="0"/>
      <c r="ZE348" s="0"/>
      <c r="ZF348" s="0"/>
      <c r="ZG348" s="0"/>
      <c r="ZH348" s="0"/>
      <c r="ZI348" s="0"/>
      <c r="ZJ348" s="0"/>
      <c r="ZK348" s="0"/>
      <c r="ZL348" s="0"/>
      <c r="ZM348" s="0"/>
      <c r="ZN348" s="0"/>
      <c r="ZO348" s="0"/>
      <c r="ZP348" s="0"/>
      <c r="ZQ348" s="0"/>
      <c r="ZR348" s="0"/>
      <c r="ZS348" s="0"/>
      <c r="ZT348" s="0"/>
      <c r="ZU348" s="0"/>
      <c r="ZV348" s="0"/>
      <c r="ZW348" s="0"/>
      <c r="ZX348" s="0"/>
      <c r="ZY348" s="0"/>
      <c r="ZZ348" s="0"/>
      <c r="AAA348" s="0"/>
      <c r="AAB348" s="0"/>
      <c r="AAC348" s="0"/>
      <c r="AAD348" s="0"/>
      <c r="AAE348" s="0"/>
      <c r="AAF348" s="0"/>
      <c r="AAG348" s="0"/>
      <c r="AAH348" s="0"/>
      <c r="AAI348" s="0"/>
      <c r="AAJ348" s="0"/>
      <c r="AAK348" s="0"/>
      <c r="AAL348" s="0"/>
      <c r="AAM348" s="0"/>
      <c r="AAN348" s="0"/>
      <c r="AAO348" s="0"/>
      <c r="AAP348" s="0"/>
      <c r="AAQ348" s="0"/>
      <c r="AAR348" s="0"/>
      <c r="AAS348" s="0"/>
      <c r="AAT348" s="0"/>
      <c r="AAU348" s="0"/>
      <c r="AAV348" s="0"/>
      <c r="AAW348" s="0"/>
      <c r="AAX348" s="0"/>
      <c r="AAY348" s="0"/>
      <c r="AAZ348" s="0"/>
      <c r="ABA348" s="0"/>
      <c r="ABB348" s="0"/>
      <c r="ABC348" s="0"/>
      <c r="ABD348" s="0"/>
      <c r="ABE348" s="0"/>
      <c r="ABF348" s="0"/>
      <c r="ABG348" s="0"/>
      <c r="ABH348" s="0"/>
      <c r="ABI348" s="0"/>
      <c r="ABJ348" s="0"/>
      <c r="ABK348" s="0"/>
      <c r="ABL348" s="0"/>
      <c r="ABM348" s="0"/>
      <c r="ABN348" s="0"/>
      <c r="ABO348" s="0"/>
      <c r="ABP348" s="0"/>
      <c r="ABQ348" s="0"/>
      <c r="ABR348" s="0"/>
      <c r="ABS348" s="0"/>
      <c r="ABT348" s="0"/>
      <c r="ABU348" s="0"/>
      <c r="ABV348" s="0"/>
      <c r="ABW348" s="0"/>
      <c r="ABX348" s="0"/>
      <c r="ABY348" s="0"/>
      <c r="ABZ348" s="0"/>
      <c r="ACA348" s="0"/>
      <c r="ACB348" s="0"/>
      <c r="ACC348" s="0"/>
      <c r="ACD348" s="0"/>
      <c r="ACE348" s="0"/>
      <c r="ACF348" s="0"/>
      <c r="ACG348" s="0"/>
      <c r="ACH348" s="0"/>
      <c r="ACI348" s="0"/>
      <c r="ACJ348" s="0"/>
      <c r="ACK348" s="0"/>
      <c r="ACL348" s="0"/>
      <c r="ACM348" s="0"/>
      <c r="ACN348" s="0"/>
      <c r="ACO348" s="0"/>
      <c r="ACP348" s="0"/>
      <c r="ACQ348" s="0"/>
      <c r="ACR348" s="0"/>
      <c r="ACS348" s="0"/>
      <c r="ACT348" s="0"/>
      <c r="ACU348" s="0"/>
      <c r="ACV348" s="0"/>
      <c r="ACW348" s="0"/>
      <c r="ACX348" s="0"/>
      <c r="ACY348" s="0"/>
      <c r="ACZ348" s="0"/>
      <c r="ADA348" s="0"/>
      <c r="ADB348" s="0"/>
      <c r="ADC348" s="0"/>
      <c r="ADD348" s="0"/>
      <c r="ADE348" s="0"/>
      <c r="ADF348" s="0"/>
      <c r="ADG348" s="0"/>
      <c r="ADH348" s="0"/>
      <c r="ADI348" s="0"/>
      <c r="ADJ348" s="0"/>
      <c r="ADK348" s="0"/>
      <c r="ADL348" s="0"/>
      <c r="ADM348" s="0"/>
      <c r="ADN348" s="0"/>
      <c r="ADO348" s="0"/>
      <c r="ADP348" s="0"/>
      <c r="ADQ348" s="0"/>
      <c r="ADR348" s="0"/>
      <c r="ADS348" s="0"/>
      <c r="ADT348" s="0"/>
      <c r="ADU348" s="0"/>
      <c r="ADV348" s="0"/>
      <c r="ADW348" s="0"/>
      <c r="ADX348" s="0"/>
      <c r="ADY348" s="0"/>
      <c r="ADZ348" s="0"/>
      <c r="AEA348" s="0"/>
      <c r="AEB348" s="0"/>
      <c r="AEC348" s="0"/>
      <c r="AED348" s="0"/>
      <c r="AEE348" s="0"/>
      <c r="AEF348" s="0"/>
      <c r="AEG348" s="0"/>
      <c r="AEH348" s="0"/>
      <c r="AEI348" s="0"/>
      <c r="AEJ348" s="0"/>
      <c r="AEK348" s="0"/>
      <c r="AEL348" s="0"/>
      <c r="AEM348" s="0"/>
      <c r="AEN348" s="0"/>
      <c r="AEO348" s="0"/>
      <c r="AEP348" s="0"/>
      <c r="AEQ348" s="0"/>
      <c r="AER348" s="0"/>
      <c r="AES348" s="0"/>
      <c r="AET348" s="0"/>
      <c r="AEU348" s="0"/>
      <c r="AEV348" s="0"/>
      <c r="AEW348" s="0"/>
      <c r="AEX348" s="0"/>
      <c r="AEY348" s="0"/>
      <c r="AEZ348" s="0"/>
      <c r="AFA348" s="0"/>
      <c r="AFB348" s="0"/>
      <c r="AFC348" s="0"/>
      <c r="AFD348" s="0"/>
      <c r="AFE348" s="0"/>
      <c r="AFF348" s="0"/>
      <c r="AFG348" s="0"/>
      <c r="AFH348" s="0"/>
      <c r="AFI348" s="0"/>
      <c r="AFJ348" s="0"/>
      <c r="AFK348" s="0"/>
      <c r="AFL348" s="0"/>
      <c r="AFM348" s="0"/>
      <c r="AFN348" s="0"/>
      <c r="AFO348" s="0"/>
      <c r="AFP348" s="0"/>
      <c r="AFQ348" s="0"/>
      <c r="AFR348" s="0"/>
      <c r="AFS348" s="0"/>
      <c r="AFT348" s="0"/>
      <c r="AFU348" s="0"/>
      <c r="AFV348" s="0"/>
      <c r="AFW348" s="0"/>
      <c r="AFX348" s="0"/>
      <c r="AFY348" s="0"/>
      <c r="AFZ348" s="0"/>
      <c r="AGA348" s="0"/>
      <c r="AGB348" s="0"/>
      <c r="AGC348" s="0"/>
      <c r="AGD348" s="0"/>
      <c r="AGE348" s="0"/>
      <c r="AGF348" s="0"/>
      <c r="AGG348" s="0"/>
      <c r="AGH348" s="0"/>
      <c r="AGI348" s="0"/>
      <c r="AGJ348" s="0"/>
      <c r="AGK348" s="0"/>
      <c r="AGL348" s="0"/>
      <c r="AGM348" s="0"/>
      <c r="AGN348" s="0"/>
      <c r="AGO348" s="0"/>
      <c r="AGP348" s="0"/>
      <c r="AGQ348" s="0"/>
      <c r="AGR348" s="0"/>
      <c r="AGS348" s="0"/>
      <c r="AGT348" s="0"/>
      <c r="AGU348" s="0"/>
      <c r="AGV348" s="0"/>
      <c r="AGW348" s="0"/>
      <c r="AGX348" s="0"/>
      <c r="AGY348" s="0"/>
      <c r="AGZ348" s="0"/>
      <c r="AHA348" s="0"/>
      <c r="AHB348" s="0"/>
      <c r="AHC348" s="0"/>
      <c r="AHD348" s="0"/>
      <c r="AHE348" s="0"/>
      <c r="AHF348" s="0"/>
      <c r="AHG348" s="0"/>
      <c r="AHH348" s="0"/>
      <c r="AHI348" s="0"/>
      <c r="AHJ348" s="0"/>
      <c r="AHK348" s="0"/>
      <c r="AHL348" s="0"/>
      <c r="AHM348" s="0"/>
      <c r="AHN348" s="0"/>
      <c r="AHO348" s="0"/>
      <c r="AHP348" s="0"/>
      <c r="AHQ348" s="0"/>
      <c r="AHR348" s="0"/>
      <c r="AHS348" s="0"/>
      <c r="AHT348" s="0"/>
      <c r="AHU348" s="0"/>
      <c r="AHV348" s="0"/>
      <c r="AHW348" s="0"/>
      <c r="AHX348" s="0"/>
      <c r="AHY348" s="0"/>
      <c r="AHZ348" s="0"/>
      <c r="AIA348" s="0"/>
      <c r="AIB348" s="0"/>
      <c r="AIC348" s="0"/>
      <c r="AID348" s="0"/>
      <c r="AIE348" s="0"/>
      <c r="AIF348" s="0"/>
      <c r="AIG348" s="0"/>
      <c r="AIH348" s="0"/>
      <c r="AII348" s="0"/>
      <c r="AIJ348" s="0"/>
      <c r="AIK348" s="0"/>
      <c r="AIL348" s="0"/>
      <c r="AIM348" s="0"/>
      <c r="AIN348" s="0"/>
      <c r="AIO348" s="0"/>
      <c r="AIP348" s="0"/>
      <c r="AIQ348" s="0"/>
      <c r="AIR348" s="0"/>
      <c r="AIS348" s="0"/>
      <c r="AIT348" s="0"/>
      <c r="AIU348" s="0"/>
      <c r="AIV348" s="0"/>
      <c r="AIW348" s="0"/>
      <c r="AIX348" s="0"/>
      <c r="AIY348" s="0"/>
      <c r="AIZ348" s="0"/>
      <c r="AJA348" s="0"/>
      <c r="AJB348" s="0"/>
      <c r="AJC348" s="0"/>
      <c r="AJD348" s="0"/>
      <c r="AJE348" s="0"/>
      <c r="AJF348" s="0"/>
      <c r="AJG348" s="0"/>
      <c r="AJH348" s="0"/>
      <c r="AJI348" s="0"/>
      <c r="AJJ348" s="0"/>
      <c r="AJK348" s="0"/>
      <c r="AJL348" s="0"/>
      <c r="AJM348" s="0"/>
      <c r="AJN348" s="0"/>
      <c r="AJO348" s="0"/>
      <c r="AJP348" s="0"/>
      <c r="AJQ348" s="0"/>
      <c r="AJR348" s="0"/>
      <c r="AJS348" s="0"/>
      <c r="AJT348" s="0"/>
      <c r="AJU348" s="0"/>
      <c r="AJV348" s="0"/>
      <c r="AJW348" s="0"/>
      <c r="AJX348" s="0"/>
      <c r="AJY348" s="0"/>
      <c r="AJZ348" s="0"/>
      <c r="AKA348" s="0"/>
      <c r="AKB348" s="0"/>
      <c r="AKC348" s="0"/>
      <c r="AKD348" s="0"/>
      <c r="AKE348" s="0"/>
      <c r="AKF348" s="0"/>
      <c r="AKG348" s="0"/>
      <c r="AKH348" s="0"/>
      <c r="AKI348" s="0"/>
      <c r="AKJ348" s="0"/>
      <c r="AKK348" s="0"/>
      <c r="AKL348" s="0"/>
      <c r="AKM348" s="0"/>
      <c r="AKN348" s="0"/>
      <c r="AKO348" s="0"/>
      <c r="AKP348" s="0"/>
      <c r="AKQ348" s="0"/>
      <c r="AKR348" s="0"/>
      <c r="AKS348" s="0"/>
      <c r="AKT348" s="0"/>
      <c r="AKU348" s="0"/>
      <c r="AKV348" s="0"/>
      <c r="AKW348" s="0"/>
      <c r="AKX348" s="0"/>
      <c r="AKY348" s="0"/>
      <c r="AKZ348" s="0"/>
      <c r="ALA348" s="0"/>
      <c r="ALB348" s="0"/>
      <c r="ALC348" s="0"/>
      <c r="ALD348" s="0"/>
      <c r="ALE348" s="0"/>
      <c r="ALF348" s="0"/>
      <c r="ALG348" s="0"/>
      <c r="ALH348" s="0"/>
      <c r="ALI348" s="0"/>
      <c r="ALJ348" s="0"/>
      <c r="ALK348" s="0"/>
      <c r="ALL348" s="0"/>
      <c r="ALM348" s="0"/>
      <c r="ALN348" s="0"/>
      <c r="ALO348" s="0"/>
      <c r="ALP348" s="0"/>
      <c r="ALQ348" s="0"/>
      <c r="ALR348" s="0"/>
      <c r="ALS348" s="0"/>
      <c r="ALT348" s="0"/>
      <c r="ALU348" s="0"/>
      <c r="ALV348" s="0"/>
      <c r="ALW348" s="0"/>
      <c r="ALX348" s="0"/>
      <c r="ALY348" s="0"/>
      <c r="ALZ348" s="0"/>
      <c r="AMA348" s="0"/>
      <c r="AMB348" s="0"/>
      <c r="AMC348" s="0"/>
      <c r="AMD348" s="0"/>
      <c r="AME348" s="0"/>
      <c r="AMF348" s="0"/>
      <c r="AMG348" s="0"/>
    </row>
    <row r="349" customFormat="false" ht="14.9" hidden="false" customHeight="false" outlineLevel="0" collapsed="false">
      <c r="A349" s="18" t="n">
        <v>513</v>
      </c>
      <c r="B349" s="19" t="n">
        <f aca="false">IF($A349,VLOOKUP($A349,posting!$A:$N,2,0),"")</f>
        <v>38</v>
      </c>
      <c r="C349" s="19" t="n">
        <f aca="false">IF($A349,VLOOKUP($A349,posting!$A:$N,3,0),"")</f>
        <v>157</v>
      </c>
      <c r="D349" s="20" t="str">
        <f aca="false">IF($A349,VLOOKUP($A349,posting!$A:$N,4,0),"")</f>
        <v>ich habe Absätze gemacht, werden nicht angezeigt .. :/</v>
      </c>
      <c r="E349" s="19" t="str">
        <f aca="false">IF($A349,IF(VLOOKUP($A349,posting!$A:$N,5,0)&gt;0,VLOOKUP($A349,posting!$A:$N,5,0),""),"")</f>
        <v/>
      </c>
      <c r="F349" s="21" t="n">
        <f aca="false">IF($A349,VLOOKUP($A349,posting!$A:$N,6,0),"")</f>
        <v>41625.7107175926</v>
      </c>
      <c r="G349" s="21" t="n">
        <f aca="false">IF($A349,VLOOKUP($A349,posting!$A:$N,7,0),"")</f>
        <v>41625.7108333333</v>
      </c>
      <c r="H349" s="21" t="n">
        <f aca="false">IF($A349,VLOOKUP($A349,posting!$A:$N,8,0),"")</f>
        <v>41625.7109143519</v>
      </c>
      <c r="I349" s="21" t="n">
        <f aca="false">IF($A349,VLOOKUP($A349,posting!$A:$N,9,0),"")</f>
        <v>41625.7119212963</v>
      </c>
      <c r="J349" s="21"/>
      <c r="K349" s="21"/>
      <c r="L349" s="19" t="n">
        <f aca="false">IF($A349,VLOOKUP($A349,posting!$A:$N,10,0),"")</f>
        <v>0.323432343234323</v>
      </c>
      <c r="M349" s="19" t="n">
        <f aca="false">IF($A349,VLOOKUP($A349,posting!$A:$N,11,0),"")</f>
        <v>0</v>
      </c>
      <c r="N349" s="19" t="str">
        <f aca="false">IF($A349,IF(VLOOKUP($A349,posting!$A:$N,13,0)&gt;0,VLOOKUP($A349,posting!$A:$N,13,0),""),"")</f>
        <v/>
      </c>
      <c r="O349" s="19" t="str">
        <f aca="false">IF($A349,VLOOKUP($A349,posting!$A:$N,12,0),"")</f>
        <v>TXT</v>
      </c>
      <c r="P349" s="19" t="str">
        <f aca="false">IF($A349,IF(VLOOKUP($A349,posting!$A:$N,14,0)&gt;0,VLOOKUP($A349,posting!$A:$N,14,0),""),"")</f>
        <v/>
      </c>
      <c r="Q349" s="19" t="str">
        <f aca="false">IF($N349="","",VLOOKUP($N349,image!$A:$N,3,0))</f>
        <v/>
      </c>
      <c r="R349" s="19" t="n">
        <v>-1</v>
      </c>
      <c r="S349" s="0"/>
      <c r="T349" s="0"/>
      <c r="U349" s="0"/>
      <c r="V349" s="0"/>
      <c r="W349" s="0"/>
      <c r="X349" s="0"/>
      <c r="Y349" s="0"/>
      <c r="Z349" s="0"/>
      <c r="AA349" s="0"/>
      <c r="AB349" s="0"/>
      <c r="AC349" s="0"/>
      <c r="AD349" s="0"/>
      <c r="AE349" s="0"/>
      <c r="AF349" s="0"/>
      <c r="AG349" s="0"/>
      <c r="AH349" s="0"/>
      <c r="AI349" s="0"/>
      <c r="AJ349" s="0"/>
      <c r="AK349" s="0"/>
      <c r="AL349" s="0"/>
      <c r="AM349" s="0"/>
      <c r="AN349" s="0"/>
      <c r="AO349" s="0"/>
      <c r="AP349" s="0"/>
      <c r="AQ349" s="0"/>
      <c r="AR349" s="0"/>
      <c r="AS349" s="0"/>
      <c r="AT349" s="0"/>
      <c r="AU349" s="0"/>
      <c r="AV349" s="0"/>
      <c r="AW349" s="0"/>
      <c r="AX349" s="0"/>
      <c r="AY349" s="0"/>
      <c r="AZ349" s="0"/>
      <c r="BA349" s="0"/>
      <c r="BB349" s="0"/>
      <c r="BC349" s="0"/>
      <c r="BD349" s="0"/>
      <c r="BE349" s="0"/>
      <c r="BF349" s="0"/>
      <c r="BG349" s="0"/>
      <c r="BH349" s="0"/>
      <c r="BI349" s="0"/>
      <c r="BJ349" s="0"/>
      <c r="BK349" s="0"/>
      <c r="BL349" s="0"/>
      <c r="BM349" s="0"/>
      <c r="BN349" s="0"/>
      <c r="BO349" s="0"/>
      <c r="BP349" s="0"/>
      <c r="BQ349" s="0"/>
      <c r="BR349" s="0"/>
      <c r="BS349" s="0"/>
      <c r="BT349" s="0"/>
      <c r="BU349" s="0"/>
      <c r="BV349" s="0"/>
      <c r="BW349" s="0"/>
      <c r="BX349" s="0"/>
      <c r="BY349" s="0"/>
      <c r="BZ349" s="0"/>
      <c r="CA349" s="0"/>
      <c r="CB349" s="0"/>
      <c r="CC349" s="0"/>
      <c r="CD349" s="0"/>
      <c r="CE349" s="0"/>
      <c r="CF349" s="0"/>
      <c r="CG349" s="0"/>
      <c r="CH349" s="0"/>
      <c r="CI349" s="0"/>
      <c r="CJ349" s="0"/>
      <c r="CK349" s="0"/>
      <c r="CL349" s="0"/>
      <c r="CM349" s="0"/>
      <c r="CN349" s="0"/>
      <c r="CO349" s="0"/>
      <c r="CP349" s="0"/>
      <c r="CQ349" s="0"/>
      <c r="CR349" s="0"/>
      <c r="CS349" s="0"/>
      <c r="CT349" s="0"/>
      <c r="CU349" s="0"/>
      <c r="CV349" s="0"/>
      <c r="CW349" s="0"/>
      <c r="CX349" s="0"/>
      <c r="CY349" s="0"/>
      <c r="CZ349" s="0"/>
      <c r="DA349" s="0"/>
      <c r="DB349" s="0"/>
      <c r="DC349" s="0"/>
      <c r="DD349" s="0"/>
      <c r="DE349" s="0"/>
      <c r="DF349" s="0"/>
      <c r="DG349" s="0"/>
      <c r="DH349" s="0"/>
      <c r="DI349" s="0"/>
      <c r="DJ349" s="0"/>
      <c r="DK349" s="0"/>
      <c r="DL349" s="0"/>
      <c r="DM349" s="0"/>
      <c r="DN349" s="0"/>
      <c r="DO349" s="0"/>
      <c r="DP349" s="0"/>
      <c r="DQ349" s="0"/>
      <c r="DR349" s="0"/>
      <c r="DS349" s="0"/>
      <c r="DT349" s="0"/>
      <c r="DU349" s="0"/>
      <c r="DV349" s="0"/>
      <c r="DW349" s="0"/>
      <c r="DX349" s="0"/>
      <c r="DY349" s="0"/>
      <c r="DZ349" s="0"/>
      <c r="EA349" s="0"/>
      <c r="EB349" s="0"/>
      <c r="EC349" s="0"/>
      <c r="ED349" s="0"/>
      <c r="EE349" s="0"/>
      <c r="EF349" s="0"/>
      <c r="EG349" s="0"/>
      <c r="EH349" s="0"/>
      <c r="EI349" s="0"/>
      <c r="EJ349" s="0"/>
      <c r="EK349" s="0"/>
      <c r="EL349" s="0"/>
      <c r="EM349" s="0"/>
      <c r="EN349" s="0"/>
      <c r="EO349" s="0"/>
      <c r="EP349" s="0"/>
      <c r="EQ349" s="0"/>
      <c r="ER349" s="0"/>
      <c r="ES349" s="0"/>
      <c r="ET349" s="0"/>
      <c r="EU349" s="0"/>
      <c r="EV349" s="0"/>
      <c r="EW349" s="0"/>
      <c r="EX349" s="0"/>
      <c r="EY349" s="0"/>
      <c r="EZ349" s="0"/>
      <c r="FA349" s="0"/>
      <c r="FB349" s="0"/>
      <c r="FC349" s="0"/>
      <c r="FD349" s="0"/>
      <c r="FE349" s="0"/>
      <c r="FF349" s="0"/>
      <c r="FG349" s="0"/>
      <c r="FH349" s="0"/>
      <c r="FI349" s="0"/>
      <c r="FJ349" s="0"/>
      <c r="FK349" s="0"/>
      <c r="FL349" s="0"/>
      <c r="FM349" s="0"/>
      <c r="FN349" s="0"/>
      <c r="FO349" s="0"/>
      <c r="FP349" s="0"/>
      <c r="FQ349" s="0"/>
      <c r="FR349" s="0"/>
      <c r="FS349" s="0"/>
      <c r="FT349" s="0"/>
      <c r="FU349" s="0"/>
      <c r="FV349" s="0"/>
      <c r="FW349" s="0"/>
      <c r="FX349" s="0"/>
      <c r="FY349" s="0"/>
      <c r="FZ349" s="0"/>
      <c r="GA349" s="0"/>
      <c r="GB349" s="0"/>
      <c r="GC349" s="0"/>
      <c r="GD349" s="0"/>
      <c r="GE349" s="0"/>
      <c r="GF349" s="0"/>
      <c r="GG349" s="0"/>
      <c r="GH349" s="0"/>
      <c r="GI349" s="0"/>
      <c r="GJ349" s="0"/>
      <c r="GK349" s="0"/>
      <c r="GL349" s="0"/>
      <c r="GM349" s="0"/>
      <c r="GN349" s="0"/>
      <c r="GO349" s="0"/>
      <c r="GP349" s="0"/>
      <c r="GQ349" s="0"/>
      <c r="GR349" s="0"/>
      <c r="GS349" s="0"/>
      <c r="GT349" s="0"/>
      <c r="GU349" s="0"/>
      <c r="GV349" s="0"/>
      <c r="GW349" s="0"/>
      <c r="GX349" s="0"/>
      <c r="GY349" s="0"/>
      <c r="GZ349" s="0"/>
      <c r="HA349" s="0"/>
      <c r="HB349" s="0"/>
      <c r="HC349" s="0"/>
      <c r="HD349" s="0"/>
      <c r="HE349" s="0"/>
      <c r="HF349" s="0"/>
      <c r="HG349" s="0"/>
      <c r="HH349" s="0"/>
      <c r="HI349" s="0"/>
      <c r="HJ349" s="0"/>
      <c r="HK349" s="0"/>
      <c r="HL349" s="0"/>
      <c r="HM349" s="0"/>
      <c r="HN349" s="0"/>
      <c r="HO349" s="0"/>
      <c r="HP349" s="0"/>
      <c r="HQ349" s="0"/>
      <c r="HR349" s="0"/>
      <c r="HS349" s="0"/>
      <c r="HT349" s="0"/>
      <c r="HU349" s="0"/>
      <c r="HV349" s="0"/>
      <c r="HW349" s="0"/>
      <c r="HX349" s="0"/>
      <c r="HY349" s="0"/>
      <c r="HZ349" s="0"/>
      <c r="IA349" s="0"/>
      <c r="IB349" s="0"/>
      <c r="IC349" s="0"/>
      <c r="ID349" s="0"/>
      <c r="IE349" s="0"/>
      <c r="IF349" s="0"/>
      <c r="IG349" s="0"/>
      <c r="IH349" s="0"/>
      <c r="II349" s="0"/>
      <c r="IJ349" s="0"/>
      <c r="IK349" s="0"/>
      <c r="IL349" s="0"/>
      <c r="IM349" s="0"/>
      <c r="IN349" s="0"/>
      <c r="IO349" s="0"/>
      <c r="IP349" s="0"/>
      <c r="IQ349" s="0"/>
      <c r="IR349" s="0"/>
      <c r="IS349" s="0"/>
      <c r="IT349" s="0"/>
      <c r="IU349" s="0"/>
      <c r="IV349" s="0"/>
      <c r="IW349" s="0"/>
      <c r="IX349" s="0"/>
      <c r="IY349" s="0"/>
      <c r="IZ349" s="0"/>
      <c r="JA349" s="0"/>
      <c r="JB349" s="0"/>
      <c r="JC349" s="0"/>
      <c r="JD349" s="0"/>
      <c r="JE349" s="0"/>
      <c r="JF349" s="0"/>
      <c r="JG349" s="0"/>
      <c r="JH349" s="0"/>
      <c r="JI349" s="0"/>
      <c r="JJ349" s="0"/>
      <c r="JK349" s="0"/>
      <c r="JL349" s="0"/>
      <c r="JM349" s="0"/>
      <c r="JN349" s="0"/>
      <c r="JO349" s="0"/>
      <c r="JP349" s="0"/>
      <c r="JQ349" s="0"/>
      <c r="JR349" s="0"/>
      <c r="JS349" s="0"/>
      <c r="JT349" s="0"/>
      <c r="JU349" s="0"/>
      <c r="JV349" s="0"/>
      <c r="JW349" s="0"/>
      <c r="JX349" s="0"/>
      <c r="JY349" s="0"/>
      <c r="JZ349" s="0"/>
      <c r="KA349" s="0"/>
      <c r="KB349" s="0"/>
      <c r="KC349" s="0"/>
      <c r="KD349" s="0"/>
      <c r="KE349" s="0"/>
      <c r="KF349" s="0"/>
      <c r="KG349" s="0"/>
      <c r="KH349" s="0"/>
      <c r="KI349" s="0"/>
      <c r="KJ349" s="0"/>
      <c r="KK349" s="0"/>
      <c r="KL349" s="0"/>
      <c r="KM349" s="0"/>
      <c r="KN349" s="0"/>
      <c r="KO349" s="0"/>
      <c r="KP349" s="0"/>
      <c r="KQ349" s="0"/>
      <c r="KR349" s="0"/>
      <c r="KS349" s="0"/>
      <c r="KT349" s="0"/>
      <c r="KU349" s="0"/>
      <c r="KV349" s="0"/>
      <c r="KW349" s="0"/>
      <c r="KX349" s="0"/>
      <c r="KY349" s="0"/>
      <c r="KZ349" s="0"/>
      <c r="LA349" s="0"/>
      <c r="LB349" s="0"/>
      <c r="LC349" s="0"/>
      <c r="LD349" s="0"/>
      <c r="LE349" s="0"/>
      <c r="LF349" s="0"/>
      <c r="LG349" s="0"/>
      <c r="LH349" s="0"/>
      <c r="LI349" s="0"/>
      <c r="LJ349" s="0"/>
      <c r="LK349" s="0"/>
      <c r="LL349" s="0"/>
      <c r="LM349" s="0"/>
      <c r="LN349" s="0"/>
      <c r="LO349" s="0"/>
      <c r="LP349" s="0"/>
      <c r="LQ349" s="0"/>
      <c r="LR349" s="0"/>
      <c r="LS349" s="0"/>
      <c r="LT349" s="0"/>
      <c r="LU349" s="0"/>
      <c r="LV349" s="0"/>
      <c r="LW349" s="0"/>
      <c r="LX349" s="0"/>
      <c r="LY349" s="0"/>
      <c r="LZ349" s="0"/>
      <c r="MA349" s="0"/>
      <c r="MB349" s="0"/>
      <c r="MC349" s="0"/>
      <c r="MD349" s="0"/>
      <c r="ME349" s="0"/>
      <c r="MF349" s="0"/>
      <c r="MG349" s="0"/>
      <c r="MH349" s="0"/>
      <c r="MI349" s="0"/>
      <c r="MJ349" s="0"/>
      <c r="MK349" s="0"/>
      <c r="ML349" s="0"/>
      <c r="MM349" s="0"/>
      <c r="MN349" s="0"/>
      <c r="MO349" s="0"/>
      <c r="MP349" s="0"/>
      <c r="MQ349" s="0"/>
      <c r="MR349" s="0"/>
      <c r="MS349" s="0"/>
      <c r="MT349" s="0"/>
      <c r="MU349" s="0"/>
      <c r="MV349" s="0"/>
      <c r="MW349" s="0"/>
      <c r="MX349" s="0"/>
      <c r="MY349" s="0"/>
      <c r="MZ349" s="0"/>
      <c r="NA349" s="0"/>
      <c r="NB349" s="0"/>
      <c r="NC349" s="0"/>
      <c r="ND349" s="0"/>
      <c r="NE349" s="0"/>
      <c r="NF349" s="0"/>
      <c r="NG349" s="0"/>
      <c r="NH349" s="0"/>
      <c r="NI349" s="0"/>
      <c r="NJ349" s="0"/>
      <c r="NK349" s="0"/>
      <c r="NL349" s="0"/>
      <c r="NM349" s="0"/>
      <c r="NN349" s="0"/>
      <c r="NO349" s="0"/>
      <c r="NP349" s="0"/>
      <c r="NQ349" s="0"/>
      <c r="NR349" s="0"/>
      <c r="NS349" s="0"/>
      <c r="NT349" s="0"/>
      <c r="NU349" s="0"/>
      <c r="NV349" s="0"/>
      <c r="NW349" s="0"/>
      <c r="NX349" s="0"/>
      <c r="NY349" s="0"/>
      <c r="NZ349" s="0"/>
      <c r="OA349" s="0"/>
      <c r="OB349" s="0"/>
      <c r="OC349" s="0"/>
      <c r="OD349" s="0"/>
      <c r="OE349" s="0"/>
      <c r="OF349" s="0"/>
      <c r="OG349" s="0"/>
      <c r="OH349" s="0"/>
      <c r="OI349" s="0"/>
      <c r="OJ349" s="0"/>
      <c r="OK349" s="0"/>
      <c r="OL349" s="0"/>
      <c r="OM349" s="0"/>
      <c r="ON349" s="0"/>
      <c r="OO349" s="0"/>
      <c r="OP349" s="0"/>
      <c r="OQ349" s="0"/>
      <c r="OR349" s="0"/>
      <c r="OS349" s="0"/>
      <c r="OT349" s="0"/>
      <c r="OU349" s="0"/>
      <c r="OV349" s="0"/>
      <c r="OW349" s="0"/>
      <c r="OX349" s="0"/>
      <c r="OY349" s="0"/>
      <c r="OZ349" s="0"/>
      <c r="PA349" s="0"/>
      <c r="PB349" s="0"/>
      <c r="PC349" s="0"/>
      <c r="PD349" s="0"/>
      <c r="PE349" s="0"/>
      <c r="PF349" s="0"/>
      <c r="PG349" s="0"/>
      <c r="PH349" s="0"/>
      <c r="PI349" s="0"/>
      <c r="PJ349" s="0"/>
      <c r="PK349" s="0"/>
      <c r="PL349" s="0"/>
      <c r="PM349" s="0"/>
      <c r="PN349" s="0"/>
      <c r="PO349" s="0"/>
      <c r="PP349" s="0"/>
      <c r="PQ349" s="0"/>
      <c r="PR349" s="0"/>
      <c r="PS349" s="0"/>
      <c r="PT349" s="0"/>
      <c r="PU349" s="0"/>
      <c r="PV349" s="0"/>
      <c r="PW349" s="0"/>
      <c r="PX349" s="0"/>
      <c r="PY349" s="0"/>
      <c r="PZ349" s="0"/>
      <c r="QA349" s="0"/>
      <c r="QB349" s="0"/>
      <c r="QC349" s="0"/>
      <c r="QD349" s="0"/>
      <c r="QE349" s="0"/>
      <c r="QF349" s="0"/>
      <c r="QG349" s="0"/>
      <c r="QH349" s="0"/>
      <c r="QI349" s="0"/>
      <c r="QJ349" s="0"/>
      <c r="QK349" s="0"/>
      <c r="QL349" s="0"/>
      <c r="QM349" s="0"/>
      <c r="QN349" s="0"/>
      <c r="QO349" s="0"/>
      <c r="QP349" s="0"/>
      <c r="QQ349" s="0"/>
      <c r="QR349" s="0"/>
      <c r="QS349" s="0"/>
      <c r="QT349" s="0"/>
      <c r="QU349" s="0"/>
      <c r="QV349" s="0"/>
      <c r="QW349" s="0"/>
      <c r="QX349" s="0"/>
      <c r="QY349" s="0"/>
      <c r="QZ349" s="0"/>
      <c r="RA349" s="0"/>
      <c r="RB349" s="0"/>
      <c r="RC349" s="0"/>
      <c r="RD349" s="0"/>
      <c r="RE349" s="0"/>
      <c r="RF349" s="0"/>
      <c r="RG349" s="0"/>
      <c r="RH349" s="0"/>
      <c r="RI349" s="0"/>
      <c r="RJ349" s="0"/>
      <c r="RK349" s="0"/>
      <c r="RL349" s="0"/>
      <c r="RM349" s="0"/>
      <c r="RN349" s="0"/>
      <c r="RO349" s="0"/>
      <c r="RP349" s="0"/>
      <c r="RQ349" s="0"/>
      <c r="RR349" s="0"/>
      <c r="RS349" s="0"/>
      <c r="RT349" s="0"/>
      <c r="RU349" s="0"/>
      <c r="RV349" s="0"/>
      <c r="RW349" s="0"/>
      <c r="RX349" s="0"/>
      <c r="RY349" s="0"/>
      <c r="RZ349" s="0"/>
      <c r="SA349" s="0"/>
      <c r="SB349" s="0"/>
      <c r="SC349" s="0"/>
      <c r="SD349" s="0"/>
      <c r="SE349" s="0"/>
      <c r="SF349" s="0"/>
      <c r="SG349" s="0"/>
      <c r="SH349" s="0"/>
      <c r="SI349" s="0"/>
      <c r="SJ349" s="0"/>
      <c r="SK349" s="0"/>
      <c r="SL349" s="0"/>
      <c r="SM349" s="0"/>
      <c r="SN349" s="0"/>
      <c r="SO349" s="0"/>
      <c r="SP349" s="0"/>
      <c r="SQ349" s="0"/>
      <c r="SR349" s="0"/>
      <c r="SS349" s="0"/>
      <c r="ST349" s="0"/>
      <c r="SU349" s="0"/>
      <c r="SV349" s="0"/>
      <c r="SW349" s="0"/>
      <c r="SX349" s="0"/>
      <c r="SY349" s="0"/>
      <c r="SZ349" s="0"/>
      <c r="TA349" s="0"/>
      <c r="TB349" s="0"/>
      <c r="TC349" s="0"/>
      <c r="TD349" s="0"/>
      <c r="TE349" s="0"/>
      <c r="TF349" s="0"/>
      <c r="TG349" s="0"/>
      <c r="TH349" s="0"/>
      <c r="TI349" s="0"/>
      <c r="TJ349" s="0"/>
      <c r="TK349" s="0"/>
      <c r="TL349" s="0"/>
      <c r="TM349" s="0"/>
      <c r="TN349" s="0"/>
      <c r="TO349" s="0"/>
      <c r="TP349" s="0"/>
      <c r="TQ349" s="0"/>
      <c r="TR349" s="0"/>
      <c r="TS349" s="0"/>
      <c r="TT349" s="0"/>
      <c r="TU349" s="0"/>
      <c r="TV349" s="0"/>
      <c r="TW349" s="0"/>
      <c r="TX349" s="0"/>
      <c r="TY349" s="0"/>
      <c r="TZ349" s="0"/>
      <c r="UA349" s="0"/>
      <c r="UB349" s="0"/>
      <c r="UC349" s="0"/>
      <c r="UD349" s="0"/>
      <c r="UE349" s="0"/>
      <c r="UF349" s="0"/>
      <c r="UG349" s="0"/>
      <c r="UH349" s="0"/>
      <c r="UI349" s="0"/>
      <c r="UJ349" s="0"/>
      <c r="UK349" s="0"/>
      <c r="UL349" s="0"/>
      <c r="UM349" s="0"/>
      <c r="UN349" s="0"/>
      <c r="UO349" s="0"/>
      <c r="UP349" s="0"/>
      <c r="UQ349" s="0"/>
      <c r="UR349" s="0"/>
      <c r="US349" s="0"/>
      <c r="UT349" s="0"/>
      <c r="UU349" s="0"/>
      <c r="UV349" s="0"/>
      <c r="UW349" s="0"/>
      <c r="UX349" s="0"/>
      <c r="UY349" s="0"/>
      <c r="UZ349" s="0"/>
      <c r="VA349" s="0"/>
      <c r="VB349" s="0"/>
      <c r="VC349" s="0"/>
      <c r="VD349" s="0"/>
      <c r="VE349" s="0"/>
      <c r="VF349" s="0"/>
      <c r="VG349" s="0"/>
      <c r="VH349" s="0"/>
      <c r="VI349" s="0"/>
      <c r="VJ349" s="0"/>
      <c r="VK349" s="0"/>
      <c r="VL349" s="0"/>
      <c r="VM349" s="0"/>
      <c r="VN349" s="0"/>
      <c r="VO349" s="0"/>
      <c r="VP349" s="0"/>
      <c r="VQ349" s="0"/>
      <c r="VR349" s="0"/>
      <c r="VS349" s="0"/>
      <c r="VT349" s="0"/>
      <c r="VU349" s="0"/>
      <c r="VV349" s="0"/>
      <c r="VW349" s="0"/>
      <c r="VX349" s="0"/>
      <c r="VY349" s="0"/>
      <c r="VZ349" s="0"/>
      <c r="WA349" s="0"/>
      <c r="WB349" s="0"/>
      <c r="WC349" s="0"/>
      <c r="WD349" s="0"/>
      <c r="WE349" s="0"/>
      <c r="WF349" s="0"/>
      <c r="WG349" s="0"/>
      <c r="WH349" s="0"/>
      <c r="WI349" s="0"/>
      <c r="WJ349" s="0"/>
      <c r="WK349" s="0"/>
      <c r="WL349" s="0"/>
      <c r="WM349" s="0"/>
      <c r="WN349" s="0"/>
      <c r="WO349" s="0"/>
      <c r="WP349" s="0"/>
      <c r="WQ349" s="0"/>
      <c r="WR349" s="0"/>
      <c r="WS349" s="0"/>
      <c r="WT349" s="0"/>
      <c r="WU349" s="0"/>
      <c r="WV349" s="0"/>
      <c r="WW349" s="0"/>
      <c r="WX349" s="0"/>
      <c r="WY349" s="0"/>
      <c r="WZ349" s="0"/>
      <c r="XA349" s="0"/>
      <c r="XB349" s="0"/>
      <c r="XC349" s="0"/>
      <c r="XD349" s="0"/>
      <c r="XE349" s="0"/>
      <c r="XF349" s="0"/>
      <c r="XG349" s="0"/>
      <c r="XH349" s="0"/>
      <c r="XI349" s="0"/>
      <c r="XJ349" s="0"/>
      <c r="XK349" s="0"/>
      <c r="XL349" s="0"/>
      <c r="XM349" s="0"/>
      <c r="XN349" s="0"/>
      <c r="XO349" s="0"/>
      <c r="XP349" s="0"/>
      <c r="XQ349" s="0"/>
      <c r="XR349" s="0"/>
      <c r="XS349" s="0"/>
      <c r="XT349" s="0"/>
      <c r="XU349" s="0"/>
      <c r="XV349" s="0"/>
      <c r="XW349" s="0"/>
      <c r="XX349" s="0"/>
      <c r="XY349" s="0"/>
      <c r="XZ349" s="0"/>
      <c r="YA349" s="0"/>
      <c r="YB349" s="0"/>
      <c r="YC349" s="0"/>
      <c r="YD349" s="0"/>
      <c r="YE349" s="0"/>
      <c r="YF349" s="0"/>
      <c r="YG349" s="0"/>
      <c r="YH349" s="0"/>
      <c r="YI349" s="0"/>
      <c r="YJ349" s="0"/>
      <c r="YK349" s="0"/>
      <c r="YL349" s="0"/>
      <c r="YM349" s="0"/>
      <c r="YN349" s="0"/>
      <c r="YO349" s="0"/>
      <c r="YP349" s="0"/>
      <c r="YQ349" s="0"/>
      <c r="YR349" s="0"/>
      <c r="YS349" s="0"/>
      <c r="YT349" s="0"/>
      <c r="YU349" s="0"/>
      <c r="YV349" s="0"/>
      <c r="YW349" s="0"/>
      <c r="YX349" s="0"/>
      <c r="YY349" s="0"/>
      <c r="YZ349" s="0"/>
      <c r="ZA349" s="0"/>
      <c r="ZB349" s="0"/>
      <c r="ZC349" s="0"/>
      <c r="ZD349" s="0"/>
      <c r="ZE349" s="0"/>
      <c r="ZF349" s="0"/>
      <c r="ZG349" s="0"/>
      <c r="ZH349" s="0"/>
      <c r="ZI349" s="0"/>
      <c r="ZJ349" s="0"/>
      <c r="ZK349" s="0"/>
      <c r="ZL349" s="0"/>
      <c r="ZM349" s="0"/>
      <c r="ZN349" s="0"/>
      <c r="ZO349" s="0"/>
      <c r="ZP349" s="0"/>
      <c r="ZQ349" s="0"/>
      <c r="ZR349" s="0"/>
      <c r="ZS349" s="0"/>
      <c r="ZT349" s="0"/>
      <c r="ZU349" s="0"/>
      <c r="ZV349" s="0"/>
      <c r="ZW349" s="0"/>
      <c r="ZX349" s="0"/>
      <c r="ZY349" s="0"/>
      <c r="ZZ349" s="0"/>
      <c r="AAA349" s="0"/>
      <c r="AAB349" s="0"/>
      <c r="AAC349" s="0"/>
      <c r="AAD349" s="0"/>
      <c r="AAE349" s="0"/>
      <c r="AAF349" s="0"/>
      <c r="AAG349" s="0"/>
      <c r="AAH349" s="0"/>
      <c r="AAI349" s="0"/>
      <c r="AAJ349" s="0"/>
      <c r="AAK349" s="0"/>
      <c r="AAL349" s="0"/>
      <c r="AAM349" s="0"/>
      <c r="AAN349" s="0"/>
      <c r="AAO349" s="0"/>
      <c r="AAP349" s="0"/>
      <c r="AAQ349" s="0"/>
      <c r="AAR349" s="0"/>
      <c r="AAS349" s="0"/>
      <c r="AAT349" s="0"/>
      <c r="AAU349" s="0"/>
      <c r="AAV349" s="0"/>
      <c r="AAW349" s="0"/>
      <c r="AAX349" s="0"/>
      <c r="AAY349" s="0"/>
      <c r="AAZ349" s="0"/>
      <c r="ABA349" s="0"/>
      <c r="ABB349" s="0"/>
      <c r="ABC349" s="0"/>
      <c r="ABD349" s="0"/>
      <c r="ABE349" s="0"/>
      <c r="ABF349" s="0"/>
      <c r="ABG349" s="0"/>
      <c r="ABH349" s="0"/>
      <c r="ABI349" s="0"/>
      <c r="ABJ349" s="0"/>
      <c r="ABK349" s="0"/>
      <c r="ABL349" s="0"/>
      <c r="ABM349" s="0"/>
      <c r="ABN349" s="0"/>
      <c r="ABO349" s="0"/>
      <c r="ABP349" s="0"/>
      <c r="ABQ349" s="0"/>
      <c r="ABR349" s="0"/>
      <c r="ABS349" s="0"/>
      <c r="ABT349" s="0"/>
      <c r="ABU349" s="0"/>
      <c r="ABV349" s="0"/>
      <c r="ABW349" s="0"/>
      <c r="ABX349" s="0"/>
      <c r="ABY349" s="0"/>
      <c r="ABZ349" s="0"/>
      <c r="ACA349" s="0"/>
      <c r="ACB349" s="0"/>
      <c r="ACC349" s="0"/>
      <c r="ACD349" s="0"/>
      <c r="ACE349" s="0"/>
      <c r="ACF349" s="0"/>
      <c r="ACG349" s="0"/>
      <c r="ACH349" s="0"/>
      <c r="ACI349" s="0"/>
      <c r="ACJ349" s="0"/>
      <c r="ACK349" s="0"/>
      <c r="ACL349" s="0"/>
      <c r="ACM349" s="0"/>
      <c r="ACN349" s="0"/>
      <c r="ACO349" s="0"/>
      <c r="ACP349" s="0"/>
      <c r="ACQ349" s="0"/>
      <c r="ACR349" s="0"/>
      <c r="ACS349" s="0"/>
      <c r="ACT349" s="0"/>
      <c r="ACU349" s="0"/>
      <c r="ACV349" s="0"/>
      <c r="ACW349" s="0"/>
      <c r="ACX349" s="0"/>
      <c r="ACY349" s="0"/>
      <c r="ACZ349" s="0"/>
      <c r="ADA349" s="0"/>
      <c r="ADB349" s="0"/>
      <c r="ADC349" s="0"/>
      <c r="ADD349" s="0"/>
      <c r="ADE349" s="0"/>
      <c r="ADF349" s="0"/>
      <c r="ADG349" s="0"/>
      <c r="ADH349" s="0"/>
      <c r="ADI349" s="0"/>
      <c r="ADJ349" s="0"/>
      <c r="ADK349" s="0"/>
      <c r="ADL349" s="0"/>
      <c r="ADM349" s="0"/>
      <c r="ADN349" s="0"/>
      <c r="ADO349" s="0"/>
      <c r="ADP349" s="0"/>
      <c r="ADQ349" s="0"/>
      <c r="ADR349" s="0"/>
      <c r="ADS349" s="0"/>
      <c r="ADT349" s="0"/>
      <c r="ADU349" s="0"/>
      <c r="ADV349" s="0"/>
      <c r="ADW349" s="0"/>
      <c r="ADX349" s="0"/>
      <c r="ADY349" s="0"/>
      <c r="ADZ349" s="0"/>
      <c r="AEA349" s="0"/>
      <c r="AEB349" s="0"/>
      <c r="AEC349" s="0"/>
      <c r="AED349" s="0"/>
      <c r="AEE349" s="0"/>
      <c r="AEF349" s="0"/>
      <c r="AEG349" s="0"/>
      <c r="AEH349" s="0"/>
      <c r="AEI349" s="0"/>
      <c r="AEJ349" s="0"/>
      <c r="AEK349" s="0"/>
      <c r="AEL349" s="0"/>
      <c r="AEM349" s="0"/>
      <c r="AEN349" s="0"/>
      <c r="AEO349" s="0"/>
      <c r="AEP349" s="0"/>
      <c r="AEQ349" s="0"/>
      <c r="AER349" s="0"/>
      <c r="AES349" s="0"/>
      <c r="AET349" s="0"/>
      <c r="AEU349" s="0"/>
      <c r="AEV349" s="0"/>
      <c r="AEW349" s="0"/>
      <c r="AEX349" s="0"/>
      <c r="AEY349" s="0"/>
      <c r="AEZ349" s="0"/>
      <c r="AFA349" s="0"/>
      <c r="AFB349" s="0"/>
      <c r="AFC349" s="0"/>
      <c r="AFD349" s="0"/>
      <c r="AFE349" s="0"/>
      <c r="AFF349" s="0"/>
      <c r="AFG349" s="0"/>
      <c r="AFH349" s="0"/>
      <c r="AFI349" s="0"/>
      <c r="AFJ349" s="0"/>
      <c r="AFK349" s="0"/>
      <c r="AFL349" s="0"/>
      <c r="AFM349" s="0"/>
      <c r="AFN349" s="0"/>
      <c r="AFO349" s="0"/>
      <c r="AFP349" s="0"/>
      <c r="AFQ349" s="0"/>
      <c r="AFR349" s="0"/>
      <c r="AFS349" s="0"/>
      <c r="AFT349" s="0"/>
      <c r="AFU349" s="0"/>
      <c r="AFV349" s="0"/>
      <c r="AFW349" s="0"/>
      <c r="AFX349" s="0"/>
      <c r="AFY349" s="0"/>
      <c r="AFZ349" s="0"/>
      <c r="AGA349" s="0"/>
      <c r="AGB349" s="0"/>
      <c r="AGC349" s="0"/>
      <c r="AGD349" s="0"/>
      <c r="AGE349" s="0"/>
      <c r="AGF349" s="0"/>
      <c r="AGG349" s="0"/>
      <c r="AGH349" s="0"/>
      <c r="AGI349" s="0"/>
      <c r="AGJ349" s="0"/>
      <c r="AGK349" s="0"/>
      <c r="AGL349" s="0"/>
      <c r="AGM349" s="0"/>
      <c r="AGN349" s="0"/>
      <c r="AGO349" s="0"/>
      <c r="AGP349" s="0"/>
      <c r="AGQ349" s="0"/>
      <c r="AGR349" s="0"/>
      <c r="AGS349" s="0"/>
      <c r="AGT349" s="0"/>
      <c r="AGU349" s="0"/>
      <c r="AGV349" s="0"/>
      <c r="AGW349" s="0"/>
      <c r="AGX349" s="0"/>
      <c r="AGY349" s="0"/>
      <c r="AGZ349" s="0"/>
      <c r="AHA349" s="0"/>
      <c r="AHB349" s="0"/>
      <c r="AHC349" s="0"/>
      <c r="AHD349" s="0"/>
      <c r="AHE349" s="0"/>
      <c r="AHF349" s="0"/>
      <c r="AHG349" s="0"/>
      <c r="AHH349" s="0"/>
      <c r="AHI349" s="0"/>
      <c r="AHJ349" s="0"/>
      <c r="AHK349" s="0"/>
      <c r="AHL349" s="0"/>
      <c r="AHM349" s="0"/>
      <c r="AHN349" s="0"/>
      <c r="AHO349" s="0"/>
      <c r="AHP349" s="0"/>
      <c r="AHQ349" s="0"/>
      <c r="AHR349" s="0"/>
      <c r="AHS349" s="0"/>
      <c r="AHT349" s="0"/>
      <c r="AHU349" s="0"/>
      <c r="AHV349" s="0"/>
      <c r="AHW349" s="0"/>
      <c r="AHX349" s="0"/>
      <c r="AHY349" s="0"/>
      <c r="AHZ349" s="0"/>
      <c r="AIA349" s="0"/>
      <c r="AIB349" s="0"/>
      <c r="AIC349" s="0"/>
      <c r="AID349" s="0"/>
      <c r="AIE349" s="0"/>
      <c r="AIF349" s="0"/>
      <c r="AIG349" s="0"/>
      <c r="AIH349" s="0"/>
      <c r="AII349" s="0"/>
      <c r="AIJ349" s="0"/>
      <c r="AIK349" s="0"/>
      <c r="AIL349" s="0"/>
      <c r="AIM349" s="0"/>
      <c r="AIN349" s="0"/>
      <c r="AIO349" s="0"/>
      <c r="AIP349" s="0"/>
      <c r="AIQ349" s="0"/>
      <c r="AIR349" s="0"/>
      <c r="AIS349" s="0"/>
      <c r="AIT349" s="0"/>
      <c r="AIU349" s="0"/>
      <c r="AIV349" s="0"/>
      <c r="AIW349" s="0"/>
      <c r="AIX349" s="0"/>
      <c r="AIY349" s="0"/>
      <c r="AIZ349" s="0"/>
      <c r="AJA349" s="0"/>
      <c r="AJB349" s="0"/>
      <c r="AJC349" s="0"/>
      <c r="AJD349" s="0"/>
      <c r="AJE349" s="0"/>
      <c r="AJF349" s="0"/>
      <c r="AJG349" s="0"/>
      <c r="AJH349" s="0"/>
      <c r="AJI349" s="0"/>
      <c r="AJJ349" s="0"/>
      <c r="AJK349" s="0"/>
      <c r="AJL349" s="0"/>
      <c r="AJM349" s="0"/>
      <c r="AJN349" s="0"/>
      <c r="AJO349" s="0"/>
      <c r="AJP349" s="0"/>
      <c r="AJQ349" s="0"/>
      <c r="AJR349" s="0"/>
      <c r="AJS349" s="0"/>
      <c r="AJT349" s="0"/>
      <c r="AJU349" s="0"/>
      <c r="AJV349" s="0"/>
      <c r="AJW349" s="0"/>
      <c r="AJX349" s="0"/>
      <c r="AJY349" s="0"/>
      <c r="AJZ349" s="0"/>
      <c r="AKA349" s="0"/>
      <c r="AKB349" s="0"/>
      <c r="AKC349" s="0"/>
      <c r="AKD349" s="0"/>
      <c r="AKE349" s="0"/>
      <c r="AKF349" s="0"/>
      <c r="AKG349" s="0"/>
      <c r="AKH349" s="0"/>
      <c r="AKI349" s="0"/>
      <c r="AKJ349" s="0"/>
      <c r="AKK349" s="0"/>
      <c r="AKL349" s="0"/>
      <c r="AKM349" s="0"/>
      <c r="AKN349" s="0"/>
      <c r="AKO349" s="0"/>
      <c r="AKP349" s="0"/>
      <c r="AKQ349" s="0"/>
      <c r="AKR349" s="0"/>
      <c r="AKS349" s="0"/>
      <c r="AKT349" s="0"/>
      <c r="AKU349" s="0"/>
      <c r="AKV349" s="0"/>
      <c r="AKW349" s="0"/>
      <c r="AKX349" s="0"/>
      <c r="AKY349" s="0"/>
      <c r="AKZ349" s="0"/>
      <c r="ALA349" s="0"/>
      <c r="ALB349" s="0"/>
      <c r="ALC349" s="0"/>
      <c r="ALD349" s="0"/>
      <c r="ALE349" s="0"/>
      <c r="ALF349" s="0"/>
      <c r="ALG349" s="0"/>
      <c r="ALH349" s="0"/>
      <c r="ALI349" s="0"/>
      <c r="ALJ349" s="0"/>
      <c r="ALK349" s="0"/>
      <c r="ALL349" s="0"/>
      <c r="ALM349" s="0"/>
      <c r="ALN349" s="0"/>
      <c r="ALO349" s="0"/>
      <c r="ALP349" s="0"/>
      <c r="ALQ349" s="0"/>
      <c r="ALR349" s="0"/>
      <c r="ALS349" s="0"/>
      <c r="ALT349" s="0"/>
      <c r="ALU349" s="0"/>
      <c r="ALV349" s="0"/>
      <c r="ALW349" s="0"/>
      <c r="ALX349" s="0"/>
      <c r="ALY349" s="0"/>
      <c r="ALZ349" s="0"/>
      <c r="AMA349" s="0"/>
      <c r="AMB349" s="0"/>
      <c r="AMC349" s="0"/>
      <c r="AMD349" s="0"/>
      <c r="AME349" s="0"/>
      <c r="AMF349" s="0"/>
      <c r="AMG349" s="0"/>
    </row>
    <row r="350" customFormat="false" ht="14.9" hidden="false" customHeight="false" outlineLevel="0" collapsed="false">
      <c r="A350" s="18" t="n">
        <v>514</v>
      </c>
      <c r="B350" s="19" t="n">
        <f aca="false">IF($A350,VLOOKUP($A350,posting!$A:$N,2,0),"")</f>
        <v>38</v>
      </c>
      <c r="C350" s="19" t="n">
        <f aca="false">IF($A350,VLOOKUP($A350,posting!$A:$N,3,0),"")</f>
        <v>113</v>
      </c>
      <c r="D350" s="20" t="str">
        <f aca="false">IF($A350,VLOOKUP($A350,posting!$A:$N,4,0),"")</f>
        <v>Momentan nicht, später schon. Aber trotzdem besser öfter auf Senden drücken - nicht erst lange sammeln</v>
      </c>
      <c r="E350" s="19" t="str">
        <f aca="false">IF($A350,IF(VLOOKUP($A350,posting!$A:$N,5,0)&gt;0,VLOOKUP($A350,posting!$A:$N,5,0),""),"")</f>
        <v/>
      </c>
      <c r="F350" s="21" t="n">
        <f aca="false">IF($A350,VLOOKUP($A350,posting!$A:$N,6,0),"")</f>
        <v>41625.7110532407</v>
      </c>
      <c r="G350" s="21" t="n">
        <f aca="false">IF($A350,VLOOKUP($A350,posting!$A:$N,7,0),"")</f>
        <v>41625.7115046296</v>
      </c>
      <c r="H350" s="21" t="n">
        <f aca="false">IF($A350,VLOOKUP($A350,posting!$A:$N,8,0),"")</f>
        <v>41625.7115162037</v>
      </c>
      <c r="I350" s="21" t="n">
        <f aca="false">IF($A350,VLOOKUP($A350,posting!$A:$N,9,0),"")</f>
        <v>41625.7125231482</v>
      </c>
      <c r="J350" s="21"/>
      <c r="K350" s="21"/>
      <c r="L350" s="19" t="n">
        <f aca="false">IF($A350,VLOOKUP($A350,posting!$A:$N,10,0),"")</f>
        <v>0.34983498349835</v>
      </c>
      <c r="M350" s="19" t="n">
        <f aca="false">IF($A350,VLOOKUP($A350,posting!$A:$N,11,0),"")</f>
        <v>0</v>
      </c>
      <c r="N350" s="19" t="str">
        <f aca="false">IF($A350,IF(VLOOKUP($A350,posting!$A:$N,13,0)&gt;0,VLOOKUP($A350,posting!$A:$N,13,0),""),"")</f>
        <v/>
      </c>
      <c r="O350" s="19" t="str">
        <f aca="false">IF($A350,VLOOKUP($A350,posting!$A:$N,12,0),"")</f>
        <v>TXT</v>
      </c>
      <c r="P350" s="19" t="str">
        <f aca="false">IF($A350,IF(VLOOKUP($A350,posting!$A:$N,14,0)&gt;0,VLOOKUP($A350,posting!$A:$N,14,0),""),"")</f>
        <v/>
      </c>
      <c r="Q350" s="19" t="str">
        <f aca="false">IF($N350="","",VLOOKUP($N350,image!$A:$N,3,0))</f>
        <v/>
      </c>
      <c r="R350" s="19" t="n">
        <v>-1</v>
      </c>
      <c r="S350" s="0"/>
      <c r="T350" s="0"/>
      <c r="U350" s="0"/>
      <c r="V350" s="0"/>
      <c r="W350" s="0"/>
      <c r="X350" s="0"/>
      <c r="Y350" s="0"/>
      <c r="Z350" s="0"/>
      <c r="AA350" s="0"/>
      <c r="AB350" s="0"/>
      <c r="AC350" s="0"/>
      <c r="AD350" s="0"/>
      <c r="AE350" s="0"/>
      <c r="AF350" s="0"/>
      <c r="AG350" s="0"/>
      <c r="AH350" s="0"/>
      <c r="AI350" s="0"/>
      <c r="AJ350" s="0"/>
      <c r="AK350" s="0"/>
      <c r="AL350" s="0"/>
      <c r="AM350" s="0"/>
      <c r="AN350" s="0"/>
      <c r="AO350" s="0"/>
      <c r="AP350" s="0"/>
      <c r="AQ350" s="0"/>
      <c r="AR350" s="0"/>
      <c r="AS350" s="0"/>
      <c r="AT350" s="0"/>
      <c r="AU350" s="0"/>
      <c r="AV350" s="0"/>
      <c r="AW350" s="0"/>
      <c r="AX350" s="0"/>
      <c r="AY350" s="0"/>
      <c r="AZ350" s="0"/>
      <c r="BA350" s="0"/>
      <c r="BB350" s="0"/>
      <c r="BC350" s="0"/>
      <c r="BD350" s="0"/>
      <c r="BE350" s="0"/>
      <c r="BF350" s="0"/>
      <c r="BG350" s="0"/>
      <c r="BH350" s="0"/>
      <c r="BI350" s="0"/>
      <c r="BJ350" s="0"/>
      <c r="BK350" s="0"/>
      <c r="BL350" s="0"/>
      <c r="BM350" s="0"/>
      <c r="BN350" s="0"/>
      <c r="BO350" s="0"/>
      <c r="BP350" s="0"/>
      <c r="BQ350" s="0"/>
      <c r="BR350" s="0"/>
      <c r="BS350" s="0"/>
      <c r="BT350" s="0"/>
      <c r="BU350" s="0"/>
      <c r="BV350" s="0"/>
      <c r="BW350" s="0"/>
      <c r="BX350" s="0"/>
      <c r="BY350" s="0"/>
      <c r="BZ350" s="0"/>
      <c r="CA350" s="0"/>
      <c r="CB350" s="0"/>
      <c r="CC350" s="0"/>
      <c r="CD350" s="0"/>
      <c r="CE350" s="0"/>
      <c r="CF350" s="0"/>
      <c r="CG350" s="0"/>
      <c r="CH350" s="0"/>
      <c r="CI350" s="0"/>
      <c r="CJ350" s="0"/>
      <c r="CK350" s="0"/>
      <c r="CL350" s="0"/>
      <c r="CM350" s="0"/>
      <c r="CN350" s="0"/>
      <c r="CO350" s="0"/>
      <c r="CP350" s="0"/>
      <c r="CQ350" s="0"/>
      <c r="CR350" s="0"/>
      <c r="CS350" s="0"/>
      <c r="CT350" s="0"/>
      <c r="CU350" s="0"/>
      <c r="CV350" s="0"/>
      <c r="CW350" s="0"/>
      <c r="CX350" s="0"/>
      <c r="CY350" s="0"/>
      <c r="CZ350" s="0"/>
      <c r="DA350" s="0"/>
      <c r="DB350" s="0"/>
      <c r="DC350" s="0"/>
      <c r="DD350" s="0"/>
      <c r="DE350" s="0"/>
      <c r="DF350" s="0"/>
      <c r="DG350" s="0"/>
      <c r="DH350" s="0"/>
      <c r="DI350" s="0"/>
      <c r="DJ350" s="0"/>
      <c r="DK350" s="0"/>
      <c r="DL350" s="0"/>
      <c r="DM350" s="0"/>
      <c r="DN350" s="0"/>
      <c r="DO350" s="0"/>
      <c r="DP350" s="0"/>
      <c r="DQ350" s="0"/>
      <c r="DR350" s="0"/>
      <c r="DS350" s="0"/>
      <c r="DT350" s="0"/>
      <c r="DU350" s="0"/>
      <c r="DV350" s="0"/>
      <c r="DW350" s="0"/>
      <c r="DX350" s="0"/>
      <c r="DY350" s="0"/>
      <c r="DZ350" s="0"/>
      <c r="EA350" s="0"/>
      <c r="EB350" s="0"/>
      <c r="EC350" s="0"/>
      <c r="ED350" s="0"/>
      <c r="EE350" s="0"/>
      <c r="EF350" s="0"/>
      <c r="EG350" s="0"/>
      <c r="EH350" s="0"/>
      <c r="EI350" s="0"/>
      <c r="EJ350" s="0"/>
      <c r="EK350" s="0"/>
      <c r="EL350" s="0"/>
      <c r="EM350" s="0"/>
      <c r="EN350" s="0"/>
      <c r="EO350" s="0"/>
      <c r="EP350" s="0"/>
      <c r="EQ350" s="0"/>
      <c r="ER350" s="0"/>
      <c r="ES350" s="0"/>
      <c r="ET350" s="0"/>
      <c r="EU350" s="0"/>
      <c r="EV350" s="0"/>
      <c r="EW350" s="0"/>
      <c r="EX350" s="0"/>
      <c r="EY350" s="0"/>
      <c r="EZ350" s="0"/>
      <c r="FA350" s="0"/>
      <c r="FB350" s="0"/>
      <c r="FC350" s="0"/>
      <c r="FD350" s="0"/>
      <c r="FE350" s="0"/>
      <c r="FF350" s="0"/>
      <c r="FG350" s="0"/>
      <c r="FH350" s="0"/>
      <c r="FI350" s="0"/>
      <c r="FJ350" s="0"/>
      <c r="FK350" s="0"/>
      <c r="FL350" s="0"/>
      <c r="FM350" s="0"/>
      <c r="FN350" s="0"/>
      <c r="FO350" s="0"/>
      <c r="FP350" s="0"/>
      <c r="FQ350" s="0"/>
      <c r="FR350" s="0"/>
      <c r="FS350" s="0"/>
      <c r="FT350" s="0"/>
      <c r="FU350" s="0"/>
      <c r="FV350" s="0"/>
      <c r="FW350" s="0"/>
      <c r="FX350" s="0"/>
      <c r="FY350" s="0"/>
      <c r="FZ350" s="0"/>
      <c r="GA350" s="0"/>
      <c r="GB350" s="0"/>
      <c r="GC350" s="0"/>
      <c r="GD350" s="0"/>
      <c r="GE350" s="0"/>
      <c r="GF350" s="0"/>
      <c r="GG350" s="0"/>
      <c r="GH350" s="0"/>
      <c r="GI350" s="0"/>
      <c r="GJ350" s="0"/>
      <c r="GK350" s="0"/>
      <c r="GL350" s="0"/>
      <c r="GM350" s="0"/>
      <c r="GN350" s="0"/>
      <c r="GO350" s="0"/>
      <c r="GP350" s="0"/>
      <c r="GQ350" s="0"/>
      <c r="GR350" s="0"/>
      <c r="GS350" s="0"/>
      <c r="GT350" s="0"/>
      <c r="GU350" s="0"/>
      <c r="GV350" s="0"/>
      <c r="GW350" s="0"/>
      <c r="GX350" s="0"/>
      <c r="GY350" s="0"/>
      <c r="GZ350" s="0"/>
      <c r="HA350" s="0"/>
      <c r="HB350" s="0"/>
      <c r="HC350" s="0"/>
      <c r="HD350" s="0"/>
      <c r="HE350" s="0"/>
      <c r="HF350" s="0"/>
      <c r="HG350" s="0"/>
      <c r="HH350" s="0"/>
      <c r="HI350" s="0"/>
      <c r="HJ350" s="0"/>
      <c r="HK350" s="0"/>
      <c r="HL350" s="0"/>
      <c r="HM350" s="0"/>
      <c r="HN350" s="0"/>
      <c r="HO350" s="0"/>
      <c r="HP350" s="0"/>
      <c r="HQ350" s="0"/>
      <c r="HR350" s="0"/>
      <c r="HS350" s="0"/>
      <c r="HT350" s="0"/>
      <c r="HU350" s="0"/>
      <c r="HV350" s="0"/>
      <c r="HW350" s="0"/>
      <c r="HX350" s="0"/>
      <c r="HY350" s="0"/>
      <c r="HZ350" s="0"/>
      <c r="IA350" s="0"/>
      <c r="IB350" s="0"/>
      <c r="IC350" s="0"/>
      <c r="ID350" s="0"/>
      <c r="IE350" s="0"/>
      <c r="IF350" s="0"/>
      <c r="IG350" s="0"/>
      <c r="IH350" s="0"/>
      <c r="II350" s="0"/>
      <c r="IJ350" s="0"/>
      <c r="IK350" s="0"/>
      <c r="IL350" s="0"/>
      <c r="IM350" s="0"/>
      <c r="IN350" s="0"/>
      <c r="IO350" s="0"/>
      <c r="IP350" s="0"/>
      <c r="IQ350" s="0"/>
      <c r="IR350" s="0"/>
      <c r="IS350" s="0"/>
      <c r="IT350" s="0"/>
      <c r="IU350" s="0"/>
      <c r="IV350" s="0"/>
      <c r="IW350" s="0"/>
      <c r="IX350" s="0"/>
      <c r="IY350" s="0"/>
      <c r="IZ350" s="0"/>
      <c r="JA350" s="0"/>
      <c r="JB350" s="0"/>
      <c r="JC350" s="0"/>
      <c r="JD350" s="0"/>
      <c r="JE350" s="0"/>
      <c r="JF350" s="0"/>
      <c r="JG350" s="0"/>
      <c r="JH350" s="0"/>
      <c r="JI350" s="0"/>
      <c r="JJ350" s="0"/>
      <c r="JK350" s="0"/>
      <c r="JL350" s="0"/>
      <c r="JM350" s="0"/>
      <c r="JN350" s="0"/>
      <c r="JO350" s="0"/>
      <c r="JP350" s="0"/>
      <c r="JQ350" s="0"/>
      <c r="JR350" s="0"/>
      <c r="JS350" s="0"/>
      <c r="JT350" s="0"/>
      <c r="JU350" s="0"/>
      <c r="JV350" s="0"/>
      <c r="JW350" s="0"/>
      <c r="JX350" s="0"/>
      <c r="JY350" s="0"/>
      <c r="JZ350" s="0"/>
      <c r="KA350" s="0"/>
      <c r="KB350" s="0"/>
      <c r="KC350" s="0"/>
      <c r="KD350" s="0"/>
      <c r="KE350" s="0"/>
      <c r="KF350" s="0"/>
      <c r="KG350" s="0"/>
      <c r="KH350" s="0"/>
      <c r="KI350" s="0"/>
      <c r="KJ350" s="0"/>
      <c r="KK350" s="0"/>
      <c r="KL350" s="0"/>
      <c r="KM350" s="0"/>
      <c r="KN350" s="0"/>
      <c r="KO350" s="0"/>
      <c r="KP350" s="0"/>
      <c r="KQ350" s="0"/>
      <c r="KR350" s="0"/>
      <c r="KS350" s="0"/>
      <c r="KT350" s="0"/>
      <c r="KU350" s="0"/>
      <c r="KV350" s="0"/>
      <c r="KW350" s="0"/>
      <c r="KX350" s="0"/>
      <c r="KY350" s="0"/>
      <c r="KZ350" s="0"/>
      <c r="LA350" s="0"/>
      <c r="LB350" s="0"/>
      <c r="LC350" s="0"/>
      <c r="LD350" s="0"/>
      <c r="LE350" s="0"/>
      <c r="LF350" s="0"/>
      <c r="LG350" s="0"/>
      <c r="LH350" s="0"/>
      <c r="LI350" s="0"/>
      <c r="LJ350" s="0"/>
      <c r="LK350" s="0"/>
      <c r="LL350" s="0"/>
      <c r="LM350" s="0"/>
      <c r="LN350" s="0"/>
      <c r="LO350" s="0"/>
      <c r="LP350" s="0"/>
      <c r="LQ350" s="0"/>
      <c r="LR350" s="0"/>
      <c r="LS350" s="0"/>
      <c r="LT350" s="0"/>
      <c r="LU350" s="0"/>
      <c r="LV350" s="0"/>
      <c r="LW350" s="0"/>
      <c r="LX350" s="0"/>
      <c r="LY350" s="0"/>
      <c r="LZ350" s="0"/>
      <c r="MA350" s="0"/>
      <c r="MB350" s="0"/>
      <c r="MC350" s="0"/>
      <c r="MD350" s="0"/>
      <c r="ME350" s="0"/>
      <c r="MF350" s="0"/>
      <c r="MG350" s="0"/>
      <c r="MH350" s="0"/>
      <c r="MI350" s="0"/>
      <c r="MJ350" s="0"/>
      <c r="MK350" s="0"/>
      <c r="ML350" s="0"/>
      <c r="MM350" s="0"/>
      <c r="MN350" s="0"/>
      <c r="MO350" s="0"/>
      <c r="MP350" s="0"/>
      <c r="MQ350" s="0"/>
      <c r="MR350" s="0"/>
      <c r="MS350" s="0"/>
      <c r="MT350" s="0"/>
      <c r="MU350" s="0"/>
      <c r="MV350" s="0"/>
      <c r="MW350" s="0"/>
      <c r="MX350" s="0"/>
      <c r="MY350" s="0"/>
      <c r="MZ350" s="0"/>
      <c r="NA350" s="0"/>
      <c r="NB350" s="0"/>
      <c r="NC350" s="0"/>
      <c r="ND350" s="0"/>
      <c r="NE350" s="0"/>
      <c r="NF350" s="0"/>
      <c r="NG350" s="0"/>
      <c r="NH350" s="0"/>
      <c r="NI350" s="0"/>
      <c r="NJ350" s="0"/>
      <c r="NK350" s="0"/>
      <c r="NL350" s="0"/>
      <c r="NM350" s="0"/>
      <c r="NN350" s="0"/>
      <c r="NO350" s="0"/>
      <c r="NP350" s="0"/>
      <c r="NQ350" s="0"/>
      <c r="NR350" s="0"/>
      <c r="NS350" s="0"/>
      <c r="NT350" s="0"/>
      <c r="NU350" s="0"/>
      <c r="NV350" s="0"/>
      <c r="NW350" s="0"/>
      <c r="NX350" s="0"/>
      <c r="NY350" s="0"/>
      <c r="NZ350" s="0"/>
      <c r="OA350" s="0"/>
      <c r="OB350" s="0"/>
      <c r="OC350" s="0"/>
      <c r="OD350" s="0"/>
      <c r="OE350" s="0"/>
      <c r="OF350" s="0"/>
      <c r="OG350" s="0"/>
      <c r="OH350" s="0"/>
      <c r="OI350" s="0"/>
      <c r="OJ350" s="0"/>
      <c r="OK350" s="0"/>
      <c r="OL350" s="0"/>
      <c r="OM350" s="0"/>
      <c r="ON350" s="0"/>
      <c r="OO350" s="0"/>
      <c r="OP350" s="0"/>
      <c r="OQ350" s="0"/>
      <c r="OR350" s="0"/>
      <c r="OS350" s="0"/>
      <c r="OT350" s="0"/>
      <c r="OU350" s="0"/>
      <c r="OV350" s="0"/>
      <c r="OW350" s="0"/>
      <c r="OX350" s="0"/>
      <c r="OY350" s="0"/>
      <c r="OZ350" s="0"/>
      <c r="PA350" s="0"/>
      <c r="PB350" s="0"/>
      <c r="PC350" s="0"/>
      <c r="PD350" s="0"/>
      <c r="PE350" s="0"/>
      <c r="PF350" s="0"/>
      <c r="PG350" s="0"/>
      <c r="PH350" s="0"/>
      <c r="PI350" s="0"/>
      <c r="PJ350" s="0"/>
      <c r="PK350" s="0"/>
      <c r="PL350" s="0"/>
      <c r="PM350" s="0"/>
      <c r="PN350" s="0"/>
      <c r="PO350" s="0"/>
      <c r="PP350" s="0"/>
      <c r="PQ350" s="0"/>
      <c r="PR350" s="0"/>
      <c r="PS350" s="0"/>
      <c r="PT350" s="0"/>
      <c r="PU350" s="0"/>
      <c r="PV350" s="0"/>
      <c r="PW350" s="0"/>
      <c r="PX350" s="0"/>
      <c r="PY350" s="0"/>
      <c r="PZ350" s="0"/>
      <c r="QA350" s="0"/>
      <c r="QB350" s="0"/>
      <c r="QC350" s="0"/>
      <c r="QD350" s="0"/>
      <c r="QE350" s="0"/>
      <c r="QF350" s="0"/>
      <c r="QG350" s="0"/>
      <c r="QH350" s="0"/>
      <c r="QI350" s="0"/>
      <c r="QJ350" s="0"/>
      <c r="QK350" s="0"/>
      <c r="QL350" s="0"/>
      <c r="QM350" s="0"/>
      <c r="QN350" s="0"/>
      <c r="QO350" s="0"/>
      <c r="QP350" s="0"/>
      <c r="QQ350" s="0"/>
      <c r="QR350" s="0"/>
      <c r="QS350" s="0"/>
      <c r="QT350" s="0"/>
      <c r="QU350" s="0"/>
      <c r="QV350" s="0"/>
      <c r="QW350" s="0"/>
      <c r="QX350" s="0"/>
      <c r="QY350" s="0"/>
      <c r="QZ350" s="0"/>
      <c r="RA350" s="0"/>
      <c r="RB350" s="0"/>
      <c r="RC350" s="0"/>
      <c r="RD350" s="0"/>
      <c r="RE350" s="0"/>
      <c r="RF350" s="0"/>
      <c r="RG350" s="0"/>
      <c r="RH350" s="0"/>
      <c r="RI350" s="0"/>
      <c r="RJ350" s="0"/>
      <c r="RK350" s="0"/>
      <c r="RL350" s="0"/>
      <c r="RM350" s="0"/>
      <c r="RN350" s="0"/>
      <c r="RO350" s="0"/>
      <c r="RP350" s="0"/>
      <c r="RQ350" s="0"/>
      <c r="RR350" s="0"/>
      <c r="RS350" s="0"/>
      <c r="RT350" s="0"/>
      <c r="RU350" s="0"/>
      <c r="RV350" s="0"/>
      <c r="RW350" s="0"/>
      <c r="RX350" s="0"/>
      <c r="RY350" s="0"/>
      <c r="RZ350" s="0"/>
      <c r="SA350" s="0"/>
      <c r="SB350" s="0"/>
      <c r="SC350" s="0"/>
      <c r="SD350" s="0"/>
      <c r="SE350" s="0"/>
      <c r="SF350" s="0"/>
      <c r="SG350" s="0"/>
      <c r="SH350" s="0"/>
      <c r="SI350" s="0"/>
      <c r="SJ350" s="0"/>
      <c r="SK350" s="0"/>
      <c r="SL350" s="0"/>
      <c r="SM350" s="0"/>
      <c r="SN350" s="0"/>
      <c r="SO350" s="0"/>
      <c r="SP350" s="0"/>
      <c r="SQ350" s="0"/>
      <c r="SR350" s="0"/>
      <c r="SS350" s="0"/>
      <c r="ST350" s="0"/>
      <c r="SU350" s="0"/>
      <c r="SV350" s="0"/>
      <c r="SW350" s="0"/>
      <c r="SX350" s="0"/>
      <c r="SY350" s="0"/>
      <c r="SZ350" s="0"/>
      <c r="TA350" s="0"/>
      <c r="TB350" s="0"/>
      <c r="TC350" s="0"/>
      <c r="TD350" s="0"/>
      <c r="TE350" s="0"/>
      <c r="TF350" s="0"/>
      <c r="TG350" s="0"/>
      <c r="TH350" s="0"/>
      <c r="TI350" s="0"/>
      <c r="TJ350" s="0"/>
      <c r="TK350" s="0"/>
      <c r="TL350" s="0"/>
      <c r="TM350" s="0"/>
      <c r="TN350" s="0"/>
      <c r="TO350" s="0"/>
      <c r="TP350" s="0"/>
      <c r="TQ350" s="0"/>
      <c r="TR350" s="0"/>
      <c r="TS350" s="0"/>
      <c r="TT350" s="0"/>
      <c r="TU350" s="0"/>
      <c r="TV350" s="0"/>
      <c r="TW350" s="0"/>
      <c r="TX350" s="0"/>
      <c r="TY350" s="0"/>
      <c r="TZ350" s="0"/>
      <c r="UA350" s="0"/>
      <c r="UB350" s="0"/>
      <c r="UC350" s="0"/>
      <c r="UD350" s="0"/>
      <c r="UE350" s="0"/>
      <c r="UF350" s="0"/>
      <c r="UG350" s="0"/>
      <c r="UH350" s="0"/>
      <c r="UI350" s="0"/>
      <c r="UJ350" s="0"/>
      <c r="UK350" s="0"/>
      <c r="UL350" s="0"/>
      <c r="UM350" s="0"/>
      <c r="UN350" s="0"/>
      <c r="UO350" s="0"/>
      <c r="UP350" s="0"/>
      <c r="UQ350" s="0"/>
      <c r="UR350" s="0"/>
      <c r="US350" s="0"/>
      <c r="UT350" s="0"/>
      <c r="UU350" s="0"/>
      <c r="UV350" s="0"/>
      <c r="UW350" s="0"/>
      <c r="UX350" s="0"/>
      <c r="UY350" s="0"/>
      <c r="UZ350" s="0"/>
      <c r="VA350" s="0"/>
      <c r="VB350" s="0"/>
      <c r="VC350" s="0"/>
      <c r="VD350" s="0"/>
      <c r="VE350" s="0"/>
      <c r="VF350" s="0"/>
      <c r="VG350" s="0"/>
      <c r="VH350" s="0"/>
      <c r="VI350" s="0"/>
      <c r="VJ350" s="0"/>
      <c r="VK350" s="0"/>
      <c r="VL350" s="0"/>
      <c r="VM350" s="0"/>
      <c r="VN350" s="0"/>
      <c r="VO350" s="0"/>
      <c r="VP350" s="0"/>
      <c r="VQ350" s="0"/>
      <c r="VR350" s="0"/>
      <c r="VS350" s="0"/>
      <c r="VT350" s="0"/>
      <c r="VU350" s="0"/>
      <c r="VV350" s="0"/>
      <c r="VW350" s="0"/>
      <c r="VX350" s="0"/>
      <c r="VY350" s="0"/>
      <c r="VZ350" s="0"/>
      <c r="WA350" s="0"/>
      <c r="WB350" s="0"/>
      <c r="WC350" s="0"/>
      <c r="WD350" s="0"/>
      <c r="WE350" s="0"/>
      <c r="WF350" s="0"/>
      <c r="WG350" s="0"/>
      <c r="WH350" s="0"/>
      <c r="WI350" s="0"/>
      <c r="WJ350" s="0"/>
      <c r="WK350" s="0"/>
      <c r="WL350" s="0"/>
      <c r="WM350" s="0"/>
      <c r="WN350" s="0"/>
      <c r="WO350" s="0"/>
      <c r="WP350" s="0"/>
      <c r="WQ350" s="0"/>
      <c r="WR350" s="0"/>
      <c r="WS350" s="0"/>
      <c r="WT350" s="0"/>
      <c r="WU350" s="0"/>
      <c r="WV350" s="0"/>
      <c r="WW350" s="0"/>
      <c r="WX350" s="0"/>
      <c r="WY350" s="0"/>
      <c r="WZ350" s="0"/>
      <c r="XA350" s="0"/>
      <c r="XB350" s="0"/>
      <c r="XC350" s="0"/>
      <c r="XD350" s="0"/>
      <c r="XE350" s="0"/>
      <c r="XF350" s="0"/>
      <c r="XG350" s="0"/>
      <c r="XH350" s="0"/>
      <c r="XI350" s="0"/>
      <c r="XJ350" s="0"/>
      <c r="XK350" s="0"/>
      <c r="XL350" s="0"/>
      <c r="XM350" s="0"/>
      <c r="XN350" s="0"/>
      <c r="XO350" s="0"/>
      <c r="XP350" s="0"/>
      <c r="XQ350" s="0"/>
      <c r="XR350" s="0"/>
      <c r="XS350" s="0"/>
      <c r="XT350" s="0"/>
      <c r="XU350" s="0"/>
      <c r="XV350" s="0"/>
      <c r="XW350" s="0"/>
      <c r="XX350" s="0"/>
      <c r="XY350" s="0"/>
      <c r="XZ350" s="0"/>
      <c r="YA350" s="0"/>
      <c r="YB350" s="0"/>
      <c r="YC350" s="0"/>
      <c r="YD350" s="0"/>
      <c r="YE350" s="0"/>
      <c r="YF350" s="0"/>
      <c r="YG350" s="0"/>
      <c r="YH350" s="0"/>
      <c r="YI350" s="0"/>
      <c r="YJ350" s="0"/>
      <c r="YK350" s="0"/>
      <c r="YL350" s="0"/>
      <c r="YM350" s="0"/>
      <c r="YN350" s="0"/>
      <c r="YO350" s="0"/>
      <c r="YP350" s="0"/>
      <c r="YQ350" s="0"/>
      <c r="YR350" s="0"/>
      <c r="YS350" s="0"/>
      <c r="YT350" s="0"/>
      <c r="YU350" s="0"/>
      <c r="YV350" s="0"/>
      <c r="YW350" s="0"/>
      <c r="YX350" s="0"/>
      <c r="YY350" s="0"/>
      <c r="YZ350" s="0"/>
      <c r="ZA350" s="0"/>
      <c r="ZB350" s="0"/>
      <c r="ZC350" s="0"/>
      <c r="ZD350" s="0"/>
      <c r="ZE350" s="0"/>
      <c r="ZF350" s="0"/>
      <c r="ZG350" s="0"/>
      <c r="ZH350" s="0"/>
      <c r="ZI350" s="0"/>
      <c r="ZJ350" s="0"/>
      <c r="ZK350" s="0"/>
      <c r="ZL350" s="0"/>
      <c r="ZM350" s="0"/>
      <c r="ZN350" s="0"/>
      <c r="ZO350" s="0"/>
      <c r="ZP350" s="0"/>
      <c r="ZQ350" s="0"/>
      <c r="ZR350" s="0"/>
      <c r="ZS350" s="0"/>
      <c r="ZT350" s="0"/>
      <c r="ZU350" s="0"/>
      <c r="ZV350" s="0"/>
      <c r="ZW350" s="0"/>
      <c r="ZX350" s="0"/>
      <c r="ZY350" s="0"/>
      <c r="ZZ350" s="0"/>
      <c r="AAA350" s="0"/>
      <c r="AAB350" s="0"/>
      <c r="AAC350" s="0"/>
      <c r="AAD350" s="0"/>
      <c r="AAE350" s="0"/>
      <c r="AAF350" s="0"/>
      <c r="AAG350" s="0"/>
      <c r="AAH350" s="0"/>
      <c r="AAI350" s="0"/>
      <c r="AAJ350" s="0"/>
      <c r="AAK350" s="0"/>
      <c r="AAL350" s="0"/>
      <c r="AAM350" s="0"/>
      <c r="AAN350" s="0"/>
      <c r="AAO350" s="0"/>
      <c r="AAP350" s="0"/>
      <c r="AAQ350" s="0"/>
      <c r="AAR350" s="0"/>
      <c r="AAS350" s="0"/>
      <c r="AAT350" s="0"/>
      <c r="AAU350" s="0"/>
      <c r="AAV350" s="0"/>
      <c r="AAW350" s="0"/>
      <c r="AAX350" s="0"/>
      <c r="AAY350" s="0"/>
      <c r="AAZ350" s="0"/>
      <c r="ABA350" s="0"/>
      <c r="ABB350" s="0"/>
      <c r="ABC350" s="0"/>
      <c r="ABD350" s="0"/>
      <c r="ABE350" s="0"/>
      <c r="ABF350" s="0"/>
      <c r="ABG350" s="0"/>
      <c r="ABH350" s="0"/>
      <c r="ABI350" s="0"/>
      <c r="ABJ350" s="0"/>
      <c r="ABK350" s="0"/>
      <c r="ABL350" s="0"/>
      <c r="ABM350" s="0"/>
      <c r="ABN350" s="0"/>
      <c r="ABO350" s="0"/>
      <c r="ABP350" s="0"/>
      <c r="ABQ350" s="0"/>
      <c r="ABR350" s="0"/>
      <c r="ABS350" s="0"/>
      <c r="ABT350" s="0"/>
      <c r="ABU350" s="0"/>
      <c r="ABV350" s="0"/>
      <c r="ABW350" s="0"/>
      <c r="ABX350" s="0"/>
      <c r="ABY350" s="0"/>
      <c r="ABZ350" s="0"/>
      <c r="ACA350" s="0"/>
      <c r="ACB350" s="0"/>
      <c r="ACC350" s="0"/>
      <c r="ACD350" s="0"/>
      <c r="ACE350" s="0"/>
      <c r="ACF350" s="0"/>
      <c r="ACG350" s="0"/>
      <c r="ACH350" s="0"/>
      <c r="ACI350" s="0"/>
      <c r="ACJ350" s="0"/>
      <c r="ACK350" s="0"/>
      <c r="ACL350" s="0"/>
      <c r="ACM350" s="0"/>
      <c r="ACN350" s="0"/>
      <c r="ACO350" s="0"/>
      <c r="ACP350" s="0"/>
      <c r="ACQ350" s="0"/>
      <c r="ACR350" s="0"/>
      <c r="ACS350" s="0"/>
      <c r="ACT350" s="0"/>
      <c r="ACU350" s="0"/>
      <c r="ACV350" s="0"/>
      <c r="ACW350" s="0"/>
      <c r="ACX350" s="0"/>
      <c r="ACY350" s="0"/>
      <c r="ACZ350" s="0"/>
      <c r="ADA350" s="0"/>
      <c r="ADB350" s="0"/>
      <c r="ADC350" s="0"/>
      <c r="ADD350" s="0"/>
      <c r="ADE350" s="0"/>
      <c r="ADF350" s="0"/>
      <c r="ADG350" s="0"/>
      <c r="ADH350" s="0"/>
      <c r="ADI350" s="0"/>
      <c r="ADJ350" s="0"/>
      <c r="ADK350" s="0"/>
      <c r="ADL350" s="0"/>
      <c r="ADM350" s="0"/>
      <c r="ADN350" s="0"/>
      <c r="ADO350" s="0"/>
      <c r="ADP350" s="0"/>
      <c r="ADQ350" s="0"/>
      <c r="ADR350" s="0"/>
      <c r="ADS350" s="0"/>
      <c r="ADT350" s="0"/>
      <c r="ADU350" s="0"/>
      <c r="ADV350" s="0"/>
      <c r="ADW350" s="0"/>
      <c r="ADX350" s="0"/>
      <c r="ADY350" s="0"/>
      <c r="ADZ350" s="0"/>
      <c r="AEA350" s="0"/>
      <c r="AEB350" s="0"/>
      <c r="AEC350" s="0"/>
      <c r="AED350" s="0"/>
      <c r="AEE350" s="0"/>
      <c r="AEF350" s="0"/>
      <c r="AEG350" s="0"/>
      <c r="AEH350" s="0"/>
      <c r="AEI350" s="0"/>
      <c r="AEJ350" s="0"/>
      <c r="AEK350" s="0"/>
      <c r="AEL350" s="0"/>
      <c r="AEM350" s="0"/>
      <c r="AEN350" s="0"/>
      <c r="AEO350" s="0"/>
      <c r="AEP350" s="0"/>
      <c r="AEQ350" s="0"/>
      <c r="AER350" s="0"/>
      <c r="AES350" s="0"/>
      <c r="AET350" s="0"/>
      <c r="AEU350" s="0"/>
      <c r="AEV350" s="0"/>
      <c r="AEW350" s="0"/>
      <c r="AEX350" s="0"/>
      <c r="AEY350" s="0"/>
      <c r="AEZ350" s="0"/>
      <c r="AFA350" s="0"/>
      <c r="AFB350" s="0"/>
      <c r="AFC350" s="0"/>
      <c r="AFD350" s="0"/>
      <c r="AFE350" s="0"/>
      <c r="AFF350" s="0"/>
      <c r="AFG350" s="0"/>
      <c r="AFH350" s="0"/>
      <c r="AFI350" s="0"/>
      <c r="AFJ350" s="0"/>
      <c r="AFK350" s="0"/>
      <c r="AFL350" s="0"/>
      <c r="AFM350" s="0"/>
      <c r="AFN350" s="0"/>
      <c r="AFO350" s="0"/>
      <c r="AFP350" s="0"/>
      <c r="AFQ350" s="0"/>
      <c r="AFR350" s="0"/>
      <c r="AFS350" s="0"/>
      <c r="AFT350" s="0"/>
      <c r="AFU350" s="0"/>
      <c r="AFV350" s="0"/>
      <c r="AFW350" s="0"/>
      <c r="AFX350" s="0"/>
      <c r="AFY350" s="0"/>
      <c r="AFZ350" s="0"/>
      <c r="AGA350" s="0"/>
      <c r="AGB350" s="0"/>
      <c r="AGC350" s="0"/>
      <c r="AGD350" s="0"/>
      <c r="AGE350" s="0"/>
      <c r="AGF350" s="0"/>
      <c r="AGG350" s="0"/>
      <c r="AGH350" s="0"/>
      <c r="AGI350" s="0"/>
      <c r="AGJ350" s="0"/>
      <c r="AGK350" s="0"/>
      <c r="AGL350" s="0"/>
      <c r="AGM350" s="0"/>
      <c r="AGN350" s="0"/>
      <c r="AGO350" s="0"/>
      <c r="AGP350" s="0"/>
      <c r="AGQ350" s="0"/>
      <c r="AGR350" s="0"/>
      <c r="AGS350" s="0"/>
      <c r="AGT350" s="0"/>
      <c r="AGU350" s="0"/>
      <c r="AGV350" s="0"/>
      <c r="AGW350" s="0"/>
      <c r="AGX350" s="0"/>
      <c r="AGY350" s="0"/>
      <c r="AGZ350" s="0"/>
      <c r="AHA350" s="0"/>
      <c r="AHB350" s="0"/>
      <c r="AHC350" s="0"/>
      <c r="AHD350" s="0"/>
      <c r="AHE350" s="0"/>
      <c r="AHF350" s="0"/>
      <c r="AHG350" s="0"/>
      <c r="AHH350" s="0"/>
      <c r="AHI350" s="0"/>
      <c r="AHJ350" s="0"/>
      <c r="AHK350" s="0"/>
      <c r="AHL350" s="0"/>
      <c r="AHM350" s="0"/>
      <c r="AHN350" s="0"/>
      <c r="AHO350" s="0"/>
      <c r="AHP350" s="0"/>
      <c r="AHQ350" s="0"/>
      <c r="AHR350" s="0"/>
      <c r="AHS350" s="0"/>
      <c r="AHT350" s="0"/>
      <c r="AHU350" s="0"/>
      <c r="AHV350" s="0"/>
      <c r="AHW350" s="0"/>
      <c r="AHX350" s="0"/>
      <c r="AHY350" s="0"/>
      <c r="AHZ350" s="0"/>
      <c r="AIA350" s="0"/>
      <c r="AIB350" s="0"/>
      <c r="AIC350" s="0"/>
      <c r="AID350" s="0"/>
      <c r="AIE350" s="0"/>
      <c r="AIF350" s="0"/>
      <c r="AIG350" s="0"/>
      <c r="AIH350" s="0"/>
      <c r="AII350" s="0"/>
      <c r="AIJ350" s="0"/>
      <c r="AIK350" s="0"/>
      <c r="AIL350" s="0"/>
      <c r="AIM350" s="0"/>
      <c r="AIN350" s="0"/>
      <c r="AIO350" s="0"/>
      <c r="AIP350" s="0"/>
      <c r="AIQ350" s="0"/>
      <c r="AIR350" s="0"/>
      <c r="AIS350" s="0"/>
      <c r="AIT350" s="0"/>
      <c r="AIU350" s="0"/>
      <c r="AIV350" s="0"/>
      <c r="AIW350" s="0"/>
      <c r="AIX350" s="0"/>
      <c r="AIY350" s="0"/>
      <c r="AIZ350" s="0"/>
      <c r="AJA350" s="0"/>
      <c r="AJB350" s="0"/>
      <c r="AJC350" s="0"/>
      <c r="AJD350" s="0"/>
      <c r="AJE350" s="0"/>
      <c r="AJF350" s="0"/>
      <c r="AJG350" s="0"/>
      <c r="AJH350" s="0"/>
      <c r="AJI350" s="0"/>
      <c r="AJJ350" s="0"/>
      <c r="AJK350" s="0"/>
      <c r="AJL350" s="0"/>
      <c r="AJM350" s="0"/>
      <c r="AJN350" s="0"/>
      <c r="AJO350" s="0"/>
      <c r="AJP350" s="0"/>
      <c r="AJQ350" s="0"/>
      <c r="AJR350" s="0"/>
      <c r="AJS350" s="0"/>
      <c r="AJT350" s="0"/>
      <c r="AJU350" s="0"/>
      <c r="AJV350" s="0"/>
      <c r="AJW350" s="0"/>
      <c r="AJX350" s="0"/>
      <c r="AJY350" s="0"/>
      <c r="AJZ350" s="0"/>
      <c r="AKA350" s="0"/>
      <c r="AKB350" s="0"/>
      <c r="AKC350" s="0"/>
      <c r="AKD350" s="0"/>
      <c r="AKE350" s="0"/>
      <c r="AKF350" s="0"/>
      <c r="AKG350" s="0"/>
      <c r="AKH350" s="0"/>
      <c r="AKI350" s="0"/>
      <c r="AKJ350" s="0"/>
      <c r="AKK350" s="0"/>
      <c r="AKL350" s="0"/>
      <c r="AKM350" s="0"/>
      <c r="AKN350" s="0"/>
      <c r="AKO350" s="0"/>
      <c r="AKP350" s="0"/>
      <c r="AKQ350" s="0"/>
      <c r="AKR350" s="0"/>
      <c r="AKS350" s="0"/>
      <c r="AKT350" s="0"/>
      <c r="AKU350" s="0"/>
      <c r="AKV350" s="0"/>
      <c r="AKW350" s="0"/>
      <c r="AKX350" s="0"/>
      <c r="AKY350" s="0"/>
      <c r="AKZ350" s="0"/>
      <c r="ALA350" s="0"/>
      <c r="ALB350" s="0"/>
      <c r="ALC350" s="0"/>
      <c r="ALD350" s="0"/>
      <c r="ALE350" s="0"/>
      <c r="ALF350" s="0"/>
      <c r="ALG350" s="0"/>
      <c r="ALH350" s="0"/>
      <c r="ALI350" s="0"/>
      <c r="ALJ350" s="0"/>
      <c r="ALK350" s="0"/>
      <c r="ALL350" s="0"/>
      <c r="ALM350" s="0"/>
      <c r="ALN350" s="0"/>
      <c r="ALO350" s="0"/>
      <c r="ALP350" s="0"/>
      <c r="ALQ350" s="0"/>
      <c r="ALR350" s="0"/>
      <c r="ALS350" s="0"/>
      <c r="ALT350" s="0"/>
      <c r="ALU350" s="0"/>
      <c r="ALV350" s="0"/>
      <c r="ALW350" s="0"/>
      <c r="ALX350" s="0"/>
      <c r="ALY350" s="0"/>
      <c r="ALZ350" s="0"/>
      <c r="AMA350" s="0"/>
      <c r="AMB350" s="0"/>
      <c r="AMC350" s="0"/>
      <c r="AMD350" s="0"/>
      <c r="AME350" s="0"/>
      <c r="AMF350" s="0"/>
      <c r="AMG350" s="0"/>
    </row>
    <row r="351" customFormat="false" ht="14.9" hidden="false" customHeight="false" outlineLevel="0" collapsed="false">
      <c r="A351" s="18" t="n">
        <v>515</v>
      </c>
      <c r="B351" s="19" t="n">
        <f aca="false">IF($A351,VLOOKUP($A351,posting!$A:$N,2,0),"")</f>
        <v>38</v>
      </c>
      <c r="C351" s="19" t="n">
        <f aca="false">IF($A351,VLOOKUP($A351,posting!$A:$N,3,0),"")</f>
        <v>159</v>
      </c>
      <c r="D351" s="20" t="str">
        <f aca="false">IF($A351,VLOOKUP($A351,posting!$A:$N,4,0),"")</f>
        <v>Beckenbauer</v>
      </c>
      <c r="E351" s="19" t="str">
        <f aca="false">IF($A351,IF(VLOOKUP($A351,posting!$A:$N,5,0)&gt;0,VLOOKUP($A351,posting!$A:$N,5,0),""),"")</f>
        <v/>
      </c>
      <c r="F351" s="21" t="n">
        <f aca="false">IF($A351,VLOOKUP($A351,posting!$A:$N,6,0),"")</f>
        <v>41625.7122685185</v>
      </c>
      <c r="G351" s="21" t="n">
        <f aca="false">IF($A351,VLOOKUP($A351,posting!$A:$N,7,0),"")</f>
        <v>41625.7123032407</v>
      </c>
      <c r="H351" s="21" t="n">
        <f aca="false">IF($A351,VLOOKUP($A351,posting!$A:$N,8,0),"")</f>
        <v>41625.7123148148</v>
      </c>
      <c r="I351" s="21" t="n">
        <f aca="false">IF($A351,VLOOKUP($A351,posting!$A:$N,9,0),"")</f>
        <v>41625.7126041667</v>
      </c>
      <c r="J351" s="21"/>
      <c r="K351" s="21"/>
      <c r="L351" s="19" t="n">
        <f aca="false">IF($A351,VLOOKUP($A351,posting!$A:$N,10,0),"")</f>
        <v>0.316831683168317</v>
      </c>
      <c r="M351" s="19" t="n">
        <f aca="false">IF($A351,VLOOKUP($A351,posting!$A:$N,11,0),"")</f>
        <v>0</v>
      </c>
      <c r="N351" s="19" t="str">
        <f aca="false">IF($A351,IF(VLOOKUP($A351,posting!$A:$N,13,0)&gt;0,VLOOKUP($A351,posting!$A:$N,13,0),""),"")</f>
        <v/>
      </c>
      <c r="O351" s="19" t="str">
        <f aca="false">IF($A351,VLOOKUP($A351,posting!$A:$N,12,0),"")</f>
        <v>TXT</v>
      </c>
      <c r="P351" s="19" t="str">
        <f aca="false">IF($A351,IF(VLOOKUP($A351,posting!$A:$N,14,0)&gt;0,VLOOKUP($A351,posting!$A:$N,14,0),""),"")</f>
        <v/>
      </c>
      <c r="Q351" s="19" t="str">
        <f aca="false">IF($N351="","",VLOOKUP($N351,image!$A:$N,3,0))</f>
        <v/>
      </c>
      <c r="R351" s="19" t="n">
        <v>-1</v>
      </c>
      <c r="S351" s="0"/>
      <c r="T351" s="0"/>
      <c r="U351" s="0"/>
      <c r="V351" s="0"/>
      <c r="W351" s="0"/>
      <c r="X351" s="0"/>
      <c r="Y351" s="0"/>
      <c r="Z351" s="0"/>
      <c r="AA351" s="0"/>
      <c r="AB351" s="0"/>
      <c r="AC351" s="0"/>
      <c r="AD351" s="0"/>
      <c r="AE351" s="0"/>
      <c r="AF351" s="0"/>
      <c r="AG351" s="0"/>
      <c r="AH351" s="0"/>
      <c r="AI351" s="0"/>
      <c r="AJ351" s="0"/>
      <c r="AK351" s="0"/>
      <c r="AL351" s="0"/>
      <c r="AM351" s="0"/>
      <c r="AN351" s="0"/>
      <c r="AO351" s="0"/>
      <c r="AP351" s="0"/>
      <c r="AQ351" s="0"/>
      <c r="AR351" s="0"/>
      <c r="AS351" s="0"/>
      <c r="AT351" s="0"/>
      <c r="AU351" s="0"/>
      <c r="AV351" s="0"/>
      <c r="AW351" s="0"/>
      <c r="AX351" s="0"/>
      <c r="AY351" s="0"/>
      <c r="AZ351" s="0"/>
      <c r="BA351" s="0"/>
      <c r="BB351" s="0"/>
      <c r="BC351" s="0"/>
      <c r="BD351" s="0"/>
      <c r="BE351" s="0"/>
      <c r="BF351" s="0"/>
      <c r="BG351" s="0"/>
      <c r="BH351" s="0"/>
      <c r="BI351" s="0"/>
      <c r="BJ351" s="0"/>
      <c r="BK351" s="0"/>
      <c r="BL351" s="0"/>
      <c r="BM351" s="0"/>
      <c r="BN351" s="0"/>
      <c r="BO351" s="0"/>
      <c r="BP351" s="0"/>
      <c r="BQ351" s="0"/>
      <c r="BR351" s="0"/>
      <c r="BS351" s="0"/>
      <c r="BT351" s="0"/>
      <c r="BU351" s="0"/>
      <c r="BV351" s="0"/>
      <c r="BW351" s="0"/>
      <c r="BX351" s="0"/>
      <c r="BY351" s="0"/>
      <c r="BZ351" s="0"/>
      <c r="CA351" s="0"/>
      <c r="CB351" s="0"/>
      <c r="CC351" s="0"/>
      <c r="CD351" s="0"/>
      <c r="CE351" s="0"/>
      <c r="CF351" s="0"/>
      <c r="CG351" s="0"/>
      <c r="CH351" s="0"/>
      <c r="CI351" s="0"/>
      <c r="CJ351" s="0"/>
      <c r="CK351" s="0"/>
      <c r="CL351" s="0"/>
      <c r="CM351" s="0"/>
      <c r="CN351" s="0"/>
      <c r="CO351" s="0"/>
      <c r="CP351" s="0"/>
      <c r="CQ351" s="0"/>
      <c r="CR351" s="0"/>
      <c r="CS351" s="0"/>
      <c r="CT351" s="0"/>
      <c r="CU351" s="0"/>
      <c r="CV351" s="0"/>
      <c r="CW351" s="0"/>
      <c r="CX351" s="0"/>
      <c r="CY351" s="0"/>
      <c r="CZ351" s="0"/>
      <c r="DA351" s="0"/>
      <c r="DB351" s="0"/>
      <c r="DC351" s="0"/>
      <c r="DD351" s="0"/>
      <c r="DE351" s="0"/>
      <c r="DF351" s="0"/>
      <c r="DG351" s="0"/>
      <c r="DH351" s="0"/>
      <c r="DI351" s="0"/>
      <c r="DJ351" s="0"/>
      <c r="DK351" s="0"/>
      <c r="DL351" s="0"/>
      <c r="DM351" s="0"/>
      <c r="DN351" s="0"/>
      <c r="DO351" s="0"/>
      <c r="DP351" s="0"/>
      <c r="DQ351" s="0"/>
      <c r="DR351" s="0"/>
      <c r="DS351" s="0"/>
      <c r="DT351" s="0"/>
      <c r="DU351" s="0"/>
      <c r="DV351" s="0"/>
      <c r="DW351" s="0"/>
      <c r="DX351" s="0"/>
      <c r="DY351" s="0"/>
      <c r="DZ351" s="0"/>
      <c r="EA351" s="0"/>
      <c r="EB351" s="0"/>
      <c r="EC351" s="0"/>
      <c r="ED351" s="0"/>
      <c r="EE351" s="0"/>
      <c r="EF351" s="0"/>
      <c r="EG351" s="0"/>
      <c r="EH351" s="0"/>
      <c r="EI351" s="0"/>
      <c r="EJ351" s="0"/>
      <c r="EK351" s="0"/>
      <c r="EL351" s="0"/>
      <c r="EM351" s="0"/>
      <c r="EN351" s="0"/>
      <c r="EO351" s="0"/>
      <c r="EP351" s="0"/>
      <c r="EQ351" s="0"/>
      <c r="ER351" s="0"/>
      <c r="ES351" s="0"/>
      <c r="ET351" s="0"/>
      <c r="EU351" s="0"/>
      <c r="EV351" s="0"/>
      <c r="EW351" s="0"/>
      <c r="EX351" s="0"/>
      <c r="EY351" s="0"/>
      <c r="EZ351" s="0"/>
      <c r="FA351" s="0"/>
      <c r="FB351" s="0"/>
      <c r="FC351" s="0"/>
      <c r="FD351" s="0"/>
      <c r="FE351" s="0"/>
      <c r="FF351" s="0"/>
      <c r="FG351" s="0"/>
      <c r="FH351" s="0"/>
      <c r="FI351" s="0"/>
      <c r="FJ351" s="0"/>
      <c r="FK351" s="0"/>
      <c r="FL351" s="0"/>
      <c r="FM351" s="0"/>
      <c r="FN351" s="0"/>
      <c r="FO351" s="0"/>
      <c r="FP351" s="0"/>
      <c r="FQ351" s="0"/>
      <c r="FR351" s="0"/>
      <c r="FS351" s="0"/>
      <c r="FT351" s="0"/>
      <c r="FU351" s="0"/>
      <c r="FV351" s="0"/>
      <c r="FW351" s="0"/>
      <c r="FX351" s="0"/>
      <c r="FY351" s="0"/>
      <c r="FZ351" s="0"/>
      <c r="GA351" s="0"/>
      <c r="GB351" s="0"/>
      <c r="GC351" s="0"/>
      <c r="GD351" s="0"/>
      <c r="GE351" s="0"/>
      <c r="GF351" s="0"/>
      <c r="GG351" s="0"/>
      <c r="GH351" s="0"/>
      <c r="GI351" s="0"/>
      <c r="GJ351" s="0"/>
      <c r="GK351" s="0"/>
      <c r="GL351" s="0"/>
      <c r="GM351" s="0"/>
      <c r="GN351" s="0"/>
      <c r="GO351" s="0"/>
      <c r="GP351" s="0"/>
      <c r="GQ351" s="0"/>
      <c r="GR351" s="0"/>
      <c r="GS351" s="0"/>
      <c r="GT351" s="0"/>
      <c r="GU351" s="0"/>
      <c r="GV351" s="0"/>
      <c r="GW351" s="0"/>
      <c r="GX351" s="0"/>
      <c r="GY351" s="0"/>
      <c r="GZ351" s="0"/>
      <c r="HA351" s="0"/>
      <c r="HB351" s="0"/>
      <c r="HC351" s="0"/>
      <c r="HD351" s="0"/>
      <c r="HE351" s="0"/>
      <c r="HF351" s="0"/>
      <c r="HG351" s="0"/>
      <c r="HH351" s="0"/>
      <c r="HI351" s="0"/>
      <c r="HJ351" s="0"/>
      <c r="HK351" s="0"/>
      <c r="HL351" s="0"/>
      <c r="HM351" s="0"/>
      <c r="HN351" s="0"/>
      <c r="HO351" s="0"/>
      <c r="HP351" s="0"/>
      <c r="HQ351" s="0"/>
      <c r="HR351" s="0"/>
      <c r="HS351" s="0"/>
      <c r="HT351" s="0"/>
      <c r="HU351" s="0"/>
      <c r="HV351" s="0"/>
      <c r="HW351" s="0"/>
      <c r="HX351" s="0"/>
      <c r="HY351" s="0"/>
      <c r="HZ351" s="0"/>
      <c r="IA351" s="0"/>
      <c r="IB351" s="0"/>
      <c r="IC351" s="0"/>
      <c r="ID351" s="0"/>
      <c r="IE351" s="0"/>
      <c r="IF351" s="0"/>
      <c r="IG351" s="0"/>
      <c r="IH351" s="0"/>
      <c r="II351" s="0"/>
      <c r="IJ351" s="0"/>
      <c r="IK351" s="0"/>
      <c r="IL351" s="0"/>
      <c r="IM351" s="0"/>
      <c r="IN351" s="0"/>
      <c r="IO351" s="0"/>
      <c r="IP351" s="0"/>
      <c r="IQ351" s="0"/>
      <c r="IR351" s="0"/>
      <c r="IS351" s="0"/>
      <c r="IT351" s="0"/>
      <c r="IU351" s="0"/>
      <c r="IV351" s="0"/>
      <c r="IW351" s="0"/>
      <c r="IX351" s="0"/>
      <c r="IY351" s="0"/>
      <c r="IZ351" s="0"/>
      <c r="JA351" s="0"/>
      <c r="JB351" s="0"/>
      <c r="JC351" s="0"/>
      <c r="JD351" s="0"/>
      <c r="JE351" s="0"/>
      <c r="JF351" s="0"/>
      <c r="JG351" s="0"/>
      <c r="JH351" s="0"/>
      <c r="JI351" s="0"/>
      <c r="JJ351" s="0"/>
      <c r="JK351" s="0"/>
      <c r="JL351" s="0"/>
      <c r="JM351" s="0"/>
      <c r="JN351" s="0"/>
      <c r="JO351" s="0"/>
      <c r="JP351" s="0"/>
      <c r="JQ351" s="0"/>
      <c r="JR351" s="0"/>
      <c r="JS351" s="0"/>
      <c r="JT351" s="0"/>
      <c r="JU351" s="0"/>
      <c r="JV351" s="0"/>
      <c r="JW351" s="0"/>
      <c r="JX351" s="0"/>
      <c r="JY351" s="0"/>
      <c r="JZ351" s="0"/>
      <c r="KA351" s="0"/>
      <c r="KB351" s="0"/>
      <c r="KC351" s="0"/>
      <c r="KD351" s="0"/>
      <c r="KE351" s="0"/>
      <c r="KF351" s="0"/>
      <c r="KG351" s="0"/>
      <c r="KH351" s="0"/>
      <c r="KI351" s="0"/>
      <c r="KJ351" s="0"/>
      <c r="KK351" s="0"/>
      <c r="KL351" s="0"/>
      <c r="KM351" s="0"/>
      <c r="KN351" s="0"/>
      <c r="KO351" s="0"/>
      <c r="KP351" s="0"/>
      <c r="KQ351" s="0"/>
      <c r="KR351" s="0"/>
      <c r="KS351" s="0"/>
      <c r="KT351" s="0"/>
      <c r="KU351" s="0"/>
      <c r="KV351" s="0"/>
      <c r="KW351" s="0"/>
      <c r="KX351" s="0"/>
      <c r="KY351" s="0"/>
      <c r="KZ351" s="0"/>
      <c r="LA351" s="0"/>
      <c r="LB351" s="0"/>
      <c r="LC351" s="0"/>
      <c r="LD351" s="0"/>
      <c r="LE351" s="0"/>
      <c r="LF351" s="0"/>
      <c r="LG351" s="0"/>
      <c r="LH351" s="0"/>
      <c r="LI351" s="0"/>
      <c r="LJ351" s="0"/>
      <c r="LK351" s="0"/>
      <c r="LL351" s="0"/>
      <c r="LM351" s="0"/>
      <c r="LN351" s="0"/>
      <c r="LO351" s="0"/>
      <c r="LP351" s="0"/>
      <c r="LQ351" s="0"/>
      <c r="LR351" s="0"/>
      <c r="LS351" s="0"/>
      <c r="LT351" s="0"/>
      <c r="LU351" s="0"/>
      <c r="LV351" s="0"/>
      <c r="LW351" s="0"/>
      <c r="LX351" s="0"/>
      <c r="LY351" s="0"/>
      <c r="LZ351" s="0"/>
      <c r="MA351" s="0"/>
      <c r="MB351" s="0"/>
      <c r="MC351" s="0"/>
      <c r="MD351" s="0"/>
      <c r="ME351" s="0"/>
      <c r="MF351" s="0"/>
      <c r="MG351" s="0"/>
      <c r="MH351" s="0"/>
      <c r="MI351" s="0"/>
      <c r="MJ351" s="0"/>
      <c r="MK351" s="0"/>
      <c r="ML351" s="0"/>
      <c r="MM351" s="0"/>
      <c r="MN351" s="0"/>
      <c r="MO351" s="0"/>
      <c r="MP351" s="0"/>
      <c r="MQ351" s="0"/>
      <c r="MR351" s="0"/>
      <c r="MS351" s="0"/>
      <c r="MT351" s="0"/>
      <c r="MU351" s="0"/>
      <c r="MV351" s="0"/>
      <c r="MW351" s="0"/>
      <c r="MX351" s="0"/>
      <c r="MY351" s="0"/>
      <c r="MZ351" s="0"/>
      <c r="NA351" s="0"/>
      <c r="NB351" s="0"/>
      <c r="NC351" s="0"/>
      <c r="ND351" s="0"/>
      <c r="NE351" s="0"/>
      <c r="NF351" s="0"/>
      <c r="NG351" s="0"/>
      <c r="NH351" s="0"/>
      <c r="NI351" s="0"/>
      <c r="NJ351" s="0"/>
      <c r="NK351" s="0"/>
      <c r="NL351" s="0"/>
      <c r="NM351" s="0"/>
      <c r="NN351" s="0"/>
      <c r="NO351" s="0"/>
      <c r="NP351" s="0"/>
      <c r="NQ351" s="0"/>
      <c r="NR351" s="0"/>
      <c r="NS351" s="0"/>
      <c r="NT351" s="0"/>
      <c r="NU351" s="0"/>
      <c r="NV351" s="0"/>
      <c r="NW351" s="0"/>
      <c r="NX351" s="0"/>
      <c r="NY351" s="0"/>
      <c r="NZ351" s="0"/>
      <c r="OA351" s="0"/>
      <c r="OB351" s="0"/>
      <c r="OC351" s="0"/>
      <c r="OD351" s="0"/>
      <c r="OE351" s="0"/>
      <c r="OF351" s="0"/>
      <c r="OG351" s="0"/>
      <c r="OH351" s="0"/>
      <c r="OI351" s="0"/>
      <c r="OJ351" s="0"/>
      <c r="OK351" s="0"/>
      <c r="OL351" s="0"/>
      <c r="OM351" s="0"/>
      <c r="ON351" s="0"/>
      <c r="OO351" s="0"/>
      <c r="OP351" s="0"/>
      <c r="OQ351" s="0"/>
      <c r="OR351" s="0"/>
      <c r="OS351" s="0"/>
      <c r="OT351" s="0"/>
      <c r="OU351" s="0"/>
      <c r="OV351" s="0"/>
      <c r="OW351" s="0"/>
      <c r="OX351" s="0"/>
      <c r="OY351" s="0"/>
      <c r="OZ351" s="0"/>
      <c r="PA351" s="0"/>
      <c r="PB351" s="0"/>
      <c r="PC351" s="0"/>
      <c r="PD351" s="0"/>
      <c r="PE351" s="0"/>
      <c r="PF351" s="0"/>
      <c r="PG351" s="0"/>
      <c r="PH351" s="0"/>
      <c r="PI351" s="0"/>
      <c r="PJ351" s="0"/>
      <c r="PK351" s="0"/>
      <c r="PL351" s="0"/>
      <c r="PM351" s="0"/>
      <c r="PN351" s="0"/>
      <c r="PO351" s="0"/>
      <c r="PP351" s="0"/>
      <c r="PQ351" s="0"/>
      <c r="PR351" s="0"/>
      <c r="PS351" s="0"/>
      <c r="PT351" s="0"/>
      <c r="PU351" s="0"/>
      <c r="PV351" s="0"/>
      <c r="PW351" s="0"/>
      <c r="PX351" s="0"/>
      <c r="PY351" s="0"/>
      <c r="PZ351" s="0"/>
      <c r="QA351" s="0"/>
      <c r="QB351" s="0"/>
      <c r="QC351" s="0"/>
      <c r="QD351" s="0"/>
      <c r="QE351" s="0"/>
      <c r="QF351" s="0"/>
      <c r="QG351" s="0"/>
      <c r="QH351" s="0"/>
      <c r="QI351" s="0"/>
      <c r="QJ351" s="0"/>
      <c r="QK351" s="0"/>
      <c r="QL351" s="0"/>
      <c r="QM351" s="0"/>
      <c r="QN351" s="0"/>
      <c r="QO351" s="0"/>
      <c r="QP351" s="0"/>
      <c r="QQ351" s="0"/>
      <c r="QR351" s="0"/>
      <c r="QS351" s="0"/>
      <c r="QT351" s="0"/>
      <c r="QU351" s="0"/>
      <c r="QV351" s="0"/>
      <c r="QW351" s="0"/>
      <c r="QX351" s="0"/>
      <c r="QY351" s="0"/>
      <c r="QZ351" s="0"/>
      <c r="RA351" s="0"/>
      <c r="RB351" s="0"/>
      <c r="RC351" s="0"/>
      <c r="RD351" s="0"/>
      <c r="RE351" s="0"/>
      <c r="RF351" s="0"/>
      <c r="RG351" s="0"/>
      <c r="RH351" s="0"/>
      <c r="RI351" s="0"/>
      <c r="RJ351" s="0"/>
      <c r="RK351" s="0"/>
      <c r="RL351" s="0"/>
      <c r="RM351" s="0"/>
      <c r="RN351" s="0"/>
      <c r="RO351" s="0"/>
      <c r="RP351" s="0"/>
      <c r="RQ351" s="0"/>
      <c r="RR351" s="0"/>
      <c r="RS351" s="0"/>
      <c r="RT351" s="0"/>
      <c r="RU351" s="0"/>
      <c r="RV351" s="0"/>
      <c r="RW351" s="0"/>
      <c r="RX351" s="0"/>
      <c r="RY351" s="0"/>
      <c r="RZ351" s="0"/>
      <c r="SA351" s="0"/>
      <c r="SB351" s="0"/>
      <c r="SC351" s="0"/>
      <c r="SD351" s="0"/>
      <c r="SE351" s="0"/>
      <c r="SF351" s="0"/>
      <c r="SG351" s="0"/>
      <c r="SH351" s="0"/>
      <c r="SI351" s="0"/>
      <c r="SJ351" s="0"/>
      <c r="SK351" s="0"/>
      <c r="SL351" s="0"/>
      <c r="SM351" s="0"/>
      <c r="SN351" s="0"/>
      <c r="SO351" s="0"/>
      <c r="SP351" s="0"/>
      <c r="SQ351" s="0"/>
      <c r="SR351" s="0"/>
      <c r="SS351" s="0"/>
      <c r="ST351" s="0"/>
      <c r="SU351" s="0"/>
      <c r="SV351" s="0"/>
      <c r="SW351" s="0"/>
      <c r="SX351" s="0"/>
      <c r="SY351" s="0"/>
      <c r="SZ351" s="0"/>
      <c r="TA351" s="0"/>
      <c r="TB351" s="0"/>
      <c r="TC351" s="0"/>
      <c r="TD351" s="0"/>
      <c r="TE351" s="0"/>
      <c r="TF351" s="0"/>
      <c r="TG351" s="0"/>
      <c r="TH351" s="0"/>
      <c r="TI351" s="0"/>
      <c r="TJ351" s="0"/>
      <c r="TK351" s="0"/>
      <c r="TL351" s="0"/>
      <c r="TM351" s="0"/>
      <c r="TN351" s="0"/>
      <c r="TO351" s="0"/>
      <c r="TP351" s="0"/>
      <c r="TQ351" s="0"/>
      <c r="TR351" s="0"/>
      <c r="TS351" s="0"/>
      <c r="TT351" s="0"/>
      <c r="TU351" s="0"/>
      <c r="TV351" s="0"/>
      <c r="TW351" s="0"/>
      <c r="TX351" s="0"/>
      <c r="TY351" s="0"/>
      <c r="TZ351" s="0"/>
      <c r="UA351" s="0"/>
      <c r="UB351" s="0"/>
      <c r="UC351" s="0"/>
      <c r="UD351" s="0"/>
      <c r="UE351" s="0"/>
      <c r="UF351" s="0"/>
      <c r="UG351" s="0"/>
      <c r="UH351" s="0"/>
      <c r="UI351" s="0"/>
      <c r="UJ351" s="0"/>
      <c r="UK351" s="0"/>
      <c r="UL351" s="0"/>
      <c r="UM351" s="0"/>
      <c r="UN351" s="0"/>
      <c r="UO351" s="0"/>
      <c r="UP351" s="0"/>
      <c r="UQ351" s="0"/>
      <c r="UR351" s="0"/>
      <c r="US351" s="0"/>
      <c r="UT351" s="0"/>
      <c r="UU351" s="0"/>
      <c r="UV351" s="0"/>
      <c r="UW351" s="0"/>
      <c r="UX351" s="0"/>
      <c r="UY351" s="0"/>
      <c r="UZ351" s="0"/>
      <c r="VA351" s="0"/>
      <c r="VB351" s="0"/>
      <c r="VC351" s="0"/>
      <c r="VD351" s="0"/>
      <c r="VE351" s="0"/>
      <c r="VF351" s="0"/>
      <c r="VG351" s="0"/>
      <c r="VH351" s="0"/>
      <c r="VI351" s="0"/>
      <c r="VJ351" s="0"/>
      <c r="VK351" s="0"/>
      <c r="VL351" s="0"/>
      <c r="VM351" s="0"/>
      <c r="VN351" s="0"/>
      <c r="VO351" s="0"/>
      <c r="VP351" s="0"/>
      <c r="VQ351" s="0"/>
      <c r="VR351" s="0"/>
      <c r="VS351" s="0"/>
      <c r="VT351" s="0"/>
      <c r="VU351" s="0"/>
      <c r="VV351" s="0"/>
      <c r="VW351" s="0"/>
      <c r="VX351" s="0"/>
      <c r="VY351" s="0"/>
      <c r="VZ351" s="0"/>
      <c r="WA351" s="0"/>
      <c r="WB351" s="0"/>
      <c r="WC351" s="0"/>
      <c r="WD351" s="0"/>
      <c r="WE351" s="0"/>
      <c r="WF351" s="0"/>
      <c r="WG351" s="0"/>
      <c r="WH351" s="0"/>
      <c r="WI351" s="0"/>
      <c r="WJ351" s="0"/>
      <c r="WK351" s="0"/>
      <c r="WL351" s="0"/>
      <c r="WM351" s="0"/>
      <c r="WN351" s="0"/>
      <c r="WO351" s="0"/>
      <c r="WP351" s="0"/>
      <c r="WQ351" s="0"/>
      <c r="WR351" s="0"/>
      <c r="WS351" s="0"/>
      <c r="WT351" s="0"/>
      <c r="WU351" s="0"/>
      <c r="WV351" s="0"/>
      <c r="WW351" s="0"/>
      <c r="WX351" s="0"/>
      <c r="WY351" s="0"/>
      <c r="WZ351" s="0"/>
      <c r="XA351" s="0"/>
      <c r="XB351" s="0"/>
      <c r="XC351" s="0"/>
      <c r="XD351" s="0"/>
      <c r="XE351" s="0"/>
      <c r="XF351" s="0"/>
      <c r="XG351" s="0"/>
      <c r="XH351" s="0"/>
      <c r="XI351" s="0"/>
      <c r="XJ351" s="0"/>
      <c r="XK351" s="0"/>
      <c r="XL351" s="0"/>
      <c r="XM351" s="0"/>
      <c r="XN351" s="0"/>
      <c r="XO351" s="0"/>
      <c r="XP351" s="0"/>
      <c r="XQ351" s="0"/>
      <c r="XR351" s="0"/>
      <c r="XS351" s="0"/>
      <c r="XT351" s="0"/>
      <c r="XU351" s="0"/>
      <c r="XV351" s="0"/>
      <c r="XW351" s="0"/>
      <c r="XX351" s="0"/>
      <c r="XY351" s="0"/>
      <c r="XZ351" s="0"/>
      <c r="YA351" s="0"/>
      <c r="YB351" s="0"/>
      <c r="YC351" s="0"/>
      <c r="YD351" s="0"/>
      <c r="YE351" s="0"/>
      <c r="YF351" s="0"/>
      <c r="YG351" s="0"/>
      <c r="YH351" s="0"/>
      <c r="YI351" s="0"/>
      <c r="YJ351" s="0"/>
      <c r="YK351" s="0"/>
      <c r="YL351" s="0"/>
      <c r="YM351" s="0"/>
      <c r="YN351" s="0"/>
      <c r="YO351" s="0"/>
      <c r="YP351" s="0"/>
      <c r="YQ351" s="0"/>
      <c r="YR351" s="0"/>
      <c r="YS351" s="0"/>
      <c r="YT351" s="0"/>
      <c r="YU351" s="0"/>
      <c r="YV351" s="0"/>
      <c r="YW351" s="0"/>
      <c r="YX351" s="0"/>
      <c r="YY351" s="0"/>
      <c r="YZ351" s="0"/>
      <c r="ZA351" s="0"/>
      <c r="ZB351" s="0"/>
      <c r="ZC351" s="0"/>
      <c r="ZD351" s="0"/>
      <c r="ZE351" s="0"/>
      <c r="ZF351" s="0"/>
      <c r="ZG351" s="0"/>
      <c r="ZH351" s="0"/>
      <c r="ZI351" s="0"/>
      <c r="ZJ351" s="0"/>
      <c r="ZK351" s="0"/>
      <c r="ZL351" s="0"/>
      <c r="ZM351" s="0"/>
      <c r="ZN351" s="0"/>
      <c r="ZO351" s="0"/>
      <c r="ZP351" s="0"/>
      <c r="ZQ351" s="0"/>
      <c r="ZR351" s="0"/>
      <c r="ZS351" s="0"/>
      <c r="ZT351" s="0"/>
      <c r="ZU351" s="0"/>
      <c r="ZV351" s="0"/>
      <c r="ZW351" s="0"/>
      <c r="ZX351" s="0"/>
      <c r="ZY351" s="0"/>
      <c r="ZZ351" s="0"/>
      <c r="AAA351" s="0"/>
      <c r="AAB351" s="0"/>
      <c r="AAC351" s="0"/>
      <c r="AAD351" s="0"/>
      <c r="AAE351" s="0"/>
      <c r="AAF351" s="0"/>
      <c r="AAG351" s="0"/>
      <c r="AAH351" s="0"/>
      <c r="AAI351" s="0"/>
      <c r="AAJ351" s="0"/>
      <c r="AAK351" s="0"/>
      <c r="AAL351" s="0"/>
      <c r="AAM351" s="0"/>
      <c r="AAN351" s="0"/>
      <c r="AAO351" s="0"/>
      <c r="AAP351" s="0"/>
      <c r="AAQ351" s="0"/>
      <c r="AAR351" s="0"/>
      <c r="AAS351" s="0"/>
      <c r="AAT351" s="0"/>
      <c r="AAU351" s="0"/>
      <c r="AAV351" s="0"/>
      <c r="AAW351" s="0"/>
      <c r="AAX351" s="0"/>
      <c r="AAY351" s="0"/>
      <c r="AAZ351" s="0"/>
      <c r="ABA351" s="0"/>
      <c r="ABB351" s="0"/>
      <c r="ABC351" s="0"/>
      <c r="ABD351" s="0"/>
      <c r="ABE351" s="0"/>
      <c r="ABF351" s="0"/>
      <c r="ABG351" s="0"/>
      <c r="ABH351" s="0"/>
      <c r="ABI351" s="0"/>
      <c r="ABJ351" s="0"/>
      <c r="ABK351" s="0"/>
      <c r="ABL351" s="0"/>
      <c r="ABM351" s="0"/>
      <c r="ABN351" s="0"/>
      <c r="ABO351" s="0"/>
      <c r="ABP351" s="0"/>
      <c r="ABQ351" s="0"/>
      <c r="ABR351" s="0"/>
      <c r="ABS351" s="0"/>
      <c r="ABT351" s="0"/>
      <c r="ABU351" s="0"/>
      <c r="ABV351" s="0"/>
      <c r="ABW351" s="0"/>
      <c r="ABX351" s="0"/>
      <c r="ABY351" s="0"/>
      <c r="ABZ351" s="0"/>
      <c r="ACA351" s="0"/>
      <c r="ACB351" s="0"/>
      <c r="ACC351" s="0"/>
      <c r="ACD351" s="0"/>
      <c r="ACE351" s="0"/>
      <c r="ACF351" s="0"/>
      <c r="ACG351" s="0"/>
      <c r="ACH351" s="0"/>
      <c r="ACI351" s="0"/>
      <c r="ACJ351" s="0"/>
      <c r="ACK351" s="0"/>
      <c r="ACL351" s="0"/>
      <c r="ACM351" s="0"/>
      <c r="ACN351" s="0"/>
      <c r="ACO351" s="0"/>
      <c r="ACP351" s="0"/>
      <c r="ACQ351" s="0"/>
      <c r="ACR351" s="0"/>
      <c r="ACS351" s="0"/>
      <c r="ACT351" s="0"/>
      <c r="ACU351" s="0"/>
      <c r="ACV351" s="0"/>
      <c r="ACW351" s="0"/>
      <c r="ACX351" s="0"/>
      <c r="ACY351" s="0"/>
      <c r="ACZ351" s="0"/>
      <c r="ADA351" s="0"/>
      <c r="ADB351" s="0"/>
      <c r="ADC351" s="0"/>
      <c r="ADD351" s="0"/>
      <c r="ADE351" s="0"/>
      <c r="ADF351" s="0"/>
      <c r="ADG351" s="0"/>
      <c r="ADH351" s="0"/>
      <c r="ADI351" s="0"/>
      <c r="ADJ351" s="0"/>
      <c r="ADK351" s="0"/>
      <c r="ADL351" s="0"/>
      <c r="ADM351" s="0"/>
      <c r="ADN351" s="0"/>
      <c r="ADO351" s="0"/>
      <c r="ADP351" s="0"/>
      <c r="ADQ351" s="0"/>
      <c r="ADR351" s="0"/>
      <c r="ADS351" s="0"/>
      <c r="ADT351" s="0"/>
      <c r="ADU351" s="0"/>
      <c r="ADV351" s="0"/>
      <c r="ADW351" s="0"/>
      <c r="ADX351" s="0"/>
      <c r="ADY351" s="0"/>
      <c r="ADZ351" s="0"/>
      <c r="AEA351" s="0"/>
      <c r="AEB351" s="0"/>
      <c r="AEC351" s="0"/>
      <c r="AED351" s="0"/>
      <c r="AEE351" s="0"/>
      <c r="AEF351" s="0"/>
      <c r="AEG351" s="0"/>
      <c r="AEH351" s="0"/>
      <c r="AEI351" s="0"/>
      <c r="AEJ351" s="0"/>
      <c r="AEK351" s="0"/>
      <c r="AEL351" s="0"/>
      <c r="AEM351" s="0"/>
      <c r="AEN351" s="0"/>
      <c r="AEO351" s="0"/>
      <c r="AEP351" s="0"/>
      <c r="AEQ351" s="0"/>
      <c r="AER351" s="0"/>
      <c r="AES351" s="0"/>
      <c r="AET351" s="0"/>
      <c r="AEU351" s="0"/>
      <c r="AEV351" s="0"/>
      <c r="AEW351" s="0"/>
      <c r="AEX351" s="0"/>
      <c r="AEY351" s="0"/>
      <c r="AEZ351" s="0"/>
      <c r="AFA351" s="0"/>
      <c r="AFB351" s="0"/>
      <c r="AFC351" s="0"/>
      <c r="AFD351" s="0"/>
      <c r="AFE351" s="0"/>
      <c r="AFF351" s="0"/>
      <c r="AFG351" s="0"/>
      <c r="AFH351" s="0"/>
      <c r="AFI351" s="0"/>
      <c r="AFJ351" s="0"/>
      <c r="AFK351" s="0"/>
      <c r="AFL351" s="0"/>
      <c r="AFM351" s="0"/>
      <c r="AFN351" s="0"/>
      <c r="AFO351" s="0"/>
      <c r="AFP351" s="0"/>
      <c r="AFQ351" s="0"/>
      <c r="AFR351" s="0"/>
      <c r="AFS351" s="0"/>
      <c r="AFT351" s="0"/>
      <c r="AFU351" s="0"/>
      <c r="AFV351" s="0"/>
      <c r="AFW351" s="0"/>
      <c r="AFX351" s="0"/>
      <c r="AFY351" s="0"/>
      <c r="AFZ351" s="0"/>
      <c r="AGA351" s="0"/>
      <c r="AGB351" s="0"/>
      <c r="AGC351" s="0"/>
      <c r="AGD351" s="0"/>
      <c r="AGE351" s="0"/>
      <c r="AGF351" s="0"/>
      <c r="AGG351" s="0"/>
      <c r="AGH351" s="0"/>
      <c r="AGI351" s="0"/>
      <c r="AGJ351" s="0"/>
      <c r="AGK351" s="0"/>
      <c r="AGL351" s="0"/>
      <c r="AGM351" s="0"/>
      <c r="AGN351" s="0"/>
      <c r="AGO351" s="0"/>
      <c r="AGP351" s="0"/>
      <c r="AGQ351" s="0"/>
      <c r="AGR351" s="0"/>
      <c r="AGS351" s="0"/>
      <c r="AGT351" s="0"/>
      <c r="AGU351" s="0"/>
      <c r="AGV351" s="0"/>
      <c r="AGW351" s="0"/>
      <c r="AGX351" s="0"/>
      <c r="AGY351" s="0"/>
      <c r="AGZ351" s="0"/>
      <c r="AHA351" s="0"/>
      <c r="AHB351" s="0"/>
      <c r="AHC351" s="0"/>
      <c r="AHD351" s="0"/>
      <c r="AHE351" s="0"/>
      <c r="AHF351" s="0"/>
      <c r="AHG351" s="0"/>
      <c r="AHH351" s="0"/>
      <c r="AHI351" s="0"/>
      <c r="AHJ351" s="0"/>
      <c r="AHK351" s="0"/>
      <c r="AHL351" s="0"/>
      <c r="AHM351" s="0"/>
      <c r="AHN351" s="0"/>
      <c r="AHO351" s="0"/>
      <c r="AHP351" s="0"/>
      <c r="AHQ351" s="0"/>
      <c r="AHR351" s="0"/>
      <c r="AHS351" s="0"/>
      <c r="AHT351" s="0"/>
      <c r="AHU351" s="0"/>
      <c r="AHV351" s="0"/>
      <c r="AHW351" s="0"/>
      <c r="AHX351" s="0"/>
      <c r="AHY351" s="0"/>
      <c r="AHZ351" s="0"/>
      <c r="AIA351" s="0"/>
      <c r="AIB351" s="0"/>
      <c r="AIC351" s="0"/>
      <c r="AID351" s="0"/>
      <c r="AIE351" s="0"/>
      <c r="AIF351" s="0"/>
      <c r="AIG351" s="0"/>
      <c r="AIH351" s="0"/>
      <c r="AII351" s="0"/>
      <c r="AIJ351" s="0"/>
      <c r="AIK351" s="0"/>
      <c r="AIL351" s="0"/>
      <c r="AIM351" s="0"/>
      <c r="AIN351" s="0"/>
      <c r="AIO351" s="0"/>
      <c r="AIP351" s="0"/>
      <c r="AIQ351" s="0"/>
      <c r="AIR351" s="0"/>
      <c r="AIS351" s="0"/>
      <c r="AIT351" s="0"/>
      <c r="AIU351" s="0"/>
      <c r="AIV351" s="0"/>
      <c r="AIW351" s="0"/>
      <c r="AIX351" s="0"/>
      <c r="AIY351" s="0"/>
      <c r="AIZ351" s="0"/>
      <c r="AJA351" s="0"/>
      <c r="AJB351" s="0"/>
      <c r="AJC351" s="0"/>
      <c r="AJD351" s="0"/>
      <c r="AJE351" s="0"/>
      <c r="AJF351" s="0"/>
      <c r="AJG351" s="0"/>
      <c r="AJH351" s="0"/>
      <c r="AJI351" s="0"/>
      <c r="AJJ351" s="0"/>
      <c r="AJK351" s="0"/>
      <c r="AJL351" s="0"/>
      <c r="AJM351" s="0"/>
      <c r="AJN351" s="0"/>
      <c r="AJO351" s="0"/>
      <c r="AJP351" s="0"/>
      <c r="AJQ351" s="0"/>
      <c r="AJR351" s="0"/>
      <c r="AJS351" s="0"/>
      <c r="AJT351" s="0"/>
      <c r="AJU351" s="0"/>
      <c r="AJV351" s="0"/>
      <c r="AJW351" s="0"/>
      <c r="AJX351" s="0"/>
      <c r="AJY351" s="0"/>
      <c r="AJZ351" s="0"/>
      <c r="AKA351" s="0"/>
      <c r="AKB351" s="0"/>
      <c r="AKC351" s="0"/>
      <c r="AKD351" s="0"/>
      <c r="AKE351" s="0"/>
      <c r="AKF351" s="0"/>
      <c r="AKG351" s="0"/>
      <c r="AKH351" s="0"/>
      <c r="AKI351" s="0"/>
      <c r="AKJ351" s="0"/>
      <c r="AKK351" s="0"/>
      <c r="AKL351" s="0"/>
      <c r="AKM351" s="0"/>
      <c r="AKN351" s="0"/>
      <c r="AKO351" s="0"/>
      <c r="AKP351" s="0"/>
      <c r="AKQ351" s="0"/>
      <c r="AKR351" s="0"/>
      <c r="AKS351" s="0"/>
      <c r="AKT351" s="0"/>
      <c r="AKU351" s="0"/>
      <c r="AKV351" s="0"/>
      <c r="AKW351" s="0"/>
      <c r="AKX351" s="0"/>
      <c r="AKY351" s="0"/>
      <c r="AKZ351" s="0"/>
      <c r="ALA351" s="0"/>
      <c r="ALB351" s="0"/>
      <c r="ALC351" s="0"/>
      <c r="ALD351" s="0"/>
      <c r="ALE351" s="0"/>
      <c r="ALF351" s="0"/>
      <c r="ALG351" s="0"/>
      <c r="ALH351" s="0"/>
      <c r="ALI351" s="0"/>
      <c r="ALJ351" s="0"/>
      <c r="ALK351" s="0"/>
      <c r="ALL351" s="0"/>
      <c r="ALM351" s="0"/>
      <c r="ALN351" s="0"/>
      <c r="ALO351" s="0"/>
      <c r="ALP351" s="0"/>
      <c r="ALQ351" s="0"/>
      <c r="ALR351" s="0"/>
      <c r="ALS351" s="0"/>
      <c r="ALT351" s="0"/>
      <c r="ALU351" s="0"/>
      <c r="ALV351" s="0"/>
      <c r="ALW351" s="0"/>
      <c r="ALX351" s="0"/>
      <c r="ALY351" s="0"/>
      <c r="ALZ351" s="0"/>
      <c r="AMA351" s="0"/>
      <c r="AMB351" s="0"/>
      <c r="AMC351" s="0"/>
      <c r="AMD351" s="0"/>
      <c r="AME351" s="0"/>
      <c r="AMF351" s="0"/>
      <c r="AMG351" s="0"/>
    </row>
    <row r="352" customFormat="false" ht="14.9" hidden="false" customHeight="false" outlineLevel="0" collapsed="false">
      <c r="A352" s="18" t="n">
        <v>516</v>
      </c>
      <c r="B352" s="19" t="n">
        <f aca="false">IF($A352,VLOOKUP($A352,posting!$A:$N,2,0),"")</f>
        <v>38</v>
      </c>
      <c r="C352" s="19" t="n">
        <f aca="false">IF($A352,VLOOKUP($A352,posting!$A:$N,3,0),"")</f>
        <v>159</v>
      </c>
      <c r="D352" s="20" t="str">
        <f aca="false">IF($A352,VLOOKUP($A352,posting!$A:$N,4,0),"")</f>
        <v>Meine ich ja.. Adenauer</v>
      </c>
      <c r="E352" s="19" t="str">
        <f aca="false">IF($A352,IF(VLOOKUP($A352,posting!$A:$N,5,0)&gt;0,VLOOKUP($A352,posting!$A:$N,5,0),""),"")</f>
        <v/>
      </c>
      <c r="F352" s="21" t="n">
        <f aca="false">IF($A352,VLOOKUP($A352,posting!$A:$N,6,0),"")</f>
        <v>41625.7130208333</v>
      </c>
      <c r="G352" s="21" t="n">
        <f aca="false">IF($A352,VLOOKUP($A352,posting!$A:$N,7,0),"")</f>
        <v>41625.7130902778</v>
      </c>
      <c r="H352" s="21" t="n">
        <f aca="false">IF($A352,VLOOKUP($A352,posting!$A:$N,8,0),"")</f>
        <v>41625.7131712963</v>
      </c>
      <c r="I352" s="21" t="n">
        <f aca="false">IF($A352,VLOOKUP($A352,posting!$A:$N,9,0),"")</f>
        <v>41625.7134606482</v>
      </c>
      <c r="J352" s="21"/>
      <c r="K352" s="21"/>
      <c r="L352" s="19" t="n">
        <f aca="false">IF($A352,VLOOKUP($A352,posting!$A:$N,10,0),"")</f>
        <v>0.32013201320132</v>
      </c>
      <c r="M352" s="19" t="n">
        <f aca="false">IF($A352,VLOOKUP($A352,posting!$A:$N,11,0),"")</f>
        <v>0</v>
      </c>
      <c r="N352" s="19" t="str">
        <f aca="false">IF($A352,IF(VLOOKUP($A352,posting!$A:$N,13,0)&gt;0,VLOOKUP($A352,posting!$A:$N,13,0),""),"")</f>
        <v/>
      </c>
      <c r="O352" s="19" t="str">
        <f aca="false">IF($A352,VLOOKUP($A352,posting!$A:$N,12,0),"")</f>
        <v>TXT</v>
      </c>
      <c r="P352" s="19" t="str">
        <f aca="false">IF($A352,IF(VLOOKUP($A352,posting!$A:$N,14,0)&gt;0,VLOOKUP($A352,posting!$A:$N,14,0),""),"")</f>
        <v/>
      </c>
      <c r="Q352" s="19" t="str">
        <f aca="false">IF($N352="","",VLOOKUP($N352,image!$A:$N,3,0))</f>
        <v/>
      </c>
      <c r="R352" s="19" t="n">
        <v>-1</v>
      </c>
      <c r="S352" s="0"/>
      <c r="T352" s="0"/>
      <c r="U352" s="0"/>
      <c r="V352" s="0"/>
      <c r="W352" s="0"/>
      <c r="X352" s="0"/>
      <c r="Y352" s="0"/>
      <c r="Z352" s="0"/>
      <c r="AA352" s="0"/>
      <c r="AB352" s="0"/>
      <c r="AC352" s="0"/>
      <c r="AD352" s="0"/>
      <c r="AE352" s="0"/>
      <c r="AF352" s="0"/>
      <c r="AG352" s="0"/>
      <c r="AH352" s="0"/>
      <c r="AI352" s="0"/>
      <c r="AJ352" s="0"/>
      <c r="AK352" s="0"/>
      <c r="AL352" s="0"/>
      <c r="AM352" s="0"/>
      <c r="AN352" s="0"/>
      <c r="AO352" s="0"/>
      <c r="AP352" s="0"/>
      <c r="AQ352" s="0"/>
      <c r="AR352" s="0"/>
      <c r="AS352" s="0"/>
      <c r="AT352" s="0"/>
      <c r="AU352" s="0"/>
      <c r="AV352" s="0"/>
      <c r="AW352" s="0"/>
      <c r="AX352" s="0"/>
      <c r="AY352" s="0"/>
      <c r="AZ352" s="0"/>
      <c r="BA352" s="0"/>
      <c r="BB352" s="0"/>
      <c r="BC352" s="0"/>
      <c r="BD352" s="0"/>
      <c r="BE352" s="0"/>
      <c r="BF352" s="0"/>
      <c r="BG352" s="0"/>
      <c r="BH352" s="0"/>
      <c r="BI352" s="0"/>
      <c r="BJ352" s="0"/>
      <c r="BK352" s="0"/>
      <c r="BL352" s="0"/>
      <c r="BM352" s="0"/>
      <c r="BN352" s="0"/>
      <c r="BO352" s="0"/>
      <c r="BP352" s="0"/>
      <c r="BQ352" s="0"/>
      <c r="BR352" s="0"/>
      <c r="BS352" s="0"/>
      <c r="BT352" s="0"/>
      <c r="BU352" s="0"/>
      <c r="BV352" s="0"/>
      <c r="BW352" s="0"/>
      <c r="BX352" s="0"/>
      <c r="BY352" s="0"/>
      <c r="BZ352" s="0"/>
      <c r="CA352" s="0"/>
      <c r="CB352" s="0"/>
      <c r="CC352" s="0"/>
      <c r="CD352" s="0"/>
      <c r="CE352" s="0"/>
      <c r="CF352" s="0"/>
      <c r="CG352" s="0"/>
      <c r="CH352" s="0"/>
      <c r="CI352" s="0"/>
      <c r="CJ352" s="0"/>
      <c r="CK352" s="0"/>
      <c r="CL352" s="0"/>
      <c r="CM352" s="0"/>
      <c r="CN352" s="0"/>
      <c r="CO352" s="0"/>
      <c r="CP352" s="0"/>
      <c r="CQ352" s="0"/>
      <c r="CR352" s="0"/>
      <c r="CS352" s="0"/>
      <c r="CT352" s="0"/>
      <c r="CU352" s="0"/>
      <c r="CV352" s="0"/>
      <c r="CW352" s="0"/>
      <c r="CX352" s="0"/>
      <c r="CY352" s="0"/>
      <c r="CZ352" s="0"/>
      <c r="DA352" s="0"/>
      <c r="DB352" s="0"/>
      <c r="DC352" s="0"/>
      <c r="DD352" s="0"/>
      <c r="DE352" s="0"/>
      <c r="DF352" s="0"/>
      <c r="DG352" s="0"/>
      <c r="DH352" s="0"/>
      <c r="DI352" s="0"/>
      <c r="DJ352" s="0"/>
      <c r="DK352" s="0"/>
      <c r="DL352" s="0"/>
      <c r="DM352" s="0"/>
      <c r="DN352" s="0"/>
      <c r="DO352" s="0"/>
      <c r="DP352" s="0"/>
      <c r="DQ352" s="0"/>
      <c r="DR352" s="0"/>
      <c r="DS352" s="0"/>
      <c r="DT352" s="0"/>
      <c r="DU352" s="0"/>
      <c r="DV352" s="0"/>
      <c r="DW352" s="0"/>
      <c r="DX352" s="0"/>
      <c r="DY352" s="0"/>
      <c r="DZ352" s="0"/>
      <c r="EA352" s="0"/>
      <c r="EB352" s="0"/>
      <c r="EC352" s="0"/>
      <c r="ED352" s="0"/>
      <c r="EE352" s="0"/>
      <c r="EF352" s="0"/>
      <c r="EG352" s="0"/>
      <c r="EH352" s="0"/>
      <c r="EI352" s="0"/>
      <c r="EJ352" s="0"/>
      <c r="EK352" s="0"/>
      <c r="EL352" s="0"/>
      <c r="EM352" s="0"/>
      <c r="EN352" s="0"/>
      <c r="EO352" s="0"/>
      <c r="EP352" s="0"/>
      <c r="EQ352" s="0"/>
      <c r="ER352" s="0"/>
      <c r="ES352" s="0"/>
      <c r="ET352" s="0"/>
      <c r="EU352" s="0"/>
      <c r="EV352" s="0"/>
      <c r="EW352" s="0"/>
      <c r="EX352" s="0"/>
      <c r="EY352" s="0"/>
      <c r="EZ352" s="0"/>
      <c r="FA352" s="0"/>
      <c r="FB352" s="0"/>
      <c r="FC352" s="0"/>
      <c r="FD352" s="0"/>
      <c r="FE352" s="0"/>
      <c r="FF352" s="0"/>
      <c r="FG352" s="0"/>
      <c r="FH352" s="0"/>
      <c r="FI352" s="0"/>
      <c r="FJ352" s="0"/>
      <c r="FK352" s="0"/>
      <c r="FL352" s="0"/>
      <c r="FM352" s="0"/>
      <c r="FN352" s="0"/>
      <c r="FO352" s="0"/>
      <c r="FP352" s="0"/>
      <c r="FQ352" s="0"/>
      <c r="FR352" s="0"/>
      <c r="FS352" s="0"/>
      <c r="FT352" s="0"/>
      <c r="FU352" s="0"/>
      <c r="FV352" s="0"/>
      <c r="FW352" s="0"/>
      <c r="FX352" s="0"/>
      <c r="FY352" s="0"/>
      <c r="FZ352" s="0"/>
      <c r="GA352" s="0"/>
      <c r="GB352" s="0"/>
      <c r="GC352" s="0"/>
      <c r="GD352" s="0"/>
      <c r="GE352" s="0"/>
      <c r="GF352" s="0"/>
      <c r="GG352" s="0"/>
      <c r="GH352" s="0"/>
      <c r="GI352" s="0"/>
      <c r="GJ352" s="0"/>
      <c r="GK352" s="0"/>
      <c r="GL352" s="0"/>
      <c r="GM352" s="0"/>
      <c r="GN352" s="0"/>
      <c r="GO352" s="0"/>
      <c r="GP352" s="0"/>
      <c r="GQ352" s="0"/>
      <c r="GR352" s="0"/>
      <c r="GS352" s="0"/>
      <c r="GT352" s="0"/>
      <c r="GU352" s="0"/>
      <c r="GV352" s="0"/>
      <c r="GW352" s="0"/>
      <c r="GX352" s="0"/>
      <c r="GY352" s="0"/>
      <c r="GZ352" s="0"/>
      <c r="HA352" s="0"/>
      <c r="HB352" s="0"/>
      <c r="HC352" s="0"/>
      <c r="HD352" s="0"/>
      <c r="HE352" s="0"/>
      <c r="HF352" s="0"/>
      <c r="HG352" s="0"/>
      <c r="HH352" s="0"/>
      <c r="HI352" s="0"/>
      <c r="HJ352" s="0"/>
      <c r="HK352" s="0"/>
      <c r="HL352" s="0"/>
      <c r="HM352" s="0"/>
      <c r="HN352" s="0"/>
      <c r="HO352" s="0"/>
      <c r="HP352" s="0"/>
      <c r="HQ352" s="0"/>
      <c r="HR352" s="0"/>
      <c r="HS352" s="0"/>
      <c r="HT352" s="0"/>
      <c r="HU352" s="0"/>
      <c r="HV352" s="0"/>
      <c r="HW352" s="0"/>
      <c r="HX352" s="0"/>
      <c r="HY352" s="0"/>
      <c r="HZ352" s="0"/>
      <c r="IA352" s="0"/>
      <c r="IB352" s="0"/>
      <c r="IC352" s="0"/>
      <c r="ID352" s="0"/>
      <c r="IE352" s="0"/>
      <c r="IF352" s="0"/>
      <c r="IG352" s="0"/>
      <c r="IH352" s="0"/>
      <c r="II352" s="0"/>
      <c r="IJ352" s="0"/>
      <c r="IK352" s="0"/>
      <c r="IL352" s="0"/>
      <c r="IM352" s="0"/>
      <c r="IN352" s="0"/>
      <c r="IO352" s="0"/>
      <c r="IP352" s="0"/>
      <c r="IQ352" s="0"/>
      <c r="IR352" s="0"/>
      <c r="IS352" s="0"/>
      <c r="IT352" s="0"/>
      <c r="IU352" s="0"/>
      <c r="IV352" s="0"/>
      <c r="IW352" s="0"/>
      <c r="IX352" s="0"/>
      <c r="IY352" s="0"/>
      <c r="IZ352" s="0"/>
      <c r="JA352" s="0"/>
      <c r="JB352" s="0"/>
      <c r="JC352" s="0"/>
      <c r="JD352" s="0"/>
      <c r="JE352" s="0"/>
      <c r="JF352" s="0"/>
      <c r="JG352" s="0"/>
      <c r="JH352" s="0"/>
      <c r="JI352" s="0"/>
      <c r="JJ352" s="0"/>
      <c r="JK352" s="0"/>
      <c r="JL352" s="0"/>
      <c r="JM352" s="0"/>
      <c r="JN352" s="0"/>
      <c r="JO352" s="0"/>
      <c r="JP352" s="0"/>
      <c r="JQ352" s="0"/>
      <c r="JR352" s="0"/>
      <c r="JS352" s="0"/>
      <c r="JT352" s="0"/>
      <c r="JU352" s="0"/>
      <c r="JV352" s="0"/>
      <c r="JW352" s="0"/>
      <c r="JX352" s="0"/>
      <c r="JY352" s="0"/>
      <c r="JZ352" s="0"/>
      <c r="KA352" s="0"/>
      <c r="KB352" s="0"/>
      <c r="KC352" s="0"/>
      <c r="KD352" s="0"/>
      <c r="KE352" s="0"/>
      <c r="KF352" s="0"/>
      <c r="KG352" s="0"/>
      <c r="KH352" s="0"/>
      <c r="KI352" s="0"/>
      <c r="KJ352" s="0"/>
      <c r="KK352" s="0"/>
      <c r="KL352" s="0"/>
      <c r="KM352" s="0"/>
      <c r="KN352" s="0"/>
      <c r="KO352" s="0"/>
      <c r="KP352" s="0"/>
      <c r="KQ352" s="0"/>
      <c r="KR352" s="0"/>
      <c r="KS352" s="0"/>
      <c r="KT352" s="0"/>
      <c r="KU352" s="0"/>
      <c r="KV352" s="0"/>
      <c r="KW352" s="0"/>
      <c r="KX352" s="0"/>
      <c r="KY352" s="0"/>
      <c r="KZ352" s="0"/>
      <c r="LA352" s="0"/>
      <c r="LB352" s="0"/>
      <c r="LC352" s="0"/>
      <c r="LD352" s="0"/>
      <c r="LE352" s="0"/>
      <c r="LF352" s="0"/>
      <c r="LG352" s="0"/>
      <c r="LH352" s="0"/>
      <c r="LI352" s="0"/>
      <c r="LJ352" s="0"/>
      <c r="LK352" s="0"/>
      <c r="LL352" s="0"/>
      <c r="LM352" s="0"/>
      <c r="LN352" s="0"/>
      <c r="LO352" s="0"/>
      <c r="LP352" s="0"/>
      <c r="LQ352" s="0"/>
      <c r="LR352" s="0"/>
      <c r="LS352" s="0"/>
      <c r="LT352" s="0"/>
      <c r="LU352" s="0"/>
      <c r="LV352" s="0"/>
      <c r="LW352" s="0"/>
      <c r="LX352" s="0"/>
      <c r="LY352" s="0"/>
      <c r="LZ352" s="0"/>
      <c r="MA352" s="0"/>
      <c r="MB352" s="0"/>
      <c r="MC352" s="0"/>
      <c r="MD352" s="0"/>
      <c r="ME352" s="0"/>
      <c r="MF352" s="0"/>
      <c r="MG352" s="0"/>
      <c r="MH352" s="0"/>
      <c r="MI352" s="0"/>
      <c r="MJ352" s="0"/>
      <c r="MK352" s="0"/>
      <c r="ML352" s="0"/>
      <c r="MM352" s="0"/>
      <c r="MN352" s="0"/>
      <c r="MO352" s="0"/>
      <c r="MP352" s="0"/>
      <c r="MQ352" s="0"/>
      <c r="MR352" s="0"/>
      <c r="MS352" s="0"/>
      <c r="MT352" s="0"/>
      <c r="MU352" s="0"/>
      <c r="MV352" s="0"/>
      <c r="MW352" s="0"/>
      <c r="MX352" s="0"/>
      <c r="MY352" s="0"/>
      <c r="MZ352" s="0"/>
      <c r="NA352" s="0"/>
      <c r="NB352" s="0"/>
      <c r="NC352" s="0"/>
      <c r="ND352" s="0"/>
      <c r="NE352" s="0"/>
      <c r="NF352" s="0"/>
      <c r="NG352" s="0"/>
      <c r="NH352" s="0"/>
      <c r="NI352" s="0"/>
      <c r="NJ352" s="0"/>
      <c r="NK352" s="0"/>
      <c r="NL352" s="0"/>
      <c r="NM352" s="0"/>
      <c r="NN352" s="0"/>
      <c r="NO352" s="0"/>
      <c r="NP352" s="0"/>
      <c r="NQ352" s="0"/>
      <c r="NR352" s="0"/>
      <c r="NS352" s="0"/>
      <c r="NT352" s="0"/>
      <c r="NU352" s="0"/>
      <c r="NV352" s="0"/>
      <c r="NW352" s="0"/>
      <c r="NX352" s="0"/>
      <c r="NY352" s="0"/>
      <c r="NZ352" s="0"/>
      <c r="OA352" s="0"/>
      <c r="OB352" s="0"/>
      <c r="OC352" s="0"/>
      <c r="OD352" s="0"/>
      <c r="OE352" s="0"/>
      <c r="OF352" s="0"/>
      <c r="OG352" s="0"/>
      <c r="OH352" s="0"/>
      <c r="OI352" s="0"/>
      <c r="OJ352" s="0"/>
      <c r="OK352" s="0"/>
      <c r="OL352" s="0"/>
      <c r="OM352" s="0"/>
      <c r="ON352" s="0"/>
      <c r="OO352" s="0"/>
      <c r="OP352" s="0"/>
      <c r="OQ352" s="0"/>
      <c r="OR352" s="0"/>
      <c r="OS352" s="0"/>
      <c r="OT352" s="0"/>
      <c r="OU352" s="0"/>
      <c r="OV352" s="0"/>
      <c r="OW352" s="0"/>
      <c r="OX352" s="0"/>
      <c r="OY352" s="0"/>
      <c r="OZ352" s="0"/>
      <c r="PA352" s="0"/>
      <c r="PB352" s="0"/>
      <c r="PC352" s="0"/>
      <c r="PD352" s="0"/>
      <c r="PE352" s="0"/>
      <c r="PF352" s="0"/>
      <c r="PG352" s="0"/>
      <c r="PH352" s="0"/>
      <c r="PI352" s="0"/>
      <c r="PJ352" s="0"/>
      <c r="PK352" s="0"/>
      <c r="PL352" s="0"/>
      <c r="PM352" s="0"/>
      <c r="PN352" s="0"/>
      <c r="PO352" s="0"/>
      <c r="PP352" s="0"/>
      <c r="PQ352" s="0"/>
      <c r="PR352" s="0"/>
      <c r="PS352" s="0"/>
      <c r="PT352" s="0"/>
      <c r="PU352" s="0"/>
      <c r="PV352" s="0"/>
      <c r="PW352" s="0"/>
      <c r="PX352" s="0"/>
      <c r="PY352" s="0"/>
      <c r="PZ352" s="0"/>
      <c r="QA352" s="0"/>
      <c r="QB352" s="0"/>
      <c r="QC352" s="0"/>
      <c r="QD352" s="0"/>
      <c r="QE352" s="0"/>
      <c r="QF352" s="0"/>
      <c r="QG352" s="0"/>
      <c r="QH352" s="0"/>
      <c r="QI352" s="0"/>
      <c r="QJ352" s="0"/>
      <c r="QK352" s="0"/>
      <c r="QL352" s="0"/>
      <c r="QM352" s="0"/>
      <c r="QN352" s="0"/>
      <c r="QO352" s="0"/>
      <c r="QP352" s="0"/>
      <c r="QQ352" s="0"/>
      <c r="QR352" s="0"/>
      <c r="QS352" s="0"/>
      <c r="QT352" s="0"/>
      <c r="QU352" s="0"/>
      <c r="QV352" s="0"/>
      <c r="QW352" s="0"/>
      <c r="QX352" s="0"/>
      <c r="QY352" s="0"/>
      <c r="QZ352" s="0"/>
      <c r="RA352" s="0"/>
      <c r="RB352" s="0"/>
      <c r="RC352" s="0"/>
      <c r="RD352" s="0"/>
      <c r="RE352" s="0"/>
      <c r="RF352" s="0"/>
      <c r="RG352" s="0"/>
      <c r="RH352" s="0"/>
      <c r="RI352" s="0"/>
      <c r="RJ352" s="0"/>
      <c r="RK352" s="0"/>
      <c r="RL352" s="0"/>
      <c r="RM352" s="0"/>
      <c r="RN352" s="0"/>
      <c r="RO352" s="0"/>
      <c r="RP352" s="0"/>
      <c r="RQ352" s="0"/>
      <c r="RR352" s="0"/>
      <c r="RS352" s="0"/>
      <c r="RT352" s="0"/>
      <c r="RU352" s="0"/>
      <c r="RV352" s="0"/>
      <c r="RW352" s="0"/>
      <c r="RX352" s="0"/>
      <c r="RY352" s="0"/>
      <c r="RZ352" s="0"/>
      <c r="SA352" s="0"/>
      <c r="SB352" s="0"/>
      <c r="SC352" s="0"/>
      <c r="SD352" s="0"/>
      <c r="SE352" s="0"/>
      <c r="SF352" s="0"/>
      <c r="SG352" s="0"/>
      <c r="SH352" s="0"/>
      <c r="SI352" s="0"/>
      <c r="SJ352" s="0"/>
      <c r="SK352" s="0"/>
      <c r="SL352" s="0"/>
      <c r="SM352" s="0"/>
      <c r="SN352" s="0"/>
      <c r="SO352" s="0"/>
      <c r="SP352" s="0"/>
      <c r="SQ352" s="0"/>
      <c r="SR352" s="0"/>
      <c r="SS352" s="0"/>
      <c r="ST352" s="0"/>
      <c r="SU352" s="0"/>
      <c r="SV352" s="0"/>
      <c r="SW352" s="0"/>
      <c r="SX352" s="0"/>
      <c r="SY352" s="0"/>
      <c r="SZ352" s="0"/>
      <c r="TA352" s="0"/>
      <c r="TB352" s="0"/>
      <c r="TC352" s="0"/>
      <c r="TD352" s="0"/>
      <c r="TE352" s="0"/>
      <c r="TF352" s="0"/>
      <c r="TG352" s="0"/>
      <c r="TH352" s="0"/>
      <c r="TI352" s="0"/>
      <c r="TJ352" s="0"/>
      <c r="TK352" s="0"/>
      <c r="TL352" s="0"/>
      <c r="TM352" s="0"/>
      <c r="TN352" s="0"/>
      <c r="TO352" s="0"/>
      <c r="TP352" s="0"/>
      <c r="TQ352" s="0"/>
      <c r="TR352" s="0"/>
      <c r="TS352" s="0"/>
      <c r="TT352" s="0"/>
      <c r="TU352" s="0"/>
      <c r="TV352" s="0"/>
      <c r="TW352" s="0"/>
      <c r="TX352" s="0"/>
      <c r="TY352" s="0"/>
      <c r="TZ352" s="0"/>
      <c r="UA352" s="0"/>
      <c r="UB352" s="0"/>
      <c r="UC352" s="0"/>
      <c r="UD352" s="0"/>
      <c r="UE352" s="0"/>
      <c r="UF352" s="0"/>
      <c r="UG352" s="0"/>
      <c r="UH352" s="0"/>
      <c r="UI352" s="0"/>
      <c r="UJ352" s="0"/>
      <c r="UK352" s="0"/>
      <c r="UL352" s="0"/>
      <c r="UM352" s="0"/>
      <c r="UN352" s="0"/>
      <c r="UO352" s="0"/>
      <c r="UP352" s="0"/>
      <c r="UQ352" s="0"/>
      <c r="UR352" s="0"/>
      <c r="US352" s="0"/>
      <c r="UT352" s="0"/>
      <c r="UU352" s="0"/>
      <c r="UV352" s="0"/>
      <c r="UW352" s="0"/>
      <c r="UX352" s="0"/>
      <c r="UY352" s="0"/>
      <c r="UZ352" s="0"/>
      <c r="VA352" s="0"/>
      <c r="VB352" s="0"/>
      <c r="VC352" s="0"/>
      <c r="VD352" s="0"/>
      <c r="VE352" s="0"/>
      <c r="VF352" s="0"/>
      <c r="VG352" s="0"/>
      <c r="VH352" s="0"/>
      <c r="VI352" s="0"/>
      <c r="VJ352" s="0"/>
      <c r="VK352" s="0"/>
      <c r="VL352" s="0"/>
      <c r="VM352" s="0"/>
      <c r="VN352" s="0"/>
      <c r="VO352" s="0"/>
      <c r="VP352" s="0"/>
      <c r="VQ352" s="0"/>
      <c r="VR352" s="0"/>
      <c r="VS352" s="0"/>
      <c r="VT352" s="0"/>
      <c r="VU352" s="0"/>
      <c r="VV352" s="0"/>
      <c r="VW352" s="0"/>
      <c r="VX352" s="0"/>
      <c r="VY352" s="0"/>
      <c r="VZ352" s="0"/>
      <c r="WA352" s="0"/>
      <c r="WB352" s="0"/>
      <c r="WC352" s="0"/>
      <c r="WD352" s="0"/>
      <c r="WE352" s="0"/>
      <c r="WF352" s="0"/>
      <c r="WG352" s="0"/>
      <c r="WH352" s="0"/>
      <c r="WI352" s="0"/>
      <c r="WJ352" s="0"/>
      <c r="WK352" s="0"/>
      <c r="WL352" s="0"/>
      <c r="WM352" s="0"/>
      <c r="WN352" s="0"/>
      <c r="WO352" s="0"/>
      <c r="WP352" s="0"/>
      <c r="WQ352" s="0"/>
      <c r="WR352" s="0"/>
      <c r="WS352" s="0"/>
      <c r="WT352" s="0"/>
      <c r="WU352" s="0"/>
      <c r="WV352" s="0"/>
      <c r="WW352" s="0"/>
      <c r="WX352" s="0"/>
      <c r="WY352" s="0"/>
      <c r="WZ352" s="0"/>
      <c r="XA352" s="0"/>
      <c r="XB352" s="0"/>
      <c r="XC352" s="0"/>
      <c r="XD352" s="0"/>
      <c r="XE352" s="0"/>
      <c r="XF352" s="0"/>
      <c r="XG352" s="0"/>
      <c r="XH352" s="0"/>
      <c r="XI352" s="0"/>
      <c r="XJ352" s="0"/>
      <c r="XK352" s="0"/>
      <c r="XL352" s="0"/>
      <c r="XM352" s="0"/>
      <c r="XN352" s="0"/>
      <c r="XO352" s="0"/>
      <c r="XP352" s="0"/>
      <c r="XQ352" s="0"/>
      <c r="XR352" s="0"/>
      <c r="XS352" s="0"/>
      <c r="XT352" s="0"/>
      <c r="XU352" s="0"/>
      <c r="XV352" s="0"/>
      <c r="XW352" s="0"/>
      <c r="XX352" s="0"/>
      <c r="XY352" s="0"/>
      <c r="XZ352" s="0"/>
      <c r="YA352" s="0"/>
      <c r="YB352" s="0"/>
      <c r="YC352" s="0"/>
      <c r="YD352" s="0"/>
      <c r="YE352" s="0"/>
      <c r="YF352" s="0"/>
      <c r="YG352" s="0"/>
      <c r="YH352" s="0"/>
      <c r="YI352" s="0"/>
      <c r="YJ352" s="0"/>
      <c r="YK352" s="0"/>
      <c r="YL352" s="0"/>
      <c r="YM352" s="0"/>
      <c r="YN352" s="0"/>
      <c r="YO352" s="0"/>
      <c r="YP352" s="0"/>
      <c r="YQ352" s="0"/>
      <c r="YR352" s="0"/>
      <c r="YS352" s="0"/>
      <c r="YT352" s="0"/>
      <c r="YU352" s="0"/>
      <c r="YV352" s="0"/>
      <c r="YW352" s="0"/>
      <c r="YX352" s="0"/>
      <c r="YY352" s="0"/>
      <c r="YZ352" s="0"/>
      <c r="ZA352" s="0"/>
      <c r="ZB352" s="0"/>
      <c r="ZC352" s="0"/>
      <c r="ZD352" s="0"/>
      <c r="ZE352" s="0"/>
      <c r="ZF352" s="0"/>
      <c r="ZG352" s="0"/>
      <c r="ZH352" s="0"/>
      <c r="ZI352" s="0"/>
      <c r="ZJ352" s="0"/>
      <c r="ZK352" s="0"/>
      <c r="ZL352" s="0"/>
      <c r="ZM352" s="0"/>
      <c r="ZN352" s="0"/>
      <c r="ZO352" s="0"/>
      <c r="ZP352" s="0"/>
      <c r="ZQ352" s="0"/>
      <c r="ZR352" s="0"/>
      <c r="ZS352" s="0"/>
      <c r="ZT352" s="0"/>
      <c r="ZU352" s="0"/>
      <c r="ZV352" s="0"/>
      <c r="ZW352" s="0"/>
      <c r="ZX352" s="0"/>
      <c r="ZY352" s="0"/>
      <c r="ZZ352" s="0"/>
      <c r="AAA352" s="0"/>
      <c r="AAB352" s="0"/>
      <c r="AAC352" s="0"/>
      <c r="AAD352" s="0"/>
      <c r="AAE352" s="0"/>
      <c r="AAF352" s="0"/>
      <c r="AAG352" s="0"/>
      <c r="AAH352" s="0"/>
      <c r="AAI352" s="0"/>
      <c r="AAJ352" s="0"/>
      <c r="AAK352" s="0"/>
      <c r="AAL352" s="0"/>
      <c r="AAM352" s="0"/>
      <c r="AAN352" s="0"/>
      <c r="AAO352" s="0"/>
      <c r="AAP352" s="0"/>
      <c r="AAQ352" s="0"/>
      <c r="AAR352" s="0"/>
      <c r="AAS352" s="0"/>
      <c r="AAT352" s="0"/>
      <c r="AAU352" s="0"/>
      <c r="AAV352" s="0"/>
      <c r="AAW352" s="0"/>
      <c r="AAX352" s="0"/>
      <c r="AAY352" s="0"/>
      <c r="AAZ352" s="0"/>
      <c r="ABA352" s="0"/>
      <c r="ABB352" s="0"/>
      <c r="ABC352" s="0"/>
      <c r="ABD352" s="0"/>
      <c r="ABE352" s="0"/>
      <c r="ABF352" s="0"/>
      <c r="ABG352" s="0"/>
      <c r="ABH352" s="0"/>
      <c r="ABI352" s="0"/>
      <c r="ABJ352" s="0"/>
      <c r="ABK352" s="0"/>
      <c r="ABL352" s="0"/>
      <c r="ABM352" s="0"/>
      <c r="ABN352" s="0"/>
      <c r="ABO352" s="0"/>
      <c r="ABP352" s="0"/>
      <c r="ABQ352" s="0"/>
      <c r="ABR352" s="0"/>
      <c r="ABS352" s="0"/>
      <c r="ABT352" s="0"/>
      <c r="ABU352" s="0"/>
      <c r="ABV352" s="0"/>
      <c r="ABW352" s="0"/>
      <c r="ABX352" s="0"/>
      <c r="ABY352" s="0"/>
      <c r="ABZ352" s="0"/>
      <c r="ACA352" s="0"/>
      <c r="ACB352" s="0"/>
      <c r="ACC352" s="0"/>
      <c r="ACD352" s="0"/>
      <c r="ACE352" s="0"/>
      <c r="ACF352" s="0"/>
      <c r="ACG352" s="0"/>
      <c r="ACH352" s="0"/>
      <c r="ACI352" s="0"/>
      <c r="ACJ352" s="0"/>
      <c r="ACK352" s="0"/>
      <c r="ACL352" s="0"/>
      <c r="ACM352" s="0"/>
      <c r="ACN352" s="0"/>
      <c r="ACO352" s="0"/>
      <c r="ACP352" s="0"/>
      <c r="ACQ352" s="0"/>
      <c r="ACR352" s="0"/>
      <c r="ACS352" s="0"/>
      <c r="ACT352" s="0"/>
      <c r="ACU352" s="0"/>
      <c r="ACV352" s="0"/>
      <c r="ACW352" s="0"/>
      <c r="ACX352" s="0"/>
      <c r="ACY352" s="0"/>
      <c r="ACZ352" s="0"/>
      <c r="ADA352" s="0"/>
      <c r="ADB352" s="0"/>
      <c r="ADC352" s="0"/>
      <c r="ADD352" s="0"/>
      <c r="ADE352" s="0"/>
      <c r="ADF352" s="0"/>
      <c r="ADG352" s="0"/>
      <c r="ADH352" s="0"/>
      <c r="ADI352" s="0"/>
      <c r="ADJ352" s="0"/>
      <c r="ADK352" s="0"/>
      <c r="ADL352" s="0"/>
      <c r="ADM352" s="0"/>
      <c r="ADN352" s="0"/>
      <c r="ADO352" s="0"/>
      <c r="ADP352" s="0"/>
      <c r="ADQ352" s="0"/>
      <c r="ADR352" s="0"/>
      <c r="ADS352" s="0"/>
      <c r="ADT352" s="0"/>
      <c r="ADU352" s="0"/>
      <c r="ADV352" s="0"/>
      <c r="ADW352" s="0"/>
      <c r="ADX352" s="0"/>
      <c r="ADY352" s="0"/>
      <c r="ADZ352" s="0"/>
      <c r="AEA352" s="0"/>
      <c r="AEB352" s="0"/>
      <c r="AEC352" s="0"/>
      <c r="AED352" s="0"/>
      <c r="AEE352" s="0"/>
      <c r="AEF352" s="0"/>
      <c r="AEG352" s="0"/>
      <c r="AEH352" s="0"/>
      <c r="AEI352" s="0"/>
      <c r="AEJ352" s="0"/>
      <c r="AEK352" s="0"/>
      <c r="AEL352" s="0"/>
      <c r="AEM352" s="0"/>
      <c r="AEN352" s="0"/>
      <c r="AEO352" s="0"/>
      <c r="AEP352" s="0"/>
      <c r="AEQ352" s="0"/>
      <c r="AER352" s="0"/>
      <c r="AES352" s="0"/>
      <c r="AET352" s="0"/>
      <c r="AEU352" s="0"/>
      <c r="AEV352" s="0"/>
      <c r="AEW352" s="0"/>
      <c r="AEX352" s="0"/>
      <c r="AEY352" s="0"/>
      <c r="AEZ352" s="0"/>
      <c r="AFA352" s="0"/>
      <c r="AFB352" s="0"/>
      <c r="AFC352" s="0"/>
      <c r="AFD352" s="0"/>
      <c r="AFE352" s="0"/>
      <c r="AFF352" s="0"/>
      <c r="AFG352" s="0"/>
      <c r="AFH352" s="0"/>
      <c r="AFI352" s="0"/>
      <c r="AFJ352" s="0"/>
      <c r="AFK352" s="0"/>
      <c r="AFL352" s="0"/>
      <c r="AFM352" s="0"/>
      <c r="AFN352" s="0"/>
      <c r="AFO352" s="0"/>
      <c r="AFP352" s="0"/>
      <c r="AFQ352" s="0"/>
      <c r="AFR352" s="0"/>
      <c r="AFS352" s="0"/>
      <c r="AFT352" s="0"/>
      <c r="AFU352" s="0"/>
      <c r="AFV352" s="0"/>
      <c r="AFW352" s="0"/>
      <c r="AFX352" s="0"/>
      <c r="AFY352" s="0"/>
      <c r="AFZ352" s="0"/>
      <c r="AGA352" s="0"/>
      <c r="AGB352" s="0"/>
      <c r="AGC352" s="0"/>
      <c r="AGD352" s="0"/>
      <c r="AGE352" s="0"/>
      <c r="AGF352" s="0"/>
      <c r="AGG352" s="0"/>
      <c r="AGH352" s="0"/>
      <c r="AGI352" s="0"/>
      <c r="AGJ352" s="0"/>
      <c r="AGK352" s="0"/>
      <c r="AGL352" s="0"/>
      <c r="AGM352" s="0"/>
      <c r="AGN352" s="0"/>
      <c r="AGO352" s="0"/>
      <c r="AGP352" s="0"/>
      <c r="AGQ352" s="0"/>
      <c r="AGR352" s="0"/>
      <c r="AGS352" s="0"/>
      <c r="AGT352" s="0"/>
      <c r="AGU352" s="0"/>
      <c r="AGV352" s="0"/>
      <c r="AGW352" s="0"/>
      <c r="AGX352" s="0"/>
      <c r="AGY352" s="0"/>
      <c r="AGZ352" s="0"/>
      <c r="AHA352" s="0"/>
      <c r="AHB352" s="0"/>
      <c r="AHC352" s="0"/>
      <c r="AHD352" s="0"/>
      <c r="AHE352" s="0"/>
      <c r="AHF352" s="0"/>
      <c r="AHG352" s="0"/>
      <c r="AHH352" s="0"/>
      <c r="AHI352" s="0"/>
      <c r="AHJ352" s="0"/>
      <c r="AHK352" s="0"/>
      <c r="AHL352" s="0"/>
      <c r="AHM352" s="0"/>
      <c r="AHN352" s="0"/>
      <c r="AHO352" s="0"/>
      <c r="AHP352" s="0"/>
      <c r="AHQ352" s="0"/>
      <c r="AHR352" s="0"/>
      <c r="AHS352" s="0"/>
      <c r="AHT352" s="0"/>
      <c r="AHU352" s="0"/>
      <c r="AHV352" s="0"/>
      <c r="AHW352" s="0"/>
      <c r="AHX352" s="0"/>
      <c r="AHY352" s="0"/>
      <c r="AHZ352" s="0"/>
      <c r="AIA352" s="0"/>
      <c r="AIB352" s="0"/>
      <c r="AIC352" s="0"/>
      <c r="AID352" s="0"/>
      <c r="AIE352" s="0"/>
      <c r="AIF352" s="0"/>
      <c r="AIG352" s="0"/>
      <c r="AIH352" s="0"/>
      <c r="AII352" s="0"/>
      <c r="AIJ352" s="0"/>
      <c r="AIK352" s="0"/>
      <c r="AIL352" s="0"/>
      <c r="AIM352" s="0"/>
      <c r="AIN352" s="0"/>
      <c r="AIO352" s="0"/>
      <c r="AIP352" s="0"/>
      <c r="AIQ352" s="0"/>
      <c r="AIR352" s="0"/>
      <c r="AIS352" s="0"/>
      <c r="AIT352" s="0"/>
      <c r="AIU352" s="0"/>
      <c r="AIV352" s="0"/>
      <c r="AIW352" s="0"/>
      <c r="AIX352" s="0"/>
      <c r="AIY352" s="0"/>
      <c r="AIZ352" s="0"/>
      <c r="AJA352" s="0"/>
      <c r="AJB352" s="0"/>
      <c r="AJC352" s="0"/>
      <c r="AJD352" s="0"/>
      <c r="AJE352" s="0"/>
      <c r="AJF352" s="0"/>
      <c r="AJG352" s="0"/>
      <c r="AJH352" s="0"/>
      <c r="AJI352" s="0"/>
      <c r="AJJ352" s="0"/>
      <c r="AJK352" s="0"/>
      <c r="AJL352" s="0"/>
      <c r="AJM352" s="0"/>
      <c r="AJN352" s="0"/>
      <c r="AJO352" s="0"/>
      <c r="AJP352" s="0"/>
      <c r="AJQ352" s="0"/>
      <c r="AJR352" s="0"/>
      <c r="AJS352" s="0"/>
      <c r="AJT352" s="0"/>
      <c r="AJU352" s="0"/>
      <c r="AJV352" s="0"/>
      <c r="AJW352" s="0"/>
      <c r="AJX352" s="0"/>
      <c r="AJY352" s="0"/>
      <c r="AJZ352" s="0"/>
      <c r="AKA352" s="0"/>
      <c r="AKB352" s="0"/>
      <c r="AKC352" s="0"/>
      <c r="AKD352" s="0"/>
      <c r="AKE352" s="0"/>
      <c r="AKF352" s="0"/>
      <c r="AKG352" s="0"/>
      <c r="AKH352" s="0"/>
      <c r="AKI352" s="0"/>
      <c r="AKJ352" s="0"/>
      <c r="AKK352" s="0"/>
      <c r="AKL352" s="0"/>
      <c r="AKM352" s="0"/>
      <c r="AKN352" s="0"/>
      <c r="AKO352" s="0"/>
      <c r="AKP352" s="0"/>
      <c r="AKQ352" s="0"/>
      <c r="AKR352" s="0"/>
      <c r="AKS352" s="0"/>
      <c r="AKT352" s="0"/>
      <c r="AKU352" s="0"/>
      <c r="AKV352" s="0"/>
      <c r="AKW352" s="0"/>
      <c r="AKX352" s="0"/>
      <c r="AKY352" s="0"/>
      <c r="AKZ352" s="0"/>
      <c r="ALA352" s="0"/>
      <c r="ALB352" s="0"/>
      <c r="ALC352" s="0"/>
      <c r="ALD352" s="0"/>
      <c r="ALE352" s="0"/>
      <c r="ALF352" s="0"/>
      <c r="ALG352" s="0"/>
      <c r="ALH352" s="0"/>
      <c r="ALI352" s="0"/>
      <c r="ALJ352" s="0"/>
      <c r="ALK352" s="0"/>
      <c r="ALL352" s="0"/>
      <c r="ALM352" s="0"/>
      <c r="ALN352" s="0"/>
      <c r="ALO352" s="0"/>
      <c r="ALP352" s="0"/>
      <c r="ALQ352" s="0"/>
      <c r="ALR352" s="0"/>
      <c r="ALS352" s="0"/>
      <c r="ALT352" s="0"/>
      <c r="ALU352" s="0"/>
      <c r="ALV352" s="0"/>
      <c r="ALW352" s="0"/>
      <c r="ALX352" s="0"/>
      <c r="ALY352" s="0"/>
      <c r="ALZ352" s="0"/>
      <c r="AMA352" s="0"/>
      <c r="AMB352" s="0"/>
      <c r="AMC352" s="0"/>
      <c r="AMD352" s="0"/>
      <c r="AME352" s="0"/>
      <c r="AMF352" s="0"/>
      <c r="AMG352" s="0"/>
    </row>
    <row r="353" customFormat="false" ht="14.9" hidden="false" customHeight="false" outlineLevel="0" collapsed="false">
      <c r="A353" s="18" t="n">
        <v>517</v>
      </c>
      <c r="B353" s="19" t="n">
        <f aca="false">IF($A353,VLOOKUP($A353,posting!$A:$N,2,0),"")</f>
        <v>38</v>
      </c>
      <c r="C353" s="19" t="n">
        <f aca="false">IF($A353,VLOOKUP($A353,posting!$A:$N,3,0),"")</f>
        <v>160</v>
      </c>
      <c r="D353" s="20" t="str">
        <f aca="false">IF($A353,VLOOKUP($A353,posting!$A:$N,4,0),"")</f>
        <v>Ich habe grade gelesen, was hier stand, und genau dann werde ich angesprochen :'(</v>
      </c>
      <c r="E353" s="19" t="str">
        <f aca="false">IF($A353,IF(VLOOKUP($A353,posting!$A:$N,5,0)&gt;0,VLOOKUP($A353,posting!$A:$N,5,0),""),"")</f>
        <v/>
      </c>
      <c r="F353" s="21" t="n">
        <f aca="false">IF($A353,VLOOKUP($A353,posting!$A:$N,6,0),"")</f>
        <v>41625.7125925926</v>
      </c>
      <c r="G353" s="21" t="n">
        <f aca="false">IF($A353,VLOOKUP($A353,posting!$A:$N,7,0),"")</f>
        <v>41625.7127314815</v>
      </c>
      <c r="H353" s="21" t="n">
        <f aca="false">IF($A353,VLOOKUP($A353,posting!$A:$N,8,0),"")</f>
        <v>41625.7127430556</v>
      </c>
      <c r="I353" s="21" t="n">
        <f aca="false">IF($A353,VLOOKUP($A353,posting!$A:$N,9,0),"")</f>
        <v>41625.7137384259</v>
      </c>
      <c r="J353" s="21"/>
      <c r="K353" s="21"/>
      <c r="L353" s="19" t="n">
        <f aca="false">IF($A353,VLOOKUP($A353,posting!$A:$N,10,0),"")</f>
        <v>0.33003300330033</v>
      </c>
      <c r="M353" s="19" t="n">
        <f aca="false">IF($A353,VLOOKUP($A353,posting!$A:$N,11,0),"")</f>
        <v>0</v>
      </c>
      <c r="N353" s="19" t="str">
        <f aca="false">IF($A353,IF(VLOOKUP($A353,posting!$A:$N,13,0)&gt;0,VLOOKUP($A353,posting!$A:$N,13,0),""),"")</f>
        <v/>
      </c>
      <c r="O353" s="19" t="str">
        <f aca="false">IF($A353,VLOOKUP($A353,posting!$A:$N,12,0),"")</f>
        <v>TXT</v>
      </c>
      <c r="P353" s="19" t="str">
        <f aca="false">IF($A353,IF(VLOOKUP($A353,posting!$A:$N,14,0)&gt;0,VLOOKUP($A353,posting!$A:$N,14,0),""),"")</f>
        <v/>
      </c>
      <c r="Q353" s="19" t="str">
        <f aca="false">IF($N353="","",VLOOKUP($N353,image!$A:$N,3,0))</f>
        <v/>
      </c>
      <c r="R353" s="19" t="n">
        <v>-1</v>
      </c>
      <c r="S353" s="0"/>
      <c r="T353" s="0"/>
      <c r="U353" s="0"/>
      <c r="V353" s="0"/>
      <c r="W353" s="0"/>
      <c r="X353" s="0"/>
      <c r="Y353" s="0"/>
      <c r="Z353" s="0"/>
      <c r="AA353" s="0"/>
      <c r="AB353" s="0"/>
      <c r="AC353" s="0"/>
      <c r="AD353" s="0"/>
      <c r="AE353" s="0"/>
      <c r="AF353" s="0"/>
      <c r="AG353" s="0"/>
      <c r="AH353" s="0"/>
      <c r="AI353" s="0"/>
      <c r="AJ353" s="0"/>
      <c r="AK353" s="0"/>
      <c r="AL353" s="0"/>
      <c r="AM353" s="0"/>
      <c r="AN353" s="0"/>
      <c r="AO353" s="0"/>
      <c r="AP353" s="0"/>
      <c r="AQ353" s="0"/>
      <c r="AR353" s="0"/>
      <c r="AS353" s="0"/>
      <c r="AT353" s="0"/>
      <c r="AU353" s="0"/>
      <c r="AV353" s="0"/>
      <c r="AW353" s="0"/>
      <c r="AX353" s="0"/>
      <c r="AY353" s="0"/>
      <c r="AZ353" s="0"/>
      <c r="BA353" s="0"/>
      <c r="BB353" s="0"/>
      <c r="BC353" s="0"/>
      <c r="BD353" s="0"/>
      <c r="BE353" s="0"/>
      <c r="BF353" s="0"/>
      <c r="BG353" s="0"/>
      <c r="BH353" s="0"/>
      <c r="BI353" s="0"/>
      <c r="BJ353" s="0"/>
      <c r="BK353" s="0"/>
      <c r="BL353" s="0"/>
      <c r="BM353" s="0"/>
      <c r="BN353" s="0"/>
      <c r="BO353" s="0"/>
      <c r="BP353" s="0"/>
      <c r="BQ353" s="0"/>
      <c r="BR353" s="0"/>
      <c r="BS353" s="0"/>
      <c r="BT353" s="0"/>
      <c r="BU353" s="0"/>
      <c r="BV353" s="0"/>
      <c r="BW353" s="0"/>
      <c r="BX353" s="0"/>
      <c r="BY353" s="0"/>
      <c r="BZ353" s="0"/>
      <c r="CA353" s="0"/>
      <c r="CB353" s="0"/>
      <c r="CC353" s="0"/>
      <c r="CD353" s="0"/>
      <c r="CE353" s="0"/>
      <c r="CF353" s="0"/>
      <c r="CG353" s="0"/>
      <c r="CH353" s="0"/>
      <c r="CI353" s="0"/>
      <c r="CJ353" s="0"/>
      <c r="CK353" s="0"/>
      <c r="CL353" s="0"/>
      <c r="CM353" s="0"/>
      <c r="CN353" s="0"/>
      <c r="CO353" s="0"/>
      <c r="CP353" s="0"/>
      <c r="CQ353" s="0"/>
      <c r="CR353" s="0"/>
      <c r="CS353" s="0"/>
      <c r="CT353" s="0"/>
      <c r="CU353" s="0"/>
      <c r="CV353" s="0"/>
      <c r="CW353" s="0"/>
      <c r="CX353" s="0"/>
      <c r="CY353" s="0"/>
      <c r="CZ353" s="0"/>
      <c r="DA353" s="0"/>
      <c r="DB353" s="0"/>
      <c r="DC353" s="0"/>
      <c r="DD353" s="0"/>
      <c r="DE353" s="0"/>
      <c r="DF353" s="0"/>
      <c r="DG353" s="0"/>
      <c r="DH353" s="0"/>
      <c r="DI353" s="0"/>
      <c r="DJ353" s="0"/>
      <c r="DK353" s="0"/>
      <c r="DL353" s="0"/>
      <c r="DM353" s="0"/>
      <c r="DN353" s="0"/>
      <c r="DO353" s="0"/>
      <c r="DP353" s="0"/>
      <c r="DQ353" s="0"/>
      <c r="DR353" s="0"/>
      <c r="DS353" s="0"/>
      <c r="DT353" s="0"/>
      <c r="DU353" s="0"/>
      <c r="DV353" s="0"/>
      <c r="DW353" s="0"/>
      <c r="DX353" s="0"/>
      <c r="DY353" s="0"/>
      <c r="DZ353" s="0"/>
      <c r="EA353" s="0"/>
      <c r="EB353" s="0"/>
      <c r="EC353" s="0"/>
      <c r="ED353" s="0"/>
      <c r="EE353" s="0"/>
      <c r="EF353" s="0"/>
      <c r="EG353" s="0"/>
      <c r="EH353" s="0"/>
      <c r="EI353" s="0"/>
      <c r="EJ353" s="0"/>
      <c r="EK353" s="0"/>
      <c r="EL353" s="0"/>
      <c r="EM353" s="0"/>
      <c r="EN353" s="0"/>
      <c r="EO353" s="0"/>
      <c r="EP353" s="0"/>
      <c r="EQ353" s="0"/>
      <c r="ER353" s="0"/>
      <c r="ES353" s="0"/>
      <c r="ET353" s="0"/>
      <c r="EU353" s="0"/>
      <c r="EV353" s="0"/>
      <c r="EW353" s="0"/>
      <c r="EX353" s="0"/>
      <c r="EY353" s="0"/>
      <c r="EZ353" s="0"/>
      <c r="FA353" s="0"/>
      <c r="FB353" s="0"/>
      <c r="FC353" s="0"/>
      <c r="FD353" s="0"/>
      <c r="FE353" s="0"/>
      <c r="FF353" s="0"/>
      <c r="FG353" s="0"/>
      <c r="FH353" s="0"/>
      <c r="FI353" s="0"/>
      <c r="FJ353" s="0"/>
      <c r="FK353" s="0"/>
      <c r="FL353" s="0"/>
      <c r="FM353" s="0"/>
      <c r="FN353" s="0"/>
      <c r="FO353" s="0"/>
      <c r="FP353" s="0"/>
      <c r="FQ353" s="0"/>
      <c r="FR353" s="0"/>
      <c r="FS353" s="0"/>
      <c r="FT353" s="0"/>
      <c r="FU353" s="0"/>
      <c r="FV353" s="0"/>
      <c r="FW353" s="0"/>
      <c r="FX353" s="0"/>
      <c r="FY353" s="0"/>
      <c r="FZ353" s="0"/>
      <c r="GA353" s="0"/>
      <c r="GB353" s="0"/>
      <c r="GC353" s="0"/>
      <c r="GD353" s="0"/>
      <c r="GE353" s="0"/>
      <c r="GF353" s="0"/>
      <c r="GG353" s="0"/>
      <c r="GH353" s="0"/>
      <c r="GI353" s="0"/>
      <c r="GJ353" s="0"/>
      <c r="GK353" s="0"/>
      <c r="GL353" s="0"/>
      <c r="GM353" s="0"/>
      <c r="GN353" s="0"/>
      <c r="GO353" s="0"/>
      <c r="GP353" s="0"/>
      <c r="GQ353" s="0"/>
      <c r="GR353" s="0"/>
      <c r="GS353" s="0"/>
      <c r="GT353" s="0"/>
      <c r="GU353" s="0"/>
      <c r="GV353" s="0"/>
      <c r="GW353" s="0"/>
      <c r="GX353" s="0"/>
      <c r="GY353" s="0"/>
      <c r="GZ353" s="0"/>
      <c r="HA353" s="0"/>
      <c r="HB353" s="0"/>
      <c r="HC353" s="0"/>
      <c r="HD353" s="0"/>
      <c r="HE353" s="0"/>
      <c r="HF353" s="0"/>
      <c r="HG353" s="0"/>
      <c r="HH353" s="0"/>
      <c r="HI353" s="0"/>
      <c r="HJ353" s="0"/>
      <c r="HK353" s="0"/>
      <c r="HL353" s="0"/>
      <c r="HM353" s="0"/>
      <c r="HN353" s="0"/>
      <c r="HO353" s="0"/>
      <c r="HP353" s="0"/>
      <c r="HQ353" s="0"/>
      <c r="HR353" s="0"/>
      <c r="HS353" s="0"/>
      <c r="HT353" s="0"/>
      <c r="HU353" s="0"/>
      <c r="HV353" s="0"/>
      <c r="HW353" s="0"/>
      <c r="HX353" s="0"/>
      <c r="HY353" s="0"/>
      <c r="HZ353" s="0"/>
      <c r="IA353" s="0"/>
      <c r="IB353" s="0"/>
      <c r="IC353" s="0"/>
      <c r="ID353" s="0"/>
      <c r="IE353" s="0"/>
      <c r="IF353" s="0"/>
      <c r="IG353" s="0"/>
      <c r="IH353" s="0"/>
      <c r="II353" s="0"/>
      <c r="IJ353" s="0"/>
      <c r="IK353" s="0"/>
      <c r="IL353" s="0"/>
      <c r="IM353" s="0"/>
      <c r="IN353" s="0"/>
      <c r="IO353" s="0"/>
      <c r="IP353" s="0"/>
      <c r="IQ353" s="0"/>
      <c r="IR353" s="0"/>
      <c r="IS353" s="0"/>
      <c r="IT353" s="0"/>
      <c r="IU353" s="0"/>
      <c r="IV353" s="0"/>
      <c r="IW353" s="0"/>
      <c r="IX353" s="0"/>
      <c r="IY353" s="0"/>
      <c r="IZ353" s="0"/>
      <c r="JA353" s="0"/>
      <c r="JB353" s="0"/>
      <c r="JC353" s="0"/>
      <c r="JD353" s="0"/>
      <c r="JE353" s="0"/>
      <c r="JF353" s="0"/>
      <c r="JG353" s="0"/>
      <c r="JH353" s="0"/>
      <c r="JI353" s="0"/>
      <c r="JJ353" s="0"/>
      <c r="JK353" s="0"/>
      <c r="JL353" s="0"/>
      <c r="JM353" s="0"/>
      <c r="JN353" s="0"/>
      <c r="JO353" s="0"/>
      <c r="JP353" s="0"/>
      <c r="JQ353" s="0"/>
      <c r="JR353" s="0"/>
      <c r="JS353" s="0"/>
      <c r="JT353" s="0"/>
      <c r="JU353" s="0"/>
      <c r="JV353" s="0"/>
      <c r="JW353" s="0"/>
      <c r="JX353" s="0"/>
      <c r="JY353" s="0"/>
      <c r="JZ353" s="0"/>
      <c r="KA353" s="0"/>
      <c r="KB353" s="0"/>
      <c r="KC353" s="0"/>
      <c r="KD353" s="0"/>
      <c r="KE353" s="0"/>
      <c r="KF353" s="0"/>
      <c r="KG353" s="0"/>
      <c r="KH353" s="0"/>
      <c r="KI353" s="0"/>
      <c r="KJ353" s="0"/>
      <c r="KK353" s="0"/>
      <c r="KL353" s="0"/>
      <c r="KM353" s="0"/>
      <c r="KN353" s="0"/>
      <c r="KO353" s="0"/>
      <c r="KP353" s="0"/>
      <c r="KQ353" s="0"/>
      <c r="KR353" s="0"/>
      <c r="KS353" s="0"/>
      <c r="KT353" s="0"/>
      <c r="KU353" s="0"/>
      <c r="KV353" s="0"/>
      <c r="KW353" s="0"/>
      <c r="KX353" s="0"/>
      <c r="KY353" s="0"/>
      <c r="KZ353" s="0"/>
      <c r="LA353" s="0"/>
      <c r="LB353" s="0"/>
      <c r="LC353" s="0"/>
      <c r="LD353" s="0"/>
      <c r="LE353" s="0"/>
      <c r="LF353" s="0"/>
      <c r="LG353" s="0"/>
      <c r="LH353" s="0"/>
      <c r="LI353" s="0"/>
      <c r="LJ353" s="0"/>
      <c r="LK353" s="0"/>
      <c r="LL353" s="0"/>
      <c r="LM353" s="0"/>
      <c r="LN353" s="0"/>
      <c r="LO353" s="0"/>
      <c r="LP353" s="0"/>
      <c r="LQ353" s="0"/>
      <c r="LR353" s="0"/>
      <c r="LS353" s="0"/>
      <c r="LT353" s="0"/>
      <c r="LU353" s="0"/>
      <c r="LV353" s="0"/>
      <c r="LW353" s="0"/>
      <c r="LX353" s="0"/>
      <c r="LY353" s="0"/>
      <c r="LZ353" s="0"/>
      <c r="MA353" s="0"/>
      <c r="MB353" s="0"/>
      <c r="MC353" s="0"/>
      <c r="MD353" s="0"/>
      <c r="ME353" s="0"/>
      <c r="MF353" s="0"/>
      <c r="MG353" s="0"/>
      <c r="MH353" s="0"/>
      <c r="MI353" s="0"/>
      <c r="MJ353" s="0"/>
      <c r="MK353" s="0"/>
      <c r="ML353" s="0"/>
      <c r="MM353" s="0"/>
      <c r="MN353" s="0"/>
      <c r="MO353" s="0"/>
      <c r="MP353" s="0"/>
      <c r="MQ353" s="0"/>
      <c r="MR353" s="0"/>
      <c r="MS353" s="0"/>
      <c r="MT353" s="0"/>
      <c r="MU353" s="0"/>
      <c r="MV353" s="0"/>
      <c r="MW353" s="0"/>
      <c r="MX353" s="0"/>
      <c r="MY353" s="0"/>
      <c r="MZ353" s="0"/>
      <c r="NA353" s="0"/>
      <c r="NB353" s="0"/>
      <c r="NC353" s="0"/>
      <c r="ND353" s="0"/>
      <c r="NE353" s="0"/>
      <c r="NF353" s="0"/>
      <c r="NG353" s="0"/>
      <c r="NH353" s="0"/>
      <c r="NI353" s="0"/>
      <c r="NJ353" s="0"/>
      <c r="NK353" s="0"/>
      <c r="NL353" s="0"/>
      <c r="NM353" s="0"/>
      <c r="NN353" s="0"/>
      <c r="NO353" s="0"/>
      <c r="NP353" s="0"/>
      <c r="NQ353" s="0"/>
      <c r="NR353" s="0"/>
      <c r="NS353" s="0"/>
      <c r="NT353" s="0"/>
      <c r="NU353" s="0"/>
      <c r="NV353" s="0"/>
      <c r="NW353" s="0"/>
      <c r="NX353" s="0"/>
      <c r="NY353" s="0"/>
      <c r="NZ353" s="0"/>
      <c r="OA353" s="0"/>
      <c r="OB353" s="0"/>
      <c r="OC353" s="0"/>
      <c r="OD353" s="0"/>
      <c r="OE353" s="0"/>
      <c r="OF353" s="0"/>
      <c r="OG353" s="0"/>
      <c r="OH353" s="0"/>
      <c r="OI353" s="0"/>
      <c r="OJ353" s="0"/>
      <c r="OK353" s="0"/>
      <c r="OL353" s="0"/>
      <c r="OM353" s="0"/>
      <c r="ON353" s="0"/>
      <c r="OO353" s="0"/>
      <c r="OP353" s="0"/>
      <c r="OQ353" s="0"/>
      <c r="OR353" s="0"/>
      <c r="OS353" s="0"/>
      <c r="OT353" s="0"/>
      <c r="OU353" s="0"/>
      <c r="OV353" s="0"/>
      <c r="OW353" s="0"/>
      <c r="OX353" s="0"/>
      <c r="OY353" s="0"/>
      <c r="OZ353" s="0"/>
      <c r="PA353" s="0"/>
      <c r="PB353" s="0"/>
      <c r="PC353" s="0"/>
      <c r="PD353" s="0"/>
      <c r="PE353" s="0"/>
      <c r="PF353" s="0"/>
      <c r="PG353" s="0"/>
      <c r="PH353" s="0"/>
      <c r="PI353" s="0"/>
      <c r="PJ353" s="0"/>
      <c r="PK353" s="0"/>
      <c r="PL353" s="0"/>
      <c r="PM353" s="0"/>
      <c r="PN353" s="0"/>
      <c r="PO353" s="0"/>
      <c r="PP353" s="0"/>
      <c r="PQ353" s="0"/>
      <c r="PR353" s="0"/>
      <c r="PS353" s="0"/>
      <c r="PT353" s="0"/>
      <c r="PU353" s="0"/>
      <c r="PV353" s="0"/>
      <c r="PW353" s="0"/>
      <c r="PX353" s="0"/>
      <c r="PY353" s="0"/>
      <c r="PZ353" s="0"/>
      <c r="QA353" s="0"/>
      <c r="QB353" s="0"/>
      <c r="QC353" s="0"/>
      <c r="QD353" s="0"/>
      <c r="QE353" s="0"/>
      <c r="QF353" s="0"/>
      <c r="QG353" s="0"/>
      <c r="QH353" s="0"/>
      <c r="QI353" s="0"/>
      <c r="QJ353" s="0"/>
      <c r="QK353" s="0"/>
      <c r="QL353" s="0"/>
      <c r="QM353" s="0"/>
      <c r="QN353" s="0"/>
      <c r="QO353" s="0"/>
      <c r="QP353" s="0"/>
      <c r="QQ353" s="0"/>
      <c r="QR353" s="0"/>
      <c r="QS353" s="0"/>
      <c r="QT353" s="0"/>
      <c r="QU353" s="0"/>
      <c r="QV353" s="0"/>
      <c r="QW353" s="0"/>
      <c r="QX353" s="0"/>
      <c r="QY353" s="0"/>
      <c r="QZ353" s="0"/>
      <c r="RA353" s="0"/>
      <c r="RB353" s="0"/>
      <c r="RC353" s="0"/>
      <c r="RD353" s="0"/>
      <c r="RE353" s="0"/>
      <c r="RF353" s="0"/>
      <c r="RG353" s="0"/>
      <c r="RH353" s="0"/>
      <c r="RI353" s="0"/>
      <c r="RJ353" s="0"/>
      <c r="RK353" s="0"/>
      <c r="RL353" s="0"/>
      <c r="RM353" s="0"/>
      <c r="RN353" s="0"/>
      <c r="RO353" s="0"/>
      <c r="RP353" s="0"/>
      <c r="RQ353" s="0"/>
      <c r="RR353" s="0"/>
      <c r="RS353" s="0"/>
      <c r="RT353" s="0"/>
      <c r="RU353" s="0"/>
      <c r="RV353" s="0"/>
      <c r="RW353" s="0"/>
      <c r="RX353" s="0"/>
      <c r="RY353" s="0"/>
      <c r="RZ353" s="0"/>
      <c r="SA353" s="0"/>
      <c r="SB353" s="0"/>
      <c r="SC353" s="0"/>
      <c r="SD353" s="0"/>
      <c r="SE353" s="0"/>
      <c r="SF353" s="0"/>
      <c r="SG353" s="0"/>
      <c r="SH353" s="0"/>
      <c r="SI353" s="0"/>
      <c r="SJ353" s="0"/>
      <c r="SK353" s="0"/>
      <c r="SL353" s="0"/>
      <c r="SM353" s="0"/>
      <c r="SN353" s="0"/>
      <c r="SO353" s="0"/>
      <c r="SP353" s="0"/>
      <c r="SQ353" s="0"/>
      <c r="SR353" s="0"/>
      <c r="SS353" s="0"/>
      <c r="ST353" s="0"/>
      <c r="SU353" s="0"/>
      <c r="SV353" s="0"/>
      <c r="SW353" s="0"/>
      <c r="SX353" s="0"/>
      <c r="SY353" s="0"/>
      <c r="SZ353" s="0"/>
      <c r="TA353" s="0"/>
      <c r="TB353" s="0"/>
      <c r="TC353" s="0"/>
      <c r="TD353" s="0"/>
      <c r="TE353" s="0"/>
      <c r="TF353" s="0"/>
      <c r="TG353" s="0"/>
      <c r="TH353" s="0"/>
      <c r="TI353" s="0"/>
      <c r="TJ353" s="0"/>
      <c r="TK353" s="0"/>
      <c r="TL353" s="0"/>
      <c r="TM353" s="0"/>
      <c r="TN353" s="0"/>
      <c r="TO353" s="0"/>
      <c r="TP353" s="0"/>
      <c r="TQ353" s="0"/>
      <c r="TR353" s="0"/>
      <c r="TS353" s="0"/>
      <c r="TT353" s="0"/>
      <c r="TU353" s="0"/>
      <c r="TV353" s="0"/>
      <c r="TW353" s="0"/>
      <c r="TX353" s="0"/>
      <c r="TY353" s="0"/>
      <c r="TZ353" s="0"/>
      <c r="UA353" s="0"/>
      <c r="UB353" s="0"/>
      <c r="UC353" s="0"/>
      <c r="UD353" s="0"/>
      <c r="UE353" s="0"/>
      <c r="UF353" s="0"/>
      <c r="UG353" s="0"/>
      <c r="UH353" s="0"/>
      <c r="UI353" s="0"/>
      <c r="UJ353" s="0"/>
      <c r="UK353" s="0"/>
      <c r="UL353" s="0"/>
      <c r="UM353" s="0"/>
      <c r="UN353" s="0"/>
      <c r="UO353" s="0"/>
      <c r="UP353" s="0"/>
      <c r="UQ353" s="0"/>
      <c r="UR353" s="0"/>
      <c r="US353" s="0"/>
      <c r="UT353" s="0"/>
      <c r="UU353" s="0"/>
      <c r="UV353" s="0"/>
      <c r="UW353" s="0"/>
      <c r="UX353" s="0"/>
      <c r="UY353" s="0"/>
      <c r="UZ353" s="0"/>
      <c r="VA353" s="0"/>
      <c r="VB353" s="0"/>
      <c r="VC353" s="0"/>
      <c r="VD353" s="0"/>
      <c r="VE353" s="0"/>
      <c r="VF353" s="0"/>
      <c r="VG353" s="0"/>
      <c r="VH353" s="0"/>
      <c r="VI353" s="0"/>
      <c r="VJ353" s="0"/>
      <c r="VK353" s="0"/>
      <c r="VL353" s="0"/>
      <c r="VM353" s="0"/>
      <c r="VN353" s="0"/>
      <c r="VO353" s="0"/>
      <c r="VP353" s="0"/>
      <c r="VQ353" s="0"/>
      <c r="VR353" s="0"/>
      <c r="VS353" s="0"/>
      <c r="VT353" s="0"/>
      <c r="VU353" s="0"/>
      <c r="VV353" s="0"/>
      <c r="VW353" s="0"/>
      <c r="VX353" s="0"/>
      <c r="VY353" s="0"/>
      <c r="VZ353" s="0"/>
      <c r="WA353" s="0"/>
      <c r="WB353" s="0"/>
      <c r="WC353" s="0"/>
      <c r="WD353" s="0"/>
      <c r="WE353" s="0"/>
      <c r="WF353" s="0"/>
      <c r="WG353" s="0"/>
      <c r="WH353" s="0"/>
      <c r="WI353" s="0"/>
      <c r="WJ353" s="0"/>
      <c r="WK353" s="0"/>
      <c r="WL353" s="0"/>
      <c r="WM353" s="0"/>
      <c r="WN353" s="0"/>
      <c r="WO353" s="0"/>
      <c r="WP353" s="0"/>
      <c r="WQ353" s="0"/>
      <c r="WR353" s="0"/>
      <c r="WS353" s="0"/>
      <c r="WT353" s="0"/>
      <c r="WU353" s="0"/>
      <c r="WV353" s="0"/>
      <c r="WW353" s="0"/>
      <c r="WX353" s="0"/>
      <c r="WY353" s="0"/>
      <c r="WZ353" s="0"/>
      <c r="XA353" s="0"/>
      <c r="XB353" s="0"/>
      <c r="XC353" s="0"/>
      <c r="XD353" s="0"/>
      <c r="XE353" s="0"/>
      <c r="XF353" s="0"/>
      <c r="XG353" s="0"/>
      <c r="XH353" s="0"/>
      <c r="XI353" s="0"/>
      <c r="XJ353" s="0"/>
      <c r="XK353" s="0"/>
      <c r="XL353" s="0"/>
      <c r="XM353" s="0"/>
      <c r="XN353" s="0"/>
      <c r="XO353" s="0"/>
      <c r="XP353" s="0"/>
      <c r="XQ353" s="0"/>
      <c r="XR353" s="0"/>
      <c r="XS353" s="0"/>
      <c r="XT353" s="0"/>
      <c r="XU353" s="0"/>
      <c r="XV353" s="0"/>
      <c r="XW353" s="0"/>
      <c r="XX353" s="0"/>
      <c r="XY353" s="0"/>
      <c r="XZ353" s="0"/>
      <c r="YA353" s="0"/>
      <c r="YB353" s="0"/>
      <c r="YC353" s="0"/>
      <c r="YD353" s="0"/>
      <c r="YE353" s="0"/>
      <c r="YF353" s="0"/>
      <c r="YG353" s="0"/>
      <c r="YH353" s="0"/>
      <c r="YI353" s="0"/>
      <c r="YJ353" s="0"/>
      <c r="YK353" s="0"/>
      <c r="YL353" s="0"/>
      <c r="YM353" s="0"/>
      <c r="YN353" s="0"/>
      <c r="YO353" s="0"/>
      <c r="YP353" s="0"/>
      <c r="YQ353" s="0"/>
      <c r="YR353" s="0"/>
      <c r="YS353" s="0"/>
      <c r="YT353" s="0"/>
      <c r="YU353" s="0"/>
      <c r="YV353" s="0"/>
      <c r="YW353" s="0"/>
      <c r="YX353" s="0"/>
      <c r="YY353" s="0"/>
      <c r="YZ353" s="0"/>
      <c r="ZA353" s="0"/>
      <c r="ZB353" s="0"/>
      <c r="ZC353" s="0"/>
      <c r="ZD353" s="0"/>
      <c r="ZE353" s="0"/>
      <c r="ZF353" s="0"/>
      <c r="ZG353" s="0"/>
      <c r="ZH353" s="0"/>
      <c r="ZI353" s="0"/>
      <c r="ZJ353" s="0"/>
      <c r="ZK353" s="0"/>
      <c r="ZL353" s="0"/>
      <c r="ZM353" s="0"/>
      <c r="ZN353" s="0"/>
      <c r="ZO353" s="0"/>
      <c r="ZP353" s="0"/>
      <c r="ZQ353" s="0"/>
      <c r="ZR353" s="0"/>
      <c r="ZS353" s="0"/>
      <c r="ZT353" s="0"/>
      <c r="ZU353" s="0"/>
      <c r="ZV353" s="0"/>
      <c r="ZW353" s="0"/>
      <c r="ZX353" s="0"/>
      <c r="ZY353" s="0"/>
      <c r="ZZ353" s="0"/>
      <c r="AAA353" s="0"/>
      <c r="AAB353" s="0"/>
      <c r="AAC353" s="0"/>
      <c r="AAD353" s="0"/>
      <c r="AAE353" s="0"/>
      <c r="AAF353" s="0"/>
      <c r="AAG353" s="0"/>
      <c r="AAH353" s="0"/>
      <c r="AAI353" s="0"/>
      <c r="AAJ353" s="0"/>
      <c r="AAK353" s="0"/>
      <c r="AAL353" s="0"/>
      <c r="AAM353" s="0"/>
      <c r="AAN353" s="0"/>
      <c r="AAO353" s="0"/>
      <c r="AAP353" s="0"/>
      <c r="AAQ353" s="0"/>
      <c r="AAR353" s="0"/>
      <c r="AAS353" s="0"/>
      <c r="AAT353" s="0"/>
      <c r="AAU353" s="0"/>
      <c r="AAV353" s="0"/>
      <c r="AAW353" s="0"/>
      <c r="AAX353" s="0"/>
      <c r="AAY353" s="0"/>
      <c r="AAZ353" s="0"/>
      <c r="ABA353" s="0"/>
      <c r="ABB353" s="0"/>
      <c r="ABC353" s="0"/>
      <c r="ABD353" s="0"/>
      <c r="ABE353" s="0"/>
      <c r="ABF353" s="0"/>
      <c r="ABG353" s="0"/>
      <c r="ABH353" s="0"/>
      <c r="ABI353" s="0"/>
      <c r="ABJ353" s="0"/>
      <c r="ABK353" s="0"/>
      <c r="ABL353" s="0"/>
      <c r="ABM353" s="0"/>
      <c r="ABN353" s="0"/>
      <c r="ABO353" s="0"/>
      <c r="ABP353" s="0"/>
      <c r="ABQ353" s="0"/>
      <c r="ABR353" s="0"/>
      <c r="ABS353" s="0"/>
      <c r="ABT353" s="0"/>
      <c r="ABU353" s="0"/>
      <c r="ABV353" s="0"/>
      <c r="ABW353" s="0"/>
      <c r="ABX353" s="0"/>
      <c r="ABY353" s="0"/>
      <c r="ABZ353" s="0"/>
      <c r="ACA353" s="0"/>
      <c r="ACB353" s="0"/>
      <c r="ACC353" s="0"/>
      <c r="ACD353" s="0"/>
      <c r="ACE353" s="0"/>
      <c r="ACF353" s="0"/>
      <c r="ACG353" s="0"/>
      <c r="ACH353" s="0"/>
      <c r="ACI353" s="0"/>
      <c r="ACJ353" s="0"/>
      <c r="ACK353" s="0"/>
      <c r="ACL353" s="0"/>
      <c r="ACM353" s="0"/>
      <c r="ACN353" s="0"/>
      <c r="ACO353" s="0"/>
      <c r="ACP353" s="0"/>
      <c r="ACQ353" s="0"/>
      <c r="ACR353" s="0"/>
      <c r="ACS353" s="0"/>
      <c r="ACT353" s="0"/>
      <c r="ACU353" s="0"/>
      <c r="ACV353" s="0"/>
      <c r="ACW353" s="0"/>
      <c r="ACX353" s="0"/>
      <c r="ACY353" s="0"/>
      <c r="ACZ353" s="0"/>
      <c r="ADA353" s="0"/>
      <c r="ADB353" s="0"/>
      <c r="ADC353" s="0"/>
      <c r="ADD353" s="0"/>
      <c r="ADE353" s="0"/>
      <c r="ADF353" s="0"/>
      <c r="ADG353" s="0"/>
      <c r="ADH353" s="0"/>
      <c r="ADI353" s="0"/>
      <c r="ADJ353" s="0"/>
      <c r="ADK353" s="0"/>
      <c r="ADL353" s="0"/>
      <c r="ADM353" s="0"/>
      <c r="ADN353" s="0"/>
      <c r="ADO353" s="0"/>
      <c r="ADP353" s="0"/>
      <c r="ADQ353" s="0"/>
      <c r="ADR353" s="0"/>
      <c r="ADS353" s="0"/>
      <c r="ADT353" s="0"/>
      <c r="ADU353" s="0"/>
      <c r="ADV353" s="0"/>
      <c r="ADW353" s="0"/>
      <c r="ADX353" s="0"/>
      <c r="ADY353" s="0"/>
      <c r="ADZ353" s="0"/>
      <c r="AEA353" s="0"/>
      <c r="AEB353" s="0"/>
      <c r="AEC353" s="0"/>
      <c r="AED353" s="0"/>
      <c r="AEE353" s="0"/>
      <c r="AEF353" s="0"/>
      <c r="AEG353" s="0"/>
      <c r="AEH353" s="0"/>
      <c r="AEI353" s="0"/>
      <c r="AEJ353" s="0"/>
      <c r="AEK353" s="0"/>
      <c r="AEL353" s="0"/>
      <c r="AEM353" s="0"/>
      <c r="AEN353" s="0"/>
      <c r="AEO353" s="0"/>
      <c r="AEP353" s="0"/>
      <c r="AEQ353" s="0"/>
      <c r="AER353" s="0"/>
      <c r="AES353" s="0"/>
      <c r="AET353" s="0"/>
      <c r="AEU353" s="0"/>
      <c r="AEV353" s="0"/>
      <c r="AEW353" s="0"/>
      <c r="AEX353" s="0"/>
      <c r="AEY353" s="0"/>
      <c r="AEZ353" s="0"/>
      <c r="AFA353" s="0"/>
      <c r="AFB353" s="0"/>
      <c r="AFC353" s="0"/>
      <c r="AFD353" s="0"/>
      <c r="AFE353" s="0"/>
      <c r="AFF353" s="0"/>
      <c r="AFG353" s="0"/>
      <c r="AFH353" s="0"/>
      <c r="AFI353" s="0"/>
      <c r="AFJ353" s="0"/>
      <c r="AFK353" s="0"/>
      <c r="AFL353" s="0"/>
      <c r="AFM353" s="0"/>
      <c r="AFN353" s="0"/>
      <c r="AFO353" s="0"/>
      <c r="AFP353" s="0"/>
      <c r="AFQ353" s="0"/>
      <c r="AFR353" s="0"/>
      <c r="AFS353" s="0"/>
      <c r="AFT353" s="0"/>
      <c r="AFU353" s="0"/>
      <c r="AFV353" s="0"/>
      <c r="AFW353" s="0"/>
      <c r="AFX353" s="0"/>
      <c r="AFY353" s="0"/>
      <c r="AFZ353" s="0"/>
      <c r="AGA353" s="0"/>
      <c r="AGB353" s="0"/>
      <c r="AGC353" s="0"/>
      <c r="AGD353" s="0"/>
      <c r="AGE353" s="0"/>
      <c r="AGF353" s="0"/>
      <c r="AGG353" s="0"/>
      <c r="AGH353" s="0"/>
      <c r="AGI353" s="0"/>
      <c r="AGJ353" s="0"/>
      <c r="AGK353" s="0"/>
      <c r="AGL353" s="0"/>
      <c r="AGM353" s="0"/>
      <c r="AGN353" s="0"/>
      <c r="AGO353" s="0"/>
      <c r="AGP353" s="0"/>
      <c r="AGQ353" s="0"/>
      <c r="AGR353" s="0"/>
      <c r="AGS353" s="0"/>
      <c r="AGT353" s="0"/>
      <c r="AGU353" s="0"/>
      <c r="AGV353" s="0"/>
      <c r="AGW353" s="0"/>
      <c r="AGX353" s="0"/>
      <c r="AGY353" s="0"/>
      <c r="AGZ353" s="0"/>
      <c r="AHA353" s="0"/>
      <c r="AHB353" s="0"/>
      <c r="AHC353" s="0"/>
      <c r="AHD353" s="0"/>
      <c r="AHE353" s="0"/>
      <c r="AHF353" s="0"/>
      <c r="AHG353" s="0"/>
      <c r="AHH353" s="0"/>
      <c r="AHI353" s="0"/>
      <c r="AHJ353" s="0"/>
      <c r="AHK353" s="0"/>
      <c r="AHL353" s="0"/>
      <c r="AHM353" s="0"/>
      <c r="AHN353" s="0"/>
      <c r="AHO353" s="0"/>
      <c r="AHP353" s="0"/>
      <c r="AHQ353" s="0"/>
      <c r="AHR353" s="0"/>
      <c r="AHS353" s="0"/>
      <c r="AHT353" s="0"/>
      <c r="AHU353" s="0"/>
      <c r="AHV353" s="0"/>
      <c r="AHW353" s="0"/>
      <c r="AHX353" s="0"/>
      <c r="AHY353" s="0"/>
      <c r="AHZ353" s="0"/>
      <c r="AIA353" s="0"/>
      <c r="AIB353" s="0"/>
      <c r="AIC353" s="0"/>
      <c r="AID353" s="0"/>
      <c r="AIE353" s="0"/>
      <c r="AIF353" s="0"/>
      <c r="AIG353" s="0"/>
      <c r="AIH353" s="0"/>
      <c r="AII353" s="0"/>
      <c r="AIJ353" s="0"/>
      <c r="AIK353" s="0"/>
      <c r="AIL353" s="0"/>
      <c r="AIM353" s="0"/>
      <c r="AIN353" s="0"/>
      <c r="AIO353" s="0"/>
      <c r="AIP353" s="0"/>
      <c r="AIQ353" s="0"/>
      <c r="AIR353" s="0"/>
      <c r="AIS353" s="0"/>
      <c r="AIT353" s="0"/>
      <c r="AIU353" s="0"/>
      <c r="AIV353" s="0"/>
      <c r="AIW353" s="0"/>
      <c r="AIX353" s="0"/>
      <c r="AIY353" s="0"/>
      <c r="AIZ353" s="0"/>
      <c r="AJA353" s="0"/>
      <c r="AJB353" s="0"/>
      <c r="AJC353" s="0"/>
      <c r="AJD353" s="0"/>
      <c r="AJE353" s="0"/>
      <c r="AJF353" s="0"/>
      <c r="AJG353" s="0"/>
      <c r="AJH353" s="0"/>
      <c r="AJI353" s="0"/>
      <c r="AJJ353" s="0"/>
      <c r="AJK353" s="0"/>
      <c r="AJL353" s="0"/>
      <c r="AJM353" s="0"/>
      <c r="AJN353" s="0"/>
      <c r="AJO353" s="0"/>
      <c r="AJP353" s="0"/>
      <c r="AJQ353" s="0"/>
      <c r="AJR353" s="0"/>
      <c r="AJS353" s="0"/>
      <c r="AJT353" s="0"/>
      <c r="AJU353" s="0"/>
      <c r="AJV353" s="0"/>
      <c r="AJW353" s="0"/>
      <c r="AJX353" s="0"/>
      <c r="AJY353" s="0"/>
      <c r="AJZ353" s="0"/>
      <c r="AKA353" s="0"/>
      <c r="AKB353" s="0"/>
      <c r="AKC353" s="0"/>
      <c r="AKD353" s="0"/>
      <c r="AKE353" s="0"/>
      <c r="AKF353" s="0"/>
      <c r="AKG353" s="0"/>
      <c r="AKH353" s="0"/>
      <c r="AKI353" s="0"/>
      <c r="AKJ353" s="0"/>
      <c r="AKK353" s="0"/>
      <c r="AKL353" s="0"/>
      <c r="AKM353" s="0"/>
      <c r="AKN353" s="0"/>
      <c r="AKO353" s="0"/>
      <c r="AKP353" s="0"/>
      <c r="AKQ353" s="0"/>
      <c r="AKR353" s="0"/>
      <c r="AKS353" s="0"/>
      <c r="AKT353" s="0"/>
      <c r="AKU353" s="0"/>
      <c r="AKV353" s="0"/>
      <c r="AKW353" s="0"/>
      <c r="AKX353" s="0"/>
      <c r="AKY353" s="0"/>
      <c r="AKZ353" s="0"/>
      <c r="ALA353" s="0"/>
      <c r="ALB353" s="0"/>
      <c r="ALC353" s="0"/>
      <c r="ALD353" s="0"/>
      <c r="ALE353" s="0"/>
      <c r="ALF353" s="0"/>
      <c r="ALG353" s="0"/>
      <c r="ALH353" s="0"/>
      <c r="ALI353" s="0"/>
      <c r="ALJ353" s="0"/>
      <c r="ALK353" s="0"/>
      <c r="ALL353" s="0"/>
      <c r="ALM353" s="0"/>
      <c r="ALN353" s="0"/>
      <c r="ALO353" s="0"/>
      <c r="ALP353" s="0"/>
      <c r="ALQ353" s="0"/>
      <c r="ALR353" s="0"/>
      <c r="ALS353" s="0"/>
      <c r="ALT353" s="0"/>
      <c r="ALU353" s="0"/>
      <c r="ALV353" s="0"/>
      <c r="ALW353" s="0"/>
      <c r="ALX353" s="0"/>
      <c r="ALY353" s="0"/>
      <c r="ALZ353" s="0"/>
      <c r="AMA353" s="0"/>
      <c r="AMB353" s="0"/>
      <c r="AMC353" s="0"/>
      <c r="AMD353" s="0"/>
      <c r="AME353" s="0"/>
      <c r="AMF353" s="0"/>
      <c r="AMG353" s="0"/>
    </row>
    <row r="354" customFormat="false" ht="14.9" hidden="false" customHeight="false" outlineLevel="0" collapsed="false">
      <c r="A354" s="18" t="n">
        <v>518</v>
      </c>
      <c r="B354" s="19" t="n">
        <f aca="false">IF($A354,VLOOKUP($A354,posting!$A:$N,2,0),"")</f>
        <v>38</v>
      </c>
      <c r="C354" s="19" t="n">
        <f aca="false">IF($A354,VLOOKUP($A354,posting!$A:$N,3,0),"")</f>
        <v>156</v>
      </c>
      <c r="D354" s="20" t="str">
        <f aca="false">IF($A354,VLOOKUP($A354,posting!$A:$N,4,0),"")</f>
        <v>dreist</v>
      </c>
      <c r="E354" s="19" t="str">
        <f aca="false">IF($A354,IF(VLOOKUP($A354,posting!$A:$N,5,0)&gt;0,VLOOKUP($A354,posting!$A:$N,5,0),""),"")</f>
        <v/>
      </c>
      <c r="F354" s="21" t="n">
        <f aca="false">IF($A354,VLOOKUP($A354,posting!$A:$N,6,0),"")</f>
        <v>41625.7129050926</v>
      </c>
      <c r="G354" s="21" t="n">
        <f aca="false">IF($A354,VLOOKUP($A354,posting!$A:$N,7,0),"")</f>
        <v>41625.7129050926</v>
      </c>
      <c r="H354" s="21" t="n">
        <f aca="false">IF($A354,VLOOKUP($A354,posting!$A:$N,8,0),"")</f>
        <v>41625.7129282407</v>
      </c>
      <c r="I354" s="21" t="n">
        <f aca="false">IF($A354,VLOOKUP($A354,posting!$A:$N,9,0),"")</f>
        <v>41625.713900463</v>
      </c>
      <c r="J354" s="21"/>
      <c r="K354" s="21"/>
      <c r="L354" s="19" t="n">
        <f aca="false">IF($A354,VLOOKUP($A354,posting!$A:$N,10,0),"")</f>
        <v>0.316831683168317</v>
      </c>
      <c r="M354" s="19" t="n">
        <f aca="false">IF($A354,VLOOKUP($A354,posting!$A:$N,11,0),"")</f>
        <v>0</v>
      </c>
      <c r="N354" s="19" t="str">
        <f aca="false">IF($A354,IF(VLOOKUP($A354,posting!$A:$N,13,0)&gt;0,VLOOKUP($A354,posting!$A:$N,13,0),""),"")</f>
        <v/>
      </c>
      <c r="O354" s="19" t="str">
        <f aca="false">IF($A354,VLOOKUP($A354,posting!$A:$N,12,0),"")</f>
        <v>TXT</v>
      </c>
      <c r="P354" s="19" t="str">
        <f aca="false">IF($A354,IF(VLOOKUP($A354,posting!$A:$N,14,0)&gt;0,VLOOKUP($A354,posting!$A:$N,14,0),""),"")</f>
        <v/>
      </c>
      <c r="Q354" s="19" t="str">
        <f aca="false">IF($N354="","",VLOOKUP($N354,image!$A:$N,3,0))</f>
        <v/>
      </c>
      <c r="R354" s="19" t="n">
        <v>-1</v>
      </c>
      <c r="S354" s="0"/>
      <c r="T354" s="0"/>
      <c r="U354" s="0"/>
      <c r="V354" s="0"/>
      <c r="W354" s="0"/>
      <c r="X354" s="0"/>
      <c r="Y354" s="0"/>
      <c r="Z354" s="0"/>
      <c r="AA354" s="0"/>
      <c r="AB354" s="0"/>
      <c r="AC354" s="0"/>
      <c r="AD354" s="0"/>
      <c r="AE354" s="0"/>
      <c r="AF354" s="0"/>
      <c r="AG354" s="0"/>
      <c r="AH354" s="0"/>
      <c r="AI354" s="0"/>
      <c r="AJ354" s="0"/>
      <c r="AK354" s="0"/>
      <c r="AL354" s="0"/>
      <c r="AM354" s="0"/>
      <c r="AN354" s="0"/>
      <c r="AO354" s="0"/>
      <c r="AP354" s="0"/>
      <c r="AQ354" s="0"/>
      <c r="AR354" s="0"/>
      <c r="AS354" s="0"/>
      <c r="AT354" s="0"/>
      <c r="AU354" s="0"/>
      <c r="AV354" s="0"/>
      <c r="AW354" s="0"/>
      <c r="AX354" s="0"/>
      <c r="AY354" s="0"/>
      <c r="AZ354" s="0"/>
      <c r="BA354" s="0"/>
      <c r="BB354" s="0"/>
      <c r="BC354" s="0"/>
      <c r="BD354" s="0"/>
      <c r="BE354" s="0"/>
      <c r="BF354" s="0"/>
      <c r="BG354" s="0"/>
      <c r="BH354" s="0"/>
      <c r="BI354" s="0"/>
      <c r="BJ354" s="0"/>
      <c r="BK354" s="0"/>
      <c r="BL354" s="0"/>
      <c r="BM354" s="0"/>
      <c r="BN354" s="0"/>
      <c r="BO354" s="0"/>
      <c r="BP354" s="0"/>
      <c r="BQ354" s="0"/>
      <c r="BR354" s="0"/>
      <c r="BS354" s="0"/>
      <c r="BT354" s="0"/>
      <c r="BU354" s="0"/>
      <c r="BV354" s="0"/>
      <c r="BW354" s="0"/>
      <c r="BX354" s="0"/>
      <c r="BY354" s="0"/>
      <c r="BZ354" s="0"/>
      <c r="CA354" s="0"/>
      <c r="CB354" s="0"/>
      <c r="CC354" s="0"/>
      <c r="CD354" s="0"/>
      <c r="CE354" s="0"/>
      <c r="CF354" s="0"/>
      <c r="CG354" s="0"/>
      <c r="CH354" s="0"/>
      <c r="CI354" s="0"/>
      <c r="CJ354" s="0"/>
      <c r="CK354" s="0"/>
      <c r="CL354" s="0"/>
      <c r="CM354" s="0"/>
      <c r="CN354" s="0"/>
      <c r="CO354" s="0"/>
      <c r="CP354" s="0"/>
      <c r="CQ354" s="0"/>
      <c r="CR354" s="0"/>
      <c r="CS354" s="0"/>
      <c r="CT354" s="0"/>
      <c r="CU354" s="0"/>
      <c r="CV354" s="0"/>
      <c r="CW354" s="0"/>
      <c r="CX354" s="0"/>
      <c r="CY354" s="0"/>
      <c r="CZ354" s="0"/>
      <c r="DA354" s="0"/>
      <c r="DB354" s="0"/>
      <c r="DC354" s="0"/>
      <c r="DD354" s="0"/>
      <c r="DE354" s="0"/>
      <c r="DF354" s="0"/>
      <c r="DG354" s="0"/>
      <c r="DH354" s="0"/>
      <c r="DI354" s="0"/>
      <c r="DJ354" s="0"/>
      <c r="DK354" s="0"/>
      <c r="DL354" s="0"/>
      <c r="DM354" s="0"/>
      <c r="DN354" s="0"/>
      <c r="DO354" s="0"/>
      <c r="DP354" s="0"/>
      <c r="DQ354" s="0"/>
      <c r="DR354" s="0"/>
      <c r="DS354" s="0"/>
      <c r="DT354" s="0"/>
      <c r="DU354" s="0"/>
      <c r="DV354" s="0"/>
      <c r="DW354" s="0"/>
      <c r="DX354" s="0"/>
      <c r="DY354" s="0"/>
      <c r="DZ354" s="0"/>
      <c r="EA354" s="0"/>
      <c r="EB354" s="0"/>
      <c r="EC354" s="0"/>
      <c r="ED354" s="0"/>
      <c r="EE354" s="0"/>
      <c r="EF354" s="0"/>
      <c r="EG354" s="0"/>
      <c r="EH354" s="0"/>
      <c r="EI354" s="0"/>
      <c r="EJ354" s="0"/>
      <c r="EK354" s="0"/>
      <c r="EL354" s="0"/>
      <c r="EM354" s="0"/>
      <c r="EN354" s="0"/>
      <c r="EO354" s="0"/>
      <c r="EP354" s="0"/>
      <c r="EQ354" s="0"/>
      <c r="ER354" s="0"/>
      <c r="ES354" s="0"/>
      <c r="ET354" s="0"/>
      <c r="EU354" s="0"/>
      <c r="EV354" s="0"/>
      <c r="EW354" s="0"/>
      <c r="EX354" s="0"/>
      <c r="EY354" s="0"/>
      <c r="EZ354" s="0"/>
      <c r="FA354" s="0"/>
      <c r="FB354" s="0"/>
      <c r="FC354" s="0"/>
      <c r="FD354" s="0"/>
      <c r="FE354" s="0"/>
      <c r="FF354" s="0"/>
      <c r="FG354" s="0"/>
      <c r="FH354" s="0"/>
      <c r="FI354" s="0"/>
      <c r="FJ354" s="0"/>
      <c r="FK354" s="0"/>
      <c r="FL354" s="0"/>
      <c r="FM354" s="0"/>
      <c r="FN354" s="0"/>
      <c r="FO354" s="0"/>
      <c r="FP354" s="0"/>
      <c r="FQ354" s="0"/>
      <c r="FR354" s="0"/>
      <c r="FS354" s="0"/>
      <c r="FT354" s="0"/>
      <c r="FU354" s="0"/>
      <c r="FV354" s="0"/>
      <c r="FW354" s="0"/>
      <c r="FX354" s="0"/>
      <c r="FY354" s="0"/>
      <c r="FZ354" s="0"/>
      <c r="GA354" s="0"/>
      <c r="GB354" s="0"/>
      <c r="GC354" s="0"/>
      <c r="GD354" s="0"/>
      <c r="GE354" s="0"/>
      <c r="GF354" s="0"/>
      <c r="GG354" s="0"/>
      <c r="GH354" s="0"/>
      <c r="GI354" s="0"/>
      <c r="GJ354" s="0"/>
      <c r="GK354" s="0"/>
      <c r="GL354" s="0"/>
      <c r="GM354" s="0"/>
      <c r="GN354" s="0"/>
      <c r="GO354" s="0"/>
      <c r="GP354" s="0"/>
      <c r="GQ354" s="0"/>
      <c r="GR354" s="0"/>
      <c r="GS354" s="0"/>
      <c r="GT354" s="0"/>
      <c r="GU354" s="0"/>
      <c r="GV354" s="0"/>
      <c r="GW354" s="0"/>
      <c r="GX354" s="0"/>
      <c r="GY354" s="0"/>
      <c r="GZ354" s="0"/>
      <c r="HA354" s="0"/>
      <c r="HB354" s="0"/>
      <c r="HC354" s="0"/>
      <c r="HD354" s="0"/>
      <c r="HE354" s="0"/>
      <c r="HF354" s="0"/>
      <c r="HG354" s="0"/>
      <c r="HH354" s="0"/>
      <c r="HI354" s="0"/>
      <c r="HJ354" s="0"/>
      <c r="HK354" s="0"/>
      <c r="HL354" s="0"/>
      <c r="HM354" s="0"/>
      <c r="HN354" s="0"/>
      <c r="HO354" s="0"/>
      <c r="HP354" s="0"/>
      <c r="HQ354" s="0"/>
      <c r="HR354" s="0"/>
      <c r="HS354" s="0"/>
      <c r="HT354" s="0"/>
      <c r="HU354" s="0"/>
      <c r="HV354" s="0"/>
      <c r="HW354" s="0"/>
      <c r="HX354" s="0"/>
      <c r="HY354" s="0"/>
      <c r="HZ354" s="0"/>
      <c r="IA354" s="0"/>
      <c r="IB354" s="0"/>
      <c r="IC354" s="0"/>
      <c r="ID354" s="0"/>
      <c r="IE354" s="0"/>
      <c r="IF354" s="0"/>
      <c r="IG354" s="0"/>
      <c r="IH354" s="0"/>
      <c r="II354" s="0"/>
      <c r="IJ354" s="0"/>
      <c r="IK354" s="0"/>
      <c r="IL354" s="0"/>
      <c r="IM354" s="0"/>
      <c r="IN354" s="0"/>
      <c r="IO354" s="0"/>
      <c r="IP354" s="0"/>
      <c r="IQ354" s="0"/>
      <c r="IR354" s="0"/>
      <c r="IS354" s="0"/>
      <c r="IT354" s="0"/>
      <c r="IU354" s="0"/>
      <c r="IV354" s="0"/>
      <c r="IW354" s="0"/>
      <c r="IX354" s="0"/>
      <c r="IY354" s="0"/>
      <c r="IZ354" s="0"/>
      <c r="JA354" s="0"/>
      <c r="JB354" s="0"/>
      <c r="JC354" s="0"/>
      <c r="JD354" s="0"/>
      <c r="JE354" s="0"/>
      <c r="JF354" s="0"/>
      <c r="JG354" s="0"/>
      <c r="JH354" s="0"/>
      <c r="JI354" s="0"/>
      <c r="JJ354" s="0"/>
      <c r="JK354" s="0"/>
      <c r="JL354" s="0"/>
      <c r="JM354" s="0"/>
      <c r="JN354" s="0"/>
      <c r="JO354" s="0"/>
      <c r="JP354" s="0"/>
      <c r="JQ354" s="0"/>
      <c r="JR354" s="0"/>
      <c r="JS354" s="0"/>
      <c r="JT354" s="0"/>
      <c r="JU354" s="0"/>
      <c r="JV354" s="0"/>
      <c r="JW354" s="0"/>
      <c r="JX354" s="0"/>
      <c r="JY354" s="0"/>
      <c r="JZ354" s="0"/>
      <c r="KA354" s="0"/>
      <c r="KB354" s="0"/>
      <c r="KC354" s="0"/>
      <c r="KD354" s="0"/>
      <c r="KE354" s="0"/>
      <c r="KF354" s="0"/>
      <c r="KG354" s="0"/>
      <c r="KH354" s="0"/>
      <c r="KI354" s="0"/>
      <c r="KJ354" s="0"/>
      <c r="KK354" s="0"/>
      <c r="KL354" s="0"/>
      <c r="KM354" s="0"/>
      <c r="KN354" s="0"/>
      <c r="KO354" s="0"/>
      <c r="KP354" s="0"/>
      <c r="KQ354" s="0"/>
      <c r="KR354" s="0"/>
      <c r="KS354" s="0"/>
      <c r="KT354" s="0"/>
      <c r="KU354" s="0"/>
      <c r="KV354" s="0"/>
      <c r="KW354" s="0"/>
      <c r="KX354" s="0"/>
      <c r="KY354" s="0"/>
      <c r="KZ354" s="0"/>
      <c r="LA354" s="0"/>
      <c r="LB354" s="0"/>
      <c r="LC354" s="0"/>
      <c r="LD354" s="0"/>
      <c r="LE354" s="0"/>
      <c r="LF354" s="0"/>
      <c r="LG354" s="0"/>
      <c r="LH354" s="0"/>
      <c r="LI354" s="0"/>
      <c r="LJ354" s="0"/>
      <c r="LK354" s="0"/>
      <c r="LL354" s="0"/>
      <c r="LM354" s="0"/>
      <c r="LN354" s="0"/>
      <c r="LO354" s="0"/>
      <c r="LP354" s="0"/>
      <c r="LQ354" s="0"/>
      <c r="LR354" s="0"/>
      <c r="LS354" s="0"/>
      <c r="LT354" s="0"/>
      <c r="LU354" s="0"/>
      <c r="LV354" s="0"/>
      <c r="LW354" s="0"/>
      <c r="LX354" s="0"/>
      <c r="LY354" s="0"/>
      <c r="LZ354" s="0"/>
      <c r="MA354" s="0"/>
      <c r="MB354" s="0"/>
      <c r="MC354" s="0"/>
      <c r="MD354" s="0"/>
      <c r="ME354" s="0"/>
      <c r="MF354" s="0"/>
      <c r="MG354" s="0"/>
      <c r="MH354" s="0"/>
      <c r="MI354" s="0"/>
      <c r="MJ354" s="0"/>
      <c r="MK354" s="0"/>
      <c r="ML354" s="0"/>
      <c r="MM354" s="0"/>
      <c r="MN354" s="0"/>
      <c r="MO354" s="0"/>
      <c r="MP354" s="0"/>
      <c r="MQ354" s="0"/>
      <c r="MR354" s="0"/>
      <c r="MS354" s="0"/>
      <c r="MT354" s="0"/>
      <c r="MU354" s="0"/>
      <c r="MV354" s="0"/>
      <c r="MW354" s="0"/>
      <c r="MX354" s="0"/>
      <c r="MY354" s="0"/>
      <c r="MZ354" s="0"/>
      <c r="NA354" s="0"/>
      <c r="NB354" s="0"/>
      <c r="NC354" s="0"/>
      <c r="ND354" s="0"/>
      <c r="NE354" s="0"/>
      <c r="NF354" s="0"/>
      <c r="NG354" s="0"/>
      <c r="NH354" s="0"/>
      <c r="NI354" s="0"/>
      <c r="NJ354" s="0"/>
      <c r="NK354" s="0"/>
      <c r="NL354" s="0"/>
      <c r="NM354" s="0"/>
      <c r="NN354" s="0"/>
      <c r="NO354" s="0"/>
      <c r="NP354" s="0"/>
      <c r="NQ354" s="0"/>
      <c r="NR354" s="0"/>
      <c r="NS354" s="0"/>
      <c r="NT354" s="0"/>
      <c r="NU354" s="0"/>
      <c r="NV354" s="0"/>
      <c r="NW354" s="0"/>
      <c r="NX354" s="0"/>
      <c r="NY354" s="0"/>
      <c r="NZ354" s="0"/>
      <c r="OA354" s="0"/>
      <c r="OB354" s="0"/>
      <c r="OC354" s="0"/>
      <c r="OD354" s="0"/>
      <c r="OE354" s="0"/>
      <c r="OF354" s="0"/>
      <c r="OG354" s="0"/>
      <c r="OH354" s="0"/>
      <c r="OI354" s="0"/>
      <c r="OJ354" s="0"/>
      <c r="OK354" s="0"/>
      <c r="OL354" s="0"/>
      <c r="OM354" s="0"/>
      <c r="ON354" s="0"/>
      <c r="OO354" s="0"/>
      <c r="OP354" s="0"/>
      <c r="OQ354" s="0"/>
      <c r="OR354" s="0"/>
      <c r="OS354" s="0"/>
      <c r="OT354" s="0"/>
      <c r="OU354" s="0"/>
      <c r="OV354" s="0"/>
      <c r="OW354" s="0"/>
      <c r="OX354" s="0"/>
      <c r="OY354" s="0"/>
      <c r="OZ354" s="0"/>
      <c r="PA354" s="0"/>
      <c r="PB354" s="0"/>
      <c r="PC354" s="0"/>
      <c r="PD354" s="0"/>
      <c r="PE354" s="0"/>
      <c r="PF354" s="0"/>
      <c r="PG354" s="0"/>
      <c r="PH354" s="0"/>
      <c r="PI354" s="0"/>
      <c r="PJ354" s="0"/>
      <c r="PK354" s="0"/>
      <c r="PL354" s="0"/>
      <c r="PM354" s="0"/>
      <c r="PN354" s="0"/>
      <c r="PO354" s="0"/>
      <c r="PP354" s="0"/>
      <c r="PQ354" s="0"/>
      <c r="PR354" s="0"/>
      <c r="PS354" s="0"/>
      <c r="PT354" s="0"/>
      <c r="PU354" s="0"/>
      <c r="PV354" s="0"/>
      <c r="PW354" s="0"/>
      <c r="PX354" s="0"/>
      <c r="PY354" s="0"/>
      <c r="PZ354" s="0"/>
      <c r="QA354" s="0"/>
      <c r="QB354" s="0"/>
      <c r="QC354" s="0"/>
      <c r="QD354" s="0"/>
      <c r="QE354" s="0"/>
      <c r="QF354" s="0"/>
      <c r="QG354" s="0"/>
      <c r="QH354" s="0"/>
      <c r="QI354" s="0"/>
      <c r="QJ354" s="0"/>
      <c r="QK354" s="0"/>
      <c r="QL354" s="0"/>
      <c r="QM354" s="0"/>
      <c r="QN354" s="0"/>
      <c r="QO354" s="0"/>
      <c r="QP354" s="0"/>
      <c r="QQ354" s="0"/>
      <c r="QR354" s="0"/>
      <c r="QS354" s="0"/>
      <c r="QT354" s="0"/>
      <c r="QU354" s="0"/>
      <c r="QV354" s="0"/>
      <c r="QW354" s="0"/>
      <c r="QX354" s="0"/>
      <c r="QY354" s="0"/>
      <c r="QZ354" s="0"/>
      <c r="RA354" s="0"/>
      <c r="RB354" s="0"/>
      <c r="RC354" s="0"/>
      <c r="RD354" s="0"/>
      <c r="RE354" s="0"/>
      <c r="RF354" s="0"/>
      <c r="RG354" s="0"/>
      <c r="RH354" s="0"/>
      <c r="RI354" s="0"/>
      <c r="RJ354" s="0"/>
      <c r="RK354" s="0"/>
      <c r="RL354" s="0"/>
      <c r="RM354" s="0"/>
      <c r="RN354" s="0"/>
      <c r="RO354" s="0"/>
      <c r="RP354" s="0"/>
      <c r="RQ354" s="0"/>
      <c r="RR354" s="0"/>
      <c r="RS354" s="0"/>
      <c r="RT354" s="0"/>
      <c r="RU354" s="0"/>
      <c r="RV354" s="0"/>
      <c r="RW354" s="0"/>
      <c r="RX354" s="0"/>
      <c r="RY354" s="0"/>
      <c r="RZ354" s="0"/>
      <c r="SA354" s="0"/>
      <c r="SB354" s="0"/>
      <c r="SC354" s="0"/>
      <c r="SD354" s="0"/>
      <c r="SE354" s="0"/>
      <c r="SF354" s="0"/>
      <c r="SG354" s="0"/>
      <c r="SH354" s="0"/>
      <c r="SI354" s="0"/>
      <c r="SJ354" s="0"/>
      <c r="SK354" s="0"/>
      <c r="SL354" s="0"/>
      <c r="SM354" s="0"/>
      <c r="SN354" s="0"/>
      <c r="SO354" s="0"/>
      <c r="SP354" s="0"/>
      <c r="SQ354" s="0"/>
      <c r="SR354" s="0"/>
      <c r="SS354" s="0"/>
      <c r="ST354" s="0"/>
      <c r="SU354" s="0"/>
      <c r="SV354" s="0"/>
      <c r="SW354" s="0"/>
      <c r="SX354" s="0"/>
      <c r="SY354" s="0"/>
      <c r="SZ354" s="0"/>
      <c r="TA354" s="0"/>
      <c r="TB354" s="0"/>
      <c r="TC354" s="0"/>
      <c r="TD354" s="0"/>
      <c r="TE354" s="0"/>
      <c r="TF354" s="0"/>
      <c r="TG354" s="0"/>
      <c r="TH354" s="0"/>
      <c r="TI354" s="0"/>
      <c r="TJ354" s="0"/>
      <c r="TK354" s="0"/>
      <c r="TL354" s="0"/>
      <c r="TM354" s="0"/>
      <c r="TN354" s="0"/>
      <c r="TO354" s="0"/>
      <c r="TP354" s="0"/>
      <c r="TQ354" s="0"/>
      <c r="TR354" s="0"/>
      <c r="TS354" s="0"/>
      <c r="TT354" s="0"/>
      <c r="TU354" s="0"/>
      <c r="TV354" s="0"/>
      <c r="TW354" s="0"/>
      <c r="TX354" s="0"/>
      <c r="TY354" s="0"/>
      <c r="TZ354" s="0"/>
      <c r="UA354" s="0"/>
      <c r="UB354" s="0"/>
      <c r="UC354" s="0"/>
      <c r="UD354" s="0"/>
      <c r="UE354" s="0"/>
      <c r="UF354" s="0"/>
      <c r="UG354" s="0"/>
      <c r="UH354" s="0"/>
      <c r="UI354" s="0"/>
      <c r="UJ354" s="0"/>
      <c r="UK354" s="0"/>
      <c r="UL354" s="0"/>
      <c r="UM354" s="0"/>
      <c r="UN354" s="0"/>
      <c r="UO354" s="0"/>
      <c r="UP354" s="0"/>
      <c r="UQ354" s="0"/>
      <c r="UR354" s="0"/>
      <c r="US354" s="0"/>
      <c r="UT354" s="0"/>
      <c r="UU354" s="0"/>
      <c r="UV354" s="0"/>
      <c r="UW354" s="0"/>
      <c r="UX354" s="0"/>
      <c r="UY354" s="0"/>
      <c r="UZ354" s="0"/>
      <c r="VA354" s="0"/>
      <c r="VB354" s="0"/>
      <c r="VC354" s="0"/>
      <c r="VD354" s="0"/>
      <c r="VE354" s="0"/>
      <c r="VF354" s="0"/>
      <c r="VG354" s="0"/>
      <c r="VH354" s="0"/>
      <c r="VI354" s="0"/>
      <c r="VJ354" s="0"/>
      <c r="VK354" s="0"/>
      <c r="VL354" s="0"/>
      <c r="VM354" s="0"/>
      <c r="VN354" s="0"/>
      <c r="VO354" s="0"/>
      <c r="VP354" s="0"/>
      <c r="VQ354" s="0"/>
      <c r="VR354" s="0"/>
      <c r="VS354" s="0"/>
      <c r="VT354" s="0"/>
      <c r="VU354" s="0"/>
      <c r="VV354" s="0"/>
      <c r="VW354" s="0"/>
      <c r="VX354" s="0"/>
      <c r="VY354" s="0"/>
      <c r="VZ354" s="0"/>
      <c r="WA354" s="0"/>
      <c r="WB354" s="0"/>
      <c r="WC354" s="0"/>
      <c r="WD354" s="0"/>
      <c r="WE354" s="0"/>
      <c r="WF354" s="0"/>
      <c r="WG354" s="0"/>
      <c r="WH354" s="0"/>
      <c r="WI354" s="0"/>
      <c r="WJ354" s="0"/>
      <c r="WK354" s="0"/>
      <c r="WL354" s="0"/>
      <c r="WM354" s="0"/>
      <c r="WN354" s="0"/>
      <c r="WO354" s="0"/>
      <c r="WP354" s="0"/>
      <c r="WQ354" s="0"/>
      <c r="WR354" s="0"/>
      <c r="WS354" s="0"/>
      <c r="WT354" s="0"/>
      <c r="WU354" s="0"/>
      <c r="WV354" s="0"/>
      <c r="WW354" s="0"/>
      <c r="WX354" s="0"/>
      <c r="WY354" s="0"/>
      <c r="WZ354" s="0"/>
      <c r="XA354" s="0"/>
      <c r="XB354" s="0"/>
      <c r="XC354" s="0"/>
      <c r="XD354" s="0"/>
      <c r="XE354" s="0"/>
      <c r="XF354" s="0"/>
      <c r="XG354" s="0"/>
      <c r="XH354" s="0"/>
      <c r="XI354" s="0"/>
      <c r="XJ354" s="0"/>
      <c r="XK354" s="0"/>
      <c r="XL354" s="0"/>
      <c r="XM354" s="0"/>
      <c r="XN354" s="0"/>
      <c r="XO354" s="0"/>
      <c r="XP354" s="0"/>
      <c r="XQ354" s="0"/>
      <c r="XR354" s="0"/>
      <c r="XS354" s="0"/>
      <c r="XT354" s="0"/>
      <c r="XU354" s="0"/>
      <c r="XV354" s="0"/>
      <c r="XW354" s="0"/>
      <c r="XX354" s="0"/>
      <c r="XY354" s="0"/>
      <c r="XZ354" s="0"/>
      <c r="YA354" s="0"/>
      <c r="YB354" s="0"/>
      <c r="YC354" s="0"/>
      <c r="YD354" s="0"/>
      <c r="YE354" s="0"/>
      <c r="YF354" s="0"/>
      <c r="YG354" s="0"/>
      <c r="YH354" s="0"/>
      <c r="YI354" s="0"/>
      <c r="YJ354" s="0"/>
      <c r="YK354" s="0"/>
      <c r="YL354" s="0"/>
      <c r="YM354" s="0"/>
      <c r="YN354" s="0"/>
      <c r="YO354" s="0"/>
      <c r="YP354" s="0"/>
      <c r="YQ354" s="0"/>
      <c r="YR354" s="0"/>
      <c r="YS354" s="0"/>
      <c r="YT354" s="0"/>
      <c r="YU354" s="0"/>
      <c r="YV354" s="0"/>
      <c r="YW354" s="0"/>
      <c r="YX354" s="0"/>
      <c r="YY354" s="0"/>
      <c r="YZ354" s="0"/>
      <c r="ZA354" s="0"/>
      <c r="ZB354" s="0"/>
      <c r="ZC354" s="0"/>
      <c r="ZD354" s="0"/>
      <c r="ZE354" s="0"/>
      <c r="ZF354" s="0"/>
      <c r="ZG354" s="0"/>
      <c r="ZH354" s="0"/>
      <c r="ZI354" s="0"/>
      <c r="ZJ354" s="0"/>
      <c r="ZK354" s="0"/>
      <c r="ZL354" s="0"/>
      <c r="ZM354" s="0"/>
      <c r="ZN354" s="0"/>
      <c r="ZO354" s="0"/>
      <c r="ZP354" s="0"/>
      <c r="ZQ354" s="0"/>
      <c r="ZR354" s="0"/>
      <c r="ZS354" s="0"/>
      <c r="ZT354" s="0"/>
      <c r="ZU354" s="0"/>
      <c r="ZV354" s="0"/>
      <c r="ZW354" s="0"/>
      <c r="ZX354" s="0"/>
      <c r="ZY354" s="0"/>
      <c r="ZZ354" s="0"/>
      <c r="AAA354" s="0"/>
      <c r="AAB354" s="0"/>
      <c r="AAC354" s="0"/>
      <c r="AAD354" s="0"/>
      <c r="AAE354" s="0"/>
      <c r="AAF354" s="0"/>
      <c r="AAG354" s="0"/>
      <c r="AAH354" s="0"/>
      <c r="AAI354" s="0"/>
      <c r="AAJ354" s="0"/>
      <c r="AAK354" s="0"/>
      <c r="AAL354" s="0"/>
      <c r="AAM354" s="0"/>
      <c r="AAN354" s="0"/>
      <c r="AAO354" s="0"/>
      <c r="AAP354" s="0"/>
      <c r="AAQ354" s="0"/>
      <c r="AAR354" s="0"/>
      <c r="AAS354" s="0"/>
      <c r="AAT354" s="0"/>
      <c r="AAU354" s="0"/>
      <c r="AAV354" s="0"/>
      <c r="AAW354" s="0"/>
      <c r="AAX354" s="0"/>
      <c r="AAY354" s="0"/>
      <c r="AAZ354" s="0"/>
      <c r="ABA354" s="0"/>
      <c r="ABB354" s="0"/>
      <c r="ABC354" s="0"/>
      <c r="ABD354" s="0"/>
      <c r="ABE354" s="0"/>
      <c r="ABF354" s="0"/>
      <c r="ABG354" s="0"/>
      <c r="ABH354" s="0"/>
      <c r="ABI354" s="0"/>
      <c r="ABJ354" s="0"/>
      <c r="ABK354" s="0"/>
      <c r="ABL354" s="0"/>
      <c r="ABM354" s="0"/>
      <c r="ABN354" s="0"/>
      <c r="ABO354" s="0"/>
      <c r="ABP354" s="0"/>
      <c r="ABQ354" s="0"/>
      <c r="ABR354" s="0"/>
      <c r="ABS354" s="0"/>
      <c r="ABT354" s="0"/>
      <c r="ABU354" s="0"/>
      <c r="ABV354" s="0"/>
      <c r="ABW354" s="0"/>
      <c r="ABX354" s="0"/>
      <c r="ABY354" s="0"/>
      <c r="ABZ354" s="0"/>
      <c r="ACA354" s="0"/>
      <c r="ACB354" s="0"/>
      <c r="ACC354" s="0"/>
      <c r="ACD354" s="0"/>
      <c r="ACE354" s="0"/>
      <c r="ACF354" s="0"/>
      <c r="ACG354" s="0"/>
      <c r="ACH354" s="0"/>
      <c r="ACI354" s="0"/>
      <c r="ACJ354" s="0"/>
      <c r="ACK354" s="0"/>
      <c r="ACL354" s="0"/>
      <c r="ACM354" s="0"/>
      <c r="ACN354" s="0"/>
      <c r="ACO354" s="0"/>
      <c r="ACP354" s="0"/>
      <c r="ACQ354" s="0"/>
      <c r="ACR354" s="0"/>
      <c r="ACS354" s="0"/>
      <c r="ACT354" s="0"/>
      <c r="ACU354" s="0"/>
      <c r="ACV354" s="0"/>
      <c r="ACW354" s="0"/>
      <c r="ACX354" s="0"/>
      <c r="ACY354" s="0"/>
      <c r="ACZ354" s="0"/>
      <c r="ADA354" s="0"/>
      <c r="ADB354" s="0"/>
      <c r="ADC354" s="0"/>
      <c r="ADD354" s="0"/>
      <c r="ADE354" s="0"/>
      <c r="ADF354" s="0"/>
      <c r="ADG354" s="0"/>
      <c r="ADH354" s="0"/>
      <c r="ADI354" s="0"/>
      <c r="ADJ354" s="0"/>
      <c r="ADK354" s="0"/>
      <c r="ADL354" s="0"/>
      <c r="ADM354" s="0"/>
      <c r="ADN354" s="0"/>
      <c r="ADO354" s="0"/>
      <c r="ADP354" s="0"/>
      <c r="ADQ354" s="0"/>
      <c r="ADR354" s="0"/>
      <c r="ADS354" s="0"/>
      <c r="ADT354" s="0"/>
      <c r="ADU354" s="0"/>
      <c r="ADV354" s="0"/>
      <c r="ADW354" s="0"/>
      <c r="ADX354" s="0"/>
      <c r="ADY354" s="0"/>
      <c r="ADZ354" s="0"/>
      <c r="AEA354" s="0"/>
      <c r="AEB354" s="0"/>
      <c r="AEC354" s="0"/>
      <c r="AED354" s="0"/>
      <c r="AEE354" s="0"/>
      <c r="AEF354" s="0"/>
      <c r="AEG354" s="0"/>
      <c r="AEH354" s="0"/>
      <c r="AEI354" s="0"/>
      <c r="AEJ354" s="0"/>
      <c r="AEK354" s="0"/>
      <c r="AEL354" s="0"/>
      <c r="AEM354" s="0"/>
      <c r="AEN354" s="0"/>
      <c r="AEO354" s="0"/>
      <c r="AEP354" s="0"/>
      <c r="AEQ354" s="0"/>
      <c r="AER354" s="0"/>
      <c r="AES354" s="0"/>
      <c r="AET354" s="0"/>
      <c r="AEU354" s="0"/>
      <c r="AEV354" s="0"/>
      <c r="AEW354" s="0"/>
      <c r="AEX354" s="0"/>
      <c r="AEY354" s="0"/>
      <c r="AEZ354" s="0"/>
      <c r="AFA354" s="0"/>
      <c r="AFB354" s="0"/>
      <c r="AFC354" s="0"/>
      <c r="AFD354" s="0"/>
      <c r="AFE354" s="0"/>
      <c r="AFF354" s="0"/>
      <c r="AFG354" s="0"/>
      <c r="AFH354" s="0"/>
      <c r="AFI354" s="0"/>
      <c r="AFJ354" s="0"/>
      <c r="AFK354" s="0"/>
      <c r="AFL354" s="0"/>
      <c r="AFM354" s="0"/>
      <c r="AFN354" s="0"/>
      <c r="AFO354" s="0"/>
      <c r="AFP354" s="0"/>
      <c r="AFQ354" s="0"/>
      <c r="AFR354" s="0"/>
      <c r="AFS354" s="0"/>
      <c r="AFT354" s="0"/>
      <c r="AFU354" s="0"/>
      <c r="AFV354" s="0"/>
      <c r="AFW354" s="0"/>
      <c r="AFX354" s="0"/>
      <c r="AFY354" s="0"/>
      <c r="AFZ354" s="0"/>
      <c r="AGA354" s="0"/>
      <c r="AGB354" s="0"/>
      <c r="AGC354" s="0"/>
      <c r="AGD354" s="0"/>
      <c r="AGE354" s="0"/>
      <c r="AGF354" s="0"/>
      <c r="AGG354" s="0"/>
      <c r="AGH354" s="0"/>
      <c r="AGI354" s="0"/>
      <c r="AGJ354" s="0"/>
      <c r="AGK354" s="0"/>
      <c r="AGL354" s="0"/>
      <c r="AGM354" s="0"/>
      <c r="AGN354" s="0"/>
      <c r="AGO354" s="0"/>
      <c r="AGP354" s="0"/>
      <c r="AGQ354" s="0"/>
      <c r="AGR354" s="0"/>
      <c r="AGS354" s="0"/>
      <c r="AGT354" s="0"/>
      <c r="AGU354" s="0"/>
      <c r="AGV354" s="0"/>
      <c r="AGW354" s="0"/>
      <c r="AGX354" s="0"/>
      <c r="AGY354" s="0"/>
      <c r="AGZ354" s="0"/>
      <c r="AHA354" s="0"/>
      <c r="AHB354" s="0"/>
      <c r="AHC354" s="0"/>
      <c r="AHD354" s="0"/>
      <c r="AHE354" s="0"/>
      <c r="AHF354" s="0"/>
      <c r="AHG354" s="0"/>
      <c r="AHH354" s="0"/>
      <c r="AHI354" s="0"/>
      <c r="AHJ354" s="0"/>
      <c r="AHK354" s="0"/>
      <c r="AHL354" s="0"/>
      <c r="AHM354" s="0"/>
      <c r="AHN354" s="0"/>
      <c r="AHO354" s="0"/>
      <c r="AHP354" s="0"/>
      <c r="AHQ354" s="0"/>
      <c r="AHR354" s="0"/>
      <c r="AHS354" s="0"/>
      <c r="AHT354" s="0"/>
      <c r="AHU354" s="0"/>
      <c r="AHV354" s="0"/>
      <c r="AHW354" s="0"/>
      <c r="AHX354" s="0"/>
      <c r="AHY354" s="0"/>
      <c r="AHZ354" s="0"/>
      <c r="AIA354" s="0"/>
      <c r="AIB354" s="0"/>
      <c r="AIC354" s="0"/>
      <c r="AID354" s="0"/>
      <c r="AIE354" s="0"/>
      <c r="AIF354" s="0"/>
      <c r="AIG354" s="0"/>
      <c r="AIH354" s="0"/>
      <c r="AII354" s="0"/>
      <c r="AIJ354" s="0"/>
      <c r="AIK354" s="0"/>
      <c r="AIL354" s="0"/>
      <c r="AIM354" s="0"/>
      <c r="AIN354" s="0"/>
      <c r="AIO354" s="0"/>
      <c r="AIP354" s="0"/>
      <c r="AIQ354" s="0"/>
      <c r="AIR354" s="0"/>
      <c r="AIS354" s="0"/>
      <c r="AIT354" s="0"/>
      <c r="AIU354" s="0"/>
      <c r="AIV354" s="0"/>
      <c r="AIW354" s="0"/>
      <c r="AIX354" s="0"/>
      <c r="AIY354" s="0"/>
      <c r="AIZ354" s="0"/>
      <c r="AJA354" s="0"/>
      <c r="AJB354" s="0"/>
      <c r="AJC354" s="0"/>
      <c r="AJD354" s="0"/>
      <c r="AJE354" s="0"/>
      <c r="AJF354" s="0"/>
      <c r="AJG354" s="0"/>
      <c r="AJH354" s="0"/>
      <c r="AJI354" s="0"/>
      <c r="AJJ354" s="0"/>
      <c r="AJK354" s="0"/>
      <c r="AJL354" s="0"/>
      <c r="AJM354" s="0"/>
      <c r="AJN354" s="0"/>
      <c r="AJO354" s="0"/>
      <c r="AJP354" s="0"/>
      <c r="AJQ354" s="0"/>
      <c r="AJR354" s="0"/>
      <c r="AJS354" s="0"/>
      <c r="AJT354" s="0"/>
      <c r="AJU354" s="0"/>
      <c r="AJV354" s="0"/>
      <c r="AJW354" s="0"/>
      <c r="AJX354" s="0"/>
      <c r="AJY354" s="0"/>
      <c r="AJZ354" s="0"/>
      <c r="AKA354" s="0"/>
      <c r="AKB354" s="0"/>
      <c r="AKC354" s="0"/>
      <c r="AKD354" s="0"/>
      <c r="AKE354" s="0"/>
      <c r="AKF354" s="0"/>
      <c r="AKG354" s="0"/>
      <c r="AKH354" s="0"/>
      <c r="AKI354" s="0"/>
      <c r="AKJ354" s="0"/>
      <c r="AKK354" s="0"/>
      <c r="AKL354" s="0"/>
      <c r="AKM354" s="0"/>
      <c r="AKN354" s="0"/>
      <c r="AKO354" s="0"/>
      <c r="AKP354" s="0"/>
      <c r="AKQ354" s="0"/>
      <c r="AKR354" s="0"/>
      <c r="AKS354" s="0"/>
      <c r="AKT354" s="0"/>
      <c r="AKU354" s="0"/>
      <c r="AKV354" s="0"/>
      <c r="AKW354" s="0"/>
      <c r="AKX354" s="0"/>
      <c r="AKY354" s="0"/>
      <c r="AKZ354" s="0"/>
      <c r="ALA354" s="0"/>
      <c r="ALB354" s="0"/>
      <c r="ALC354" s="0"/>
      <c r="ALD354" s="0"/>
      <c r="ALE354" s="0"/>
      <c r="ALF354" s="0"/>
      <c r="ALG354" s="0"/>
      <c r="ALH354" s="0"/>
      <c r="ALI354" s="0"/>
      <c r="ALJ354" s="0"/>
      <c r="ALK354" s="0"/>
      <c r="ALL354" s="0"/>
      <c r="ALM354" s="0"/>
      <c r="ALN354" s="0"/>
      <c r="ALO354" s="0"/>
      <c r="ALP354" s="0"/>
      <c r="ALQ354" s="0"/>
      <c r="ALR354" s="0"/>
      <c r="ALS354" s="0"/>
      <c r="ALT354" s="0"/>
      <c r="ALU354" s="0"/>
      <c r="ALV354" s="0"/>
      <c r="ALW354" s="0"/>
      <c r="ALX354" s="0"/>
      <c r="ALY354" s="0"/>
      <c r="ALZ354" s="0"/>
      <c r="AMA354" s="0"/>
      <c r="AMB354" s="0"/>
      <c r="AMC354" s="0"/>
      <c r="AMD354" s="0"/>
      <c r="AME354" s="0"/>
      <c r="AMF354" s="0"/>
      <c r="AMG354" s="0"/>
    </row>
    <row r="355" customFormat="false" ht="14.9" hidden="false" customHeight="false" outlineLevel="0" collapsed="false">
      <c r="A355" s="18" t="n">
        <v>519</v>
      </c>
      <c r="B355" s="19" t="n">
        <f aca="false">IF($A355,VLOOKUP($A355,posting!$A:$N,2,0),"")</f>
        <v>38</v>
      </c>
      <c r="C355" s="19" t="n">
        <f aca="false">IF($A355,VLOOKUP($A355,posting!$A:$N,3,0),"")</f>
        <v>155</v>
      </c>
      <c r="D355" s="20" t="str">
        <f aca="false">IF($A355,VLOOKUP($A355,posting!$A:$N,4,0),"")</f>
        <v>Konrad Adenauer</v>
      </c>
      <c r="E355" s="19" t="str">
        <f aca="false">IF($A355,IF(VLOOKUP($A355,posting!$A:$N,5,0)&gt;0,VLOOKUP($A355,posting!$A:$N,5,0),""),"")</f>
        <v/>
      </c>
      <c r="F355" s="21" t="n">
        <f aca="false">IF($A355,VLOOKUP($A355,posting!$A:$N,6,0),"")</f>
        <v>41625.6852199074</v>
      </c>
      <c r="G355" s="21" t="n">
        <f aca="false">IF($A355,VLOOKUP($A355,posting!$A:$N,7,0),"")</f>
        <v>41625.7128240741</v>
      </c>
      <c r="H355" s="21" t="n">
        <f aca="false">IF($A355,VLOOKUP($A355,posting!$A:$N,8,0),"")</f>
        <v>41625.7131365741</v>
      </c>
      <c r="I355" s="21" t="n">
        <f aca="false">IF($A355,VLOOKUP($A355,posting!$A:$N,9,0),"")</f>
        <v>41625.7140972222</v>
      </c>
      <c r="J355" s="21"/>
      <c r="K355" s="21"/>
      <c r="L355" s="19" t="n">
        <f aca="false">IF($A355,VLOOKUP($A355,posting!$A:$N,10,0),"")</f>
        <v>0.65016501650165</v>
      </c>
      <c r="M355" s="19" t="n">
        <f aca="false">IF($A355,VLOOKUP($A355,posting!$A:$N,11,0),"")</f>
        <v>0</v>
      </c>
      <c r="N355" s="19" t="n">
        <f aca="false">IF($A355,IF(VLOOKUP($A355,posting!$A:$N,13,0)&gt;0,VLOOKUP($A355,posting!$A:$N,13,0),""),"")</f>
        <v>49</v>
      </c>
      <c r="O355" s="19" t="str">
        <f aca="false">IF($A355,VLOOKUP($A355,posting!$A:$N,12,0),"")</f>
        <v>IMG</v>
      </c>
      <c r="P355" s="19" t="str">
        <f aca="false">IF($A355,IF(VLOOKUP($A355,posting!$A:$N,14,0)&gt;0,VLOOKUP($A355,posting!$A:$N,14,0),""),"")</f>
        <v/>
      </c>
      <c r="Q355" s="19" t="n">
        <f aca="false">IF($N355="","",VLOOKUP($N355,image!$A:$N,3,0))</f>
        <v>1</v>
      </c>
      <c r="R355" s="19" t="n">
        <v>1</v>
      </c>
      <c r="S355" s="0"/>
      <c r="T355" s="0"/>
      <c r="U355" s="0"/>
      <c r="V355" s="0"/>
      <c r="W355" s="0"/>
      <c r="X355" s="0"/>
      <c r="Y355" s="0"/>
      <c r="Z355" s="0"/>
      <c r="AA355" s="0"/>
      <c r="AB355" s="0"/>
      <c r="AC355" s="0"/>
      <c r="AD355" s="0"/>
      <c r="AE355" s="0"/>
      <c r="AF355" s="0"/>
      <c r="AG355" s="0"/>
      <c r="AH355" s="0"/>
      <c r="AI355" s="0"/>
      <c r="AJ355" s="0"/>
      <c r="AK355" s="0"/>
      <c r="AL355" s="0"/>
      <c r="AM355" s="0"/>
      <c r="AN355" s="0"/>
      <c r="AO355" s="0"/>
      <c r="AP355" s="0"/>
      <c r="AQ355" s="0"/>
      <c r="AR355" s="0"/>
      <c r="AS355" s="0"/>
      <c r="AT355" s="0"/>
      <c r="AU355" s="0"/>
      <c r="AV355" s="0"/>
      <c r="AW355" s="0"/>
      <c r="AX355" s="0"/>
      <c r="AY355" s="0"/>
      <c r="AZ355" s="0"/>
      <c r="BA355" s="0"/>
      <c r="BB355" s="0"/>
      <c r="BC355" s="0"/>
      <c r="BD355" s="0"/>
      <c r="BE355" s="0"/>
      <c r="BF355" s="0"/>
      <c r="BG355" s="0"/>
      <c r="BH355" s="0"/>
      <c r="BI355" s="0"/>
      <c r="BJ355" s="0"/>
      <c r="BK355" s="0"/>
      <c r="BL355" s="0"/>
      <c r="BM355" s="0"/>
      <c r="BN355" s="0"/>
      <c r="BO355" s="0"/>
      <c r="BP355" s="0"/>
      <c r="BQ355" s="0"/>
      <c r="BR355" s="0"/>
      <c r="BS355" s="0"/>
      <c r="BT355" s="0"/>
      <c r="BU355" s="0"/>
      <c r="BV355" s="0"/>
      <c r="BW355" s="0"/>
      <c r="BX355" s="0"/>
      <c r="BY355" s="0"/>
      <c r="BZ355" s="0"/>
      <c r="CA355" s="0"/>
      <c r="CB355" s="0"/>
      <c r="CC355" s="0"/>
      <c r="CD355" s="0"/>
      <c r="CE355" s="0"/>
      <c r="CF355" s="0"/>
      <c r="CG355" s="0"/>
      <c r="CH355" s="0"/>
      <c r="CI355" s="0"/>
      <c r="CJ355" s="0"/>
      <c r="CK355" s="0"/>
      <c r="CL355" s="0"/>
      <c r="CM355" s="0"/>
      <c r="CN355" s="0"/>
      <c r="CO355" s="0"/>
      <c r="CP355" s="0"/>
      <c r="CQ355" s="0"/>
      <c r="CR355" s="0"/>
      <c r="CS355" s="0"/>
      <c r="CT355" s="0"/>
      <c r="CU355" s="0"/>
      <c r="CV355" s="0"/>
      <c r="CW355" s="0"/>
      <c r="CX355" s="0"/>
      <c r="CY355" s="0"/>
      <c r="CZ355" s="0"/>
      <c r="DA355" s="0"/>
      <c r="DB355" s="0"/>
      <c r="DC355" s="0"/>
      <c r="DD355" s="0"/>
      <c r="DE355" s="0"/>
      <c r="DF355" s="0"/>
      <c r="DG355" s="0"/>
      <c r="DH355" s="0"/>
      <c r="DI355" s="0"/>
      <c r="DJ355" s="0"/>
      <c r="DK355" s="0"/>
      <c r="DL355" s="0"/>
      <c r="DM355" s="0"/>
      <c r="DN355" s="0"/>
      <c r="DO355" s="0"/>
      <c r="DP355" s="0"/>
      <c r="DQ355" s="0"/>
      <c r="DR355" s="0"/>
      <c r="DS355" s="0"/>
      <c r="DT355" s="0"/>
      <c r="DU355" s="0"/>
      <c r="DV355" s="0"/>
      <c r="DW355" s="0"/>
      <c r="DX355" s="0"/>
      <c r="DY355" s="0"/>
      <c r="DZ355" s="0"/>
      <c r="EA355" s="0"/>
      <c r="EB355" s="0"/>
      <c r="EC355" s="0"/>
      <c r="ED355" s="0"/>
      <c r="EE355" s="0"/>
      <c r="EF355" s="0"/>
      <c r="EG355" s="0"/>
      <c r="EH355" s="0"/>
      <c r="EI355" s="0"/>
      <c r="EJ355" s="0"/>
      <c r="EK355" s="0"/>
      <c r="EL355" s="0"/>
      <c r="EM355" s="0"/>
      <c r="EN355" s="0"/>
      <c r="EO355" s="0"/>
      <c r="EP355" s="0"/>
      <c r="EQ355" s="0"/>
      <c r="ER355" s="0"/>
      <c r="ES355" s="0"/>
      <c r="ET355" s="0"/>
      <c r="EU355" s="0"/>
      <c r="EV355" s="0"/>
      <c r="EW355" s="0"/>
      <c r="EX355" s="0"/>
      <c r="EY355" s="0"/>
      <c r="EZ355" s="0"/>
      <c r="FA355" s="0"/>
      <c r="FB355" s="0"/>
      <c r="FC355" s="0"/>
      <c r="FD355" s="0"/>
      <c r="FE355" s="0"/>
      <c r="FF355" s="0"/>
      <c r="FG355" s="0"/>
      <c r="FH355" s="0"/>
      <c r="FI355" s="0"/>
      <c r="FJ355" s="0"/>
      <c r="FK355" s="0"/>
      <c r="FL355" s="0"/>
      <c r="FM355" s="0"/>
      <c r="FN355" s="0"/>
      <c r="FO355" s="0"/>
      <c r="FP355" s="0"/>
      <c r="FQ355" s="0"/>
      <c r="FR355" s="0"/>
      <c r="FS355" s="0"/>
      <c r="FT355" s="0"/>
      <c r="FU355" s="0"/>
      <c r="FV355" s="0"/>
      <c r="FW355" s="0"/>
      <c r="FX355" s="0"/>
      <c r="FY355" s="0"/>
      <c r="FZ355" s="0"/>
      <c r="GA355" s="0"/>
      <c r="GB355" s="0"/>
      <c r="GC355" s="0"/>
      <c r="GD355" s="0"/>
      <c r="GE355" s="0"/>
      <c r="GF355" s="0"/>
      <c r="GG355" s="0"/>
      <c r="GH355" s="0"/>
      <c r="GI355" s="0"/>
      <c r="GJ355" s="0"/>
      <c r="GK355" s="0"/>
      <c r="GL355" s="0"/>
      <c r="GM355" s="0"/>
      <c r="GN355" s="0"/>
      <c r="GO355" s="0"/>
      <c r="GP355" s="0"/>
      <c r="GQ355" s="0"/>
      <c r="GR355" s="0"/>
      <c r="GS355" s="0"/>
      <c r="GT355" s="0"/>
      <c r="GU355" s="0"/>
      <c r="GV355" s="0"/>
      <c r="GW355" s="0"/>
      <c r="GX355" s="0"/>
      <c r="GY355" s="0"/>
      <c r="GZ355" s="0"/>
      <c r="HA355" s="0"/>
      <c r="HB355" s="0"/>
      <c r="HC355" s="0"/>
      <c r="HD355" s="0"/>
      <c r="HE355" s="0"/>
      <c r="HF355" s="0"/>
      <c r="HG355" s="0"/>
      <c r="HH355" s="0"/>
      <c r="HI355" s="0"/>
      <c r="HJ355" s="0"/>
      <c r="HK355" s="0"/>
      <c r="HL355" s="0"/>
      <c r="HM355" s="0"/>
      <c r="HN355" s="0"/>
      <c r="HO355" s="0"/>
      <c r="HP355" s="0"/>
      <c r="HQ355" s="0"/>
      <c r="HR355" s="0"/>
      <c r="HS355" s="0"/>
      <c r="HT355" s="0"/>
      <c r="HU355" s="0"/>
      <c r="HV355" s="0"/>
      <c r="HW355" s="0"/>
      <c r="HX355" s="0"/>
      <c r="HY355" s="0"/>
      <c r="HZ355" s="0"/>
      <c r="IA355" s="0"/>
      <c r="IB355" s="0"/>
      <c r="IC355" s="0"/>
      <c r="ID355" s="0"/>
      <c r="IE355" s="0"/>
      <c r="IF355" s="0"/>
      <c r="IG355" s="0"/>
      <c r="IH355" s="0"/>
      <c r="II355" s="0"/>
      <c r="IJ355" s="0"/>
      <c r="IK355" s="0"/>
      <c r="IL355" s="0"/>
      <c r="IM355" s="0"/>
      <c r="IN355" s="0"/>
      <c r="IO355" s="0"/>
      <c r="IP355" s="0"/>
      <c r="IQ355" s="0"/>
      <c r="IR355" s="0"/>
      <c r="IS355" s="0"/>
      <c r="IT355" s="0"/>
      <c r="IU355" s="0"/>
      <c r="IV355" s="0"/>
      <c r="IW355" s="0"/>
      <c r="IX355" s="0"/>
      <c r="IY355" s="0"/>
      <c r="IZ355" s="0"/>
      <c r="JA355" s="0"/>
      <c r="JB355" s="0"/>
      <c r="JC355" s="0"/>
      <c r="JD355" s="0"/>
      <c r="JE355" s="0"/>
      <c r="JF355" s="0"/>
      <c r="JG355" s="0"/>
      <c r="JH355" s="0"/>
      <c r="JI355" s="0"/>
      <c r="JJ355" s="0"/>
      <c r="JK355" s="0"/>
      <c r="JL355" s="0"/>
      <c r="JM355" s="0"/>
      <c r="JN355" s="0"/>
      <c r="JO355" s="0"/>
      <c r="JP355" s="0"/>
      <c r="JQ355" s="0"/>
      <c r="JR355" s="0"/>
      <c r="JS355" s="0"/>
      <c r="JT355" s="0"/>
      <c r="JU355" s="0"/>
      <c r="JV355" s="0"/>
      <c r="JW355" s="0"/>
      <c r="JX355" s="0"/>
      <c r="JY355" s="0"/>
      <c r="JZ355" s="0"/>
      <c r="KA355" s="0"/>
      <c r="KB355" s="0"/>
      <c r="KC355" s="0"/>
      <c r="KD355" s="0"/>
      <c r="KE355" s="0"/>
      <c r="KF355" s="0"/>
      <c r="KG355" s="0"/>
      <c r="KH355" s="0"/>
      <c r="KI355" s="0"/>
      <c r="KJ355" s="0"/>
      <c r="KK355" s="0"/>
      <c r="KL355" s="0"/>
      <c r="KM355" s="0"/>
      <c r="KN355" s="0"/>
      <c r="KO355" s="0"/>
      <c r="KP355" s="0"/>
      <c r="KQ355" s="0"/>
      <c r="KR355" s="0"/>
      <c r="KS355" s="0"/>
      <c r="KT355" s="0"/>
      <c r="KU355" s="0"/>
      <c r="KV355" s="0"/>
      <c r="KW355" s="0"/>
      <c r="KX355" s="0"/>
      <c r="KY355" s="0"/>
      <c r="KZ355" s="0"/>
      <c r="LA355" s="0"/>
      <c r="LB355" s="0"/>
      <c r="LC355" s="0"/>
      <c r="LD355" s="0"/>
      <c r="LE355" s="0"/>
      <c r="LF355" s="0"/>
      <c r="LG355" s="0"/>
      <c r="LH355" s="0"/>
      <c r="LI355" s="0"/>
      <c r="LJ355" s="0"/>
      <c r="LK355" s="0"/>
      <c r="LL355" s="0"/>
      <c r="LM355" s="0"/>
      <c r="LN355" s="0"/>
      <c r="LO355" s="0"/>
      <c r="LP355" s="0"/>
      <c r="LQ355" s="0"/>
      <c r="LR355" s="0"/>
      <c r="LS355" s="0"/>
      <c r="LT355" s="0"/>
      <c r="LU355" s="0"/>
      <c r="LV355" s="0"/>
      <c r="LW355" s="0"/>
      <c r="LX355" s="0"/>
      <c r="LY355" s="0"/>
      <c r="LZ355" s="0"/>
      <c r="MA355" s="0"/>
      <c r="MB355" s="0"/>
      <c r="MC355" s="0"/>
      <c r="MD355" s="0"/>
      <c r="ME355" s="0"/>
      <c r="MF355" s="0"/>
      <c r="MG355" s="0"/>
      <c r="MH355" s="0"/>
      <c r="MI355" s="0"/>
      <c r="MJ355" s="0"/>
      <c r="MK355" s="0"/>
      <c r="ML355" s="0"/>
      <c r="MM355" s="0"/>
      <c r="MN355" s="0"/>
      <c r="MO355" s="0"/>
      <c r="MP355" s="0"/>
      <c r="MQ355" s="0"/>
      <c r="MR355" s="0"/>
      <c r="MS355" s="0"/>
      <c r="MT355" s="0"/>
      <c r="MU355" s="0"/>
      <c r="MV355" s="0"/>
      <c r="MW355" s="0"/>
      <c r="MX355" s="0"/>
      <c r="MY355" s="0"/>
      <c r="MZ355" s="0"/>
      <c r="NA355" s="0"/>
      <c r="NB355" s="0"/>
      <c r="NC355" s="0"/>
      <c r="ND355" s="0"/>
      <c r="NE355" s="0"/>
      <c r="NF355" s="0"/>
      <c r="NG355" s="0"/>
      <c r="NH355" s="0"/>
      <c r="NI355" s="0"/>
      <c r="NJ355" s="0"/>
      <c r="NK355" s="0"/>
      <c r="NL355" s="0"/>
      <c r="NM355" s="0"/>
      <c r="NN355" s="0"/>
      <c r="NO355" s="0"/>
      <c r="NP355" s="0"/>
      <c r="NQ355" s="0"/>
      <c r="NR355" s="0"/>
      <c r="NS355" s="0"/>
      <c r="NT355" s="0"/>
      <c r="NU355" s="0"/>
      <c r="NV355" s="0"/>
      <c r="NW355" s="0"/>
      <c r="NX355" s="0"/>
      <c r="NY355" s="0"/>
      <c r="NZ355" s="0"/>
      <c r="OA355" s="0"/>
      <c r="OB355" s="0"/>
      <c r="OC355" s="0"/>
      <c r="OD355" s="0"/>
      <c r="OE355" s="0"/>
      <c r="OF355" s="0"/>
      <c r="OG355" s="0"/>
      <c r="OH355" s="0"/>
      <c r="OI355" s="0"/>
      <c r="OJ355" s="0"/>
      <c r="OK355" s="0"/>
      <c r="OL355" s="0"/>
      <c r="OM355" s="0"/>
      <c r="ON355" s="0"/>
      <c r="OO355" s="0"/>
      <c r="OP355" s="0"/>
      <c r="OQ355" s="0"/>
      <c r="OR355" s="0"/>
      <c r="OS355" s="0"/>
      <c r="OT355" s="0"/>
      <c r="OU355" s="0"/>
      <c r="OV355" s="0"/>
      <c r="OW355" s="0"/>
      <c r="OX355" s="0"/>
      <c r="OY355" s="0"/>
      <c r="OZ355" s="0"/>
      <c r="PA355" s="0"/>
      <c r="PB355" s="0"/>
      <c r="PC355" s="0"/>
      <c r="PD355" s="0"/>
      <c r="PE355" s="0"/>
      <c r="PF355" s="0"/>
      <c r="PG355" s="0"/>
      <c r="PH355" s="0"/>
      <c r="PI355" s="0"/>
      <c r="PJ355" s="0"/>
      <c r="PK355" s="0"/>
      <c r="PL355" s="0"/>
      <c r="PM355" s="0"/>
      <c r="PN355" s="0"/>
      <c r="PO355" s="0"/>
      <c r="PP355" s="0"/>
      <c r="PQ355" s="0"/>
      <c r="PR355" s="0"/>
      <c r="PS355" s="0"/>
      <c r="PT355" s="0"/>
      <c r="PU355" s="0"/>
      <c r="PV355" s="0"/>
      <c r="PW355" s="0"/>
      <c r="PX355" s="0"/>
      <c r="PY355" s="0"/>
      <c r="PZ355" s="0"/>
      <c r="QA355" s="0"/>
      <c r="QB355" s="0"/>
      <c r="QC355" s="0"/>
      <c r="QD355" s="0"/>
      <c r="QE355" s="0"/>
      <c r="QF355" s="0"/>
      <c r="QG355" s="0"/>
      <c r="QH355" s="0"/>
      <c r="QI355" s="0"/>
      <c r="QJ355" s="0"/>
      <c r="QK355" s="0"/>
      <c r="QL355" s="0"/>
      <c r="QM355" s="0"/>
      <c r="QN355" s="0"/>
      <c r="QO355" s="0"/>
      <c r="QP355" s="0"/>
      <c r="QQ355" s="0"/>
      <c r="QR355" s="0"/>
      <c r="QS355" s="0"/>
      <c r="QT355" s="0"/>
      <c r="QU355" s="0"/>
      <c r="QV355" s="0"/>
      <c r="QW355" s="0"/>
      <c r="QX355" s="0"/>
      <c r="QY355" s="0"/>
      <c r="QZ355" s="0"/>
      <c r="RA355" s="0"/>
      <c r="RB355" s="0"/>
      <c r="RC355" s="0"/>
      <c r="RD355" s="0"/>
      <c r="RE355" s="0"/>
      <c r="RF355" s="0"/>
      <c r="RG355" s="0"/>
      <c r="RH355" s="0"/>
      <c r="RI355" s="0"/>
      <c r="RJ355" s="0"/>
      <c r="RK355" s="0"/>
      <c r="RL355" s="0"/>
      <c r="RM355" s="0"/>
      <c r="RN355" s="0"/>
      <c r="RO355" s="0"/>
      <c r="RP355" s="0"/>
      <c r="RQ355" s="0"/>
      <c r="RR355" s="0"/>
      <c r="RS355" s="0"/>
      <c r="RT355" s="0"/>
      <c r="RU355" s="0"/>
      <c r="RV355" s="0"/>
      <c r="RW355" s="0"/>
      <c r="RX355" s="0"/>
      <c r="RY355" s="0"/>
      <c r="RZ355" s="0"/>
      <c r="SA355" s="0"/>
      <c r="SB355" s="0"/>
      <c r="SC355" s="0"/>
      <c r="SD355" s="0"/>
      <c r="SE355" s="0"/>
      <c r="SF355" s="0"/>
      <c r="SG355" s="0"/>
      <c r="SH355" s="0"/>
      <c r="SI355" s="0"/>
      <c r="SJ355" s="0"/>
      <c r="SK355" s="0"/>
      <c r="SL355" s="0"/>
      <c r="SM355" s="0"/>
      <c r="SN355" s="0"/>
      <c r="SO355" s="0"/>
      <c r="SP355" s="0"/>
      <c r="SQ355" s="0"/>
      <c r="SR355" s="0"/>
      <c r="SS355" s="0"/>
      <c r="ST355" s="0"/>
      <c r="SU355" s="0"/>
      <c r="SV355" s="0"/>
      <c r="SW355" s="0"/>
      <c r="SX355" s="0"/>
      <c r="SY355" s="0"/>
      <c r="SZ355" s="0"/>
      <c r="TA355" s="0"/>
      <c r="TB355" s="0"/>
      <c r="TC355" s="0"/>
      <c r="TD355" s="0"/>
      <c r="TE355" s="0"/>
      <c r="TF355" s="0"/>
      <c r="TG355" s="0"/>
      <c r="TH355" s="0"/>
      <c r="TI355" s="0"/>
      <c r="TJ355" s="0"/>
      <c r="TK355" s="0"/>
      <c r="TL355" s="0"/>
      <c r="TM355" s="0"/>
      <c r="TN355" s="0"/>
      <c r="TO355" s="0"/>
      <c r="TP355" s="0"/>
      <c r="TQ355" s="0"/>
      <c r="TR355" s="0"/>
      <c r="TS355" s="0"/>
      <c r="TT355" s="0"/>
      <c r="TU355" s="0"/>
      <c r="TV355" s="0"/>
      <c r="TW355" s="0"/>
      <c r="TX355" s="0"/>
      <c r="TY355" s="0"/>
      <c r="TZ355" s="0"/>
      <c r="UA355" s="0"/>
      <c r="UB355" s="0"/>
      <c r="UC355" s="0"/>
      <c r="UD355" s="0"/>
      <c r="UE355" s="0"/>
      <c r="UF355" s="0"/>
      <c r="UG355" s="0"/>
      <c r="UH355" s="0"/>
      <c r="UI355" s="0"/>
      <c r="UJ355" s="0"/>
      <c r="UK355" s="0"/>
      <c r="UL355" s="0"/>
      <c r="UM355" s="0"/>
      <c r="UN355" s="0"/>
      <c r="UO355" s="0"/>
      <c r="UP355" s="0"/>
      <c r="UQ355" s="0"/>
      <c r="UR355" s="0"/>
      <c r="US355" s="0"/>
      <c r="UT355" s="0"/>
      <c r="UU355" s="0"/>
      <c r="UV355" s="0"/>
      <c r="UW355" s="0"/>
      <c r="UX355" s="0"/>
      <c r="UY355" s="0"/>
      <c r="UZ355" s="0"/>
      <c r="VA355" s="0"/>
      <c r="VB355" s="0"/>
      <c r="VC355" s="0"/>
      <c r="VD355" s="0"/>
      <c r="VE355" s="0"/>
      <c r="VF355" s="0"/>
      <c r="VG355" s="0"/>
      <c r="VH355" s="0"/>
      <c r="VI355" s="0"/>
      <c r="VJ355" s="0"/>
      <c r="VK355" s="0"/>
      <c r="VL355" s="0"/>
      <c r="VM355" s="0"/>
      <c r="VN355" s="0"/>
      <c r="VO355" s="0"/>
      <c r="VP355" s="0"/>
      <c r="VQ355" s="0"/>
      <c r="VR355" s="0"/>
      <c r="VS355" s="0"/>
      <c r="VT355" s="0"/>
      <c r="VU355" s="0"/>
      <c r="VV355" s="0"/>
      <c r="VW355" s="0"/>
      <c r="VX355" s="0"/>
      <c r="VY355" s="0"/>
      <c r="VZ355" s="0"/>
      <c r="WA355" s="0"/>
      <c r="WB355" s="0"/>
      <c r="WC355" s="0"/>
      <c r="WD355" s="0"/>
      <c r="WE355" s="0"/>
      <c r="WF355" s="0"/>
      <c r="WG355" s="0"/>
      <c r="WH355" s="0"/>
      <c r="WI355" s="0"/>
      <c r="WJ355" s="0"/>
      <c r="WK355" s="0"/>
      <c r="WL355" s="0"/>
      <c r="WM355" s="0"/>
      <c r="WN355" s="0"/>
      <c r="WO355" s="0"/>
      <c r="WP355" s="0"/>
      <c r="WQ355" s="0"/>
      <c r="WR355" s="0"/>
      <c r="WS355" s="0"/>
      <c r="WT355" s="0"/>
      <c r="WU355" s="0"/>
      <c r="WV355" s="0"/>
      <c r="WW355" s="0"/>
      <c r="WX355" s="0"/>
      <c r="WY355" s="0"/>
      <c r="WZ355" s="0"/>
      <c r="XA355" s="0"/>
      <c r="XB355" s="0"/>
      <c r="XC355" s="0"/>
      <c r="XD355" s="0"/>
      <c r="XE355" s="0"/>
      <c r="XF355" s="0"/>
      <c r="XG355" s="0"/>
      <c r="XH355" s="0"/>
      <c r="XI355" s="0"/>
      <c r="XJ355" s="0"/>
      <c r="XK355" s="0"/>
      <c r="XL355" s="0"/>
      <c r="XM355" s="0"/>
      <c r="XN355" s="0"/>
      <c r="XO355" s="0"/>
      <c r="XP355" s="0"/>
      <c r="XQ355" s="0"/>
      <c r="XR355" s="0"/>
      <c r="XS355" s="0"/>
      <c r="XT355" s="0"/>
      <c r="XU355" s="0"/>
      <c r="XV355" s="0"/>
      <c r="XW355" s="0"/>
      <c r="XX355" s="0"/>
      <c r="XY355" s="0"/>
      <c r="XZ355" s="0"/>
      <c r="YA355" s="0"/>
      <c r="YB355" s="0"/>
      <c r="YC355" s="0"/>
      <c r="YD355" s="0"/>
      <c r="YE355" s="0"/>
      <c r="YF355" s="0"/>
      <c r="YG355" s="0"/>
      <c r="YH355" s="0"/>
      <c r="YI355" s="0"/>
      <c r="YJ355" s="0"/>
      <c r="YK355" s="0"/>
      <c r="YL355" s="0"/>
      <c r="YM355" s="0"/>
      <c r="YN355" s="0"/>
      <c r="YO355" s="0"/>
      <c r="YP355" s="0"/>
      <c r="YQ355" s="0"/>
      <c r="YR355" s="0"/>
      <c r="YS355" s="0"/>
      <c r="YT355" s="0"/>
      <c r="YU355" s="0"/>
      <c r="YV355" s="0"/>
      <c r="YW355" s="0"/>
      <c r="YX355" s="0"/>
      <c r="YY355" s="0"/>
      <c r="YZ355" s="0"/>
      <c r="ZA355" s="0"/>
      <c r="ZB355" s="0"/>
      <c r="ZC355" s="0"/>
      <c r="ZD355" s="0"/>
      <c r="ZE355" s="0"/>
      <c r="ZF355" s="0"/>
      <c r="ZG355" s="0"/>
      <c r="ZH355" s="0"/>
      <c r="ZI355" s="0"/>
      <c r="ZJ355" s="0"/>
      <c r="ZK355" s="0"/>
      <c r="ZL355" s="0"/>
      <c r="ZM355" s="0"/>
      <c r="ZN355" s="0"/>
      <c r="ZO355" s="0"/>
      <c r="ZP355" s="0"/>
      <c r="ZQ355" s="0"/>
      <c r="ZR355" s="0"/>
      <c r="ZS355" s="0"/>
      <c r="ZT355" s="0"/>
      <c r="ZU355" s="0"/>
      <c r="ZV355" s="0"/>
      <c r="ZW355" s="0"/>
      <c r="ZX355" s="0"/>
      <c r="ZY355" s="0"/>
      <c r="ZZ355" s="0"/>
      <c r="AAA355" s="0"/>
      <c r="AAB355" s="0"/>
      <c r="AAC355" s="0"/>
      <c r="AAD355" s="0"/>
      <c r="AAE355" s="0"/>
      <c r="AAF355" s="0"/>
      <c r="AAG355" s="0"/>
      <c r="AAH355" s="0"/>
      <c r="AAI355" s="0"/>
      <c r="AAJ355" s="0"/>
      <c r="AAK355" s="0"/>
      <c r="AAL355" s="0"/>
      <c r="AAM355" s="0"/>
      <c r="AAN355" s="0"/>
      <c r="AAO355" s="0"/>
      <c r="AAP355" s="0"/>
      <c r="AAQ355" s="0"/>
      <c r="AAR355" s="0"/>
      <c r="AAS355" s="0"/>
      <c r="AAT355" s="0"/>
      <c r="AAU355" s="0"/>
      <c r="AAV355" s="0"/>
      <c r="AAW355" s="0"/>
      <c r="AAX355" s="0"/>
      <c r="AAY355" s="0"/>
      <c r="AAZ355" s="0"/>
      <c r="ABA355" s="0"/>
      <c r="ABB355" s="0"/>
      <c r="ABC355" s="0"/>
      <c r="ABD355" s="0"/>
      <c r="ABE355" s="0"/>
      <c r="ABF355" s="0"/>
      <c r="ABG355" s="0"/>
      <c r="ABH355" s="0"/>
      <c r="ABI355" s="0"/>
      <c r="ABJ355" s="0"/>
      <c r="ABK355" s="0"/>
      <c r="ABL355" s="0"/>
      <c r="ABM355" s="0"/>
      <c r="ABN355" s="0"/>
      <c r="ABO355" s="0"/>
      <c r="ABP355" s="0"/>
      <c r="ABQ355" s="0"/>
      <c r="ABR355" s="0"/>
      <c r="ABS355" s="0"/>
      <c r="ABT355" s="0"/>
      <c r="ABU355" s="0"/>
      <c r="ABV355" s="0"/>
      <c r="ABW355" s="0"/>
      <c r="ABX355" s="0"/>
      <c r="ABY355" s="0"/>
      <c r="ABZ355" s="0"/>
      <c r="ACA355" s="0"/>
      <c r="ACB355" s="0"/>
      <c r="ACC355" s="0"/>
      <c r="ACD355" s="0"/>
      <c r="ACE355" s="0"/>
      <c r="ACF355" s="0"/>
      <c r="ACG355" s="0"/>
      <c r="ACH355" s="0"/>
      <c r="ACI355" s="0"/>
      <c r="ACJ355" s="0"/>
      <c r="ACK355" s="0"/>
      <c r="ACL355" s="0"/>
      <c r="ACM355" s="0"/>
      <c r="ACN355" s="0"/>
      <c r="ACO355" s="0"/>
      <c r="ACP355" s="0"/>
      <c r="ACQ355" s="0"/>
      <c r="ACR355" s="0"/>
      <c r="ACS355" s="0"/>
      <c r="ACT355" s="0"/>
      <c r="ACU355" s="0"/>
      <c r="ACV355" s="0"/>
      <c r="ACW355" s="0"/>
      <c r="ACX355" s="0"/>
      <c r="ACY355" s="0"/>
      <c r="ACZ355" s="0"/>
      <c r="ADA355" s="0"/>
      <c r="ADB355" s="0"/>
      <c r="ADC355" s="0"/>
      <c r="ADD355" s="0"/>
      <c r="ADE355" s="0"/>
      <c r="ADF355" s="0"/>
      <c r="ADG355" s="0"/>
      <c r="ADH355" s="0"/>
      <c r="ADI355" s="0"/>
      <c r="ADJ355" s="0"/>
      <c r="ADK355" s="0"/>
      <c r="ADL355" s="0"/>
      <c r="ADM355" s="0"/>
      <c r="ADN355" s="0"/>
      <c r="ADO355" s="0"/>
      <c r="ADP355" s="0"/>
      <c r="ADQ355" s="0"/>
      <c r="ADR355" s="0"/>
      <c r="ADS355" s="0"/>
      <c r="ADT355" s="0"/>
      <c r="ADU355" s="0"/>
      <c r="ADV355" s="0"/>
      <c r="ADW355" s="0"/>
      <c r="ADX355" s="0"/>
      <c r="ADY355" s="0"/>
      <c r="ADZ355" s="0"/>
      <c r="AEA355" s="0"/>
      <c r="AEB355" s="0"/>
      <c r="AEC355" s="0"/>
      <c r="AED355" s="0"/>
      <c r="AEE355" s="0"/>
      <c r="AEF355" s="0"/>
      <c r="AEG355" s="0"/>
      <c r="AEH355" s="0"/>
      <c r="AEI355" s="0"/>
      <c r="AEJ355" s="0"/>
      <c r="AEK355" s="0"/>
      <c r="AEL355" s="0"/>
      <c r="AEM355" s="0"/>
      <c r="AEN355" s="0"/>
      <c r="AEO355" s="0"/>
      <c r="AEP355" s="0"/>
      <c r="AEQ355" s="0"/>
      <c r="AER355" s="0"/>
      <c r="AES355" s="0"/>
      <c r="AET355" s="0"/>
      <c r="AEU355" s="0"/>
      <c r="AEV355" s="0"/>
      <c r="AEW355" s="0"/>
      <c r="AEX355" s="0"/>
      <c r="AEY355" s="0"/>
      <c r="AEZ355" s="0"/>
      <c r="AFA355" s="0"/>
      <c r="AFB355" s="0"/>
      <c r="AFC355" s="0"/>
      <c r="AFD355" s="0"/>
      <c r="AFE355" s="0"/>
      <c r="AFF355" s="0"/>
      <c r="AFG355" s="0"/>
      <c r="AFH355" s="0"/>
      <c r="AFI355" s="0"/>
      <c r="AFJ355" s="0"/>
      <c r="AFK355" s="0"/>
      <c r="AFL355" s="0"/>
      <c r="AFM355" s="0"/>
      <c r="AFN355" s="0"/>
      <c r="AFO355" s="0"/>
      <c r="AFP355" s="0"/>
      <c r="AFQ355" s="0"/>
      <c r="AFR355" s="0"/>
      <c r="AFS355" s="0"/>
      <c r="AFT355" s="0"/>
      <c r="AFU355" s="0"/>
      <c r="AFV355" s="0"/>
      <c r="AFW355" s="0"/>
      <c r="AFX355" s="0"/>
      <c r="AFY355" s="0"/>
      <c r="AFZ355" s="0"/>
      <c r="AGA355" s="0"/>
      <c r="AGB355" s="0"/>
      <c r="AGC355" s="0"/>
      <c r="AGD355" s="0"/>
      <c r="AGE355" s="0"/>
      <c r="AGF355" s="0"/>
      <c r="AGG355" s="0"/>
      <c r="AGH355" s="0"/>
      <c r="AGI355" s="0"/>
      <c r="AGJ355" s="0"/>
      <c r="AGK355" s="0"/>
      <c r="AGL355" s="0"/>
      <c r="AGM355" s="0"/>
      <c r="AGN355" s="0"/>
      <c r="AGO355" s="0"/>
      <c r="AGP355" s="0"/>
      <c r="AGQ355" s="0"/>
      <c r="AGR355" s="0"/>
      <c r="AGS355" s="0"/>
      <c r="AGT355" s="0"/>
      <c r="AGU355" s="0"/>
      <c r="AGV355" s="0"/>
      <c r="AGW355" s="0"/>
      <c r="AGX355" s="0"/>
      <c r="AGY355" s="0"/>
      <c r="AGZ355" s="0"/>
      <c r="AHA355" s="0"/>
      <c r="AHB355" s="0"/>
      <c r="AHC355" s="0"/>
      <c r="AHD355" s="0"/>
      <c r="AHE355" s="0"/>
      <c r="AHF355" s="0"/>
      <c r="AHG355" s="0"/>
      <c r="AHH355" s="0"/>
      <c r="AHI355" s="0"/>
      <c r="AHJ355" s="0"/>
      <c r="AHK355" s="0"/>
      <c r="AHL355" s="0"/>
      <c r="AHM355" s="0"/>
      <c r="AHN355" s="0"/>
      <c r="AHO355" s="0"/>
      <c r="AHP355" s="0"/>
      <c r="AHQ355" s="0"/>
      <c r="AHR355" s="0"/>
      <c r="AHS355" s="0"/>
      <c r="AHT355" s="0"/>
      <c r="AHU355" s="0"/>
      <c r="AHV355" s="0"/>
      <c r="AHW355" s="0"/>
      <c r="AHX355" s="0"/>
      <c r="AHY355" s="0"/>
      <c r="AHZ355" s="0"/>
      <c r="AIA355" s="0"/>
      <c r="AIB355" s="0"/>
      <c r="AIC355" s="0"/>
      <c r="AID355" s="0"/>
      <c r="AIE355" s="0"/>
      <c r="AIF355" s="0"/>
      <c r="AIG355" s="0"/>
      <c r="AIH355" s="0"/>
      <c r="AII355" s="0"/>
      <c r="AIJ355" s="0"/>
      <c r="AIK355" s="0"/>
      <c r="AIL355" s="0"/>
      <c r="AIM355" s="0"/>
      <c r="AIN355" s="0"/>
      <c r="AIO355" s="0"/>
      <c r="AIP355" s="0"/>
      <c r="AIQ355" s="0"/>
      <c r="AIR355" s="0"/>
      <c r="AIS355" s="0"/>
      <c r="AIT355" s="0"/>
      <c r="AIU355" s="0"/>
      <c r="AIV355" s="0"/>
      <c r="AIW355" s="0"/>
      <c r="AIX355" s="0"/>
      <c r="AIY355" s="0"/>
      <c r="AIZ355" s="0"/>
      <c r="AJA355" s="0"/>
      <c r="AJB355" s="0"/>
      <c r="AJC355" s="0"/>
      <c r="AJD355" s="0"/>
      <c r="AJE355" s="0"/>
      <c r="AJF355" s="0"/>
      <c r="AJG355" s="0"/>
      <c r="AJH355" s="0"/>
      <c r="AJI355" s="0"/>
      <c r="AJJ355" s="0"/>
      <c r="AJK355" s="0"/>
      <c r="AJL355" s="0"/>
      <c r="AJM355" s="0"/>
      <c r="AJN355" s="0"/>
      <c r="AJO355" s="0"/>
      <c r="AJP355" s="0"/>
      <c r="AJQ355" s="0"/>
      <c r="AJR355" s="0"/>
      <c r="AJS355" s="0"/>
      <c r="AJT355" s="0"/>
      <c r="AJU355" s="0"/>
      <c r="AJV355" s="0"/>
      <c r="AJW355" s="0"/>
      <c r="AJX355" s="0"/>
      <c r="AJY355" s="0"/>
      <c r="AJZ355" s="0"/>
      <c r="AKA355" s="0"/>
      <c r="AKB355" s="0"/>
      <c r="AKC355" s="0"/>
      <c r="AKD355" s="0"/>
      <c r="AKE355" s="0"/>
      <c r="AKF355" s="0"/>
      <c r="AKG355" s="0"/>
      <c r="AKH355" s="0"/>
      <c r="AKI355" s="0"/>
      <c r="AKJ355" s="0"/>
      <c r="AKK355" s="0"/>
      <c r="AKL355" s="0"/>
      <c r="AKM355" s="0"/>
      <c r="AKN355" s="0"/>
      <c r="AKO355" s="0"/>
      <c r="AKP355" s="0"/>
      <c r="AKQ355" s="0"/>
      <c r="AKR355" s="0"/>
      <c r="AKS355" s="0"/>
      <c r="AKT355" s="0"/>
      <c r="AKU355" s="0"/>
      <c r="AKV355" s="0"/>
      <c r="AKW355" s="0"/>
      <c r="AKX355" s="0"/>
      <c r="AKY355" s="0"/>
      <c r="AKZ355" s="0"/>
      <c r="ALA355" s="0"/>
      <c r="ALB355" s="0"/>
      <c r="ALC355" s="0"/>
      <c r="ALD355" s="0"/>
      <c r="ALE355" s="0"/>
      <c r="ALF355" s="0"/>
      <c r="ALG355" s="0"/>
      <c r="ALH355" s="0"/>
      <c r="ALI355" s="0"/>
      <c r="ALJ355" s="0"/>
      <c r="ALK355" s="0"/>
      <c r="ALL355" s="0"/>
      <c r="ALM355" s="0"/>
      <c r="ALN355" s="0"/>
      <c r="ALO355" s="0"/>
      <c r="ALP355" s="0"/>
      <c r="ALQ355" s="0"/>
      <c r="ALR355" s="0"/>
      <c r="ALS355" s="0"/>
      <c r="ALT355" s="0"/>
      <c r="ALU355" s="0"/>
      <c r="ALV355" s="0"/>
      <c r="ALW355" s="0"/>
      <c r="ALX355" s="0"/>
      <c r="ALY355" s="0"/>
      <c r="ALZ355" s="0"/>
      <c r="AMA355" s="0"/>
      <c r="AMB355" s="0"/>
      <c r="AMC355" s="0"/>
      <c r="AMD355" s="0"/>
      <c r="AME355" s="0"/>
      <c r="AMF355" s="0"/>
      <c r="AMG355" s="0"/>
    </row>
    <row r="356" customFormat="false" ht="28.35" hidden="false" customHeight="false" outlineLevel="0" collapsed="false">
      <c r="A356" s="18" t="n">
        <v>520</v>
      </c>
      <c r="B356" s="19" t="n">
        <f aca="false">IF($A356,VLOOKUP($A356,posting!$A:$N,2,0),"")</f>
        <v>38</v>
      </c>
      <c r="C356" s="19" t="n">
        <f aca="false">IF($A356,VLOOKUP($A356,posting!$A:$N,3,0),"")</f>
        <v>151</v>
      </c>
      <c r="D356" s="20" t="str">
        <f aca="false">IF($A356,VLOOKUP($A356,posting!$A:$N,4,0),"")</f>
        <v>ahhh über den reden wir
Danke</v>
      </c>
      <c r="E356" s="19" t="str">
        <f aca="false">IF($A356,IF(VLOOKUP($A356,posting!$A:$N,5,0)&gt;0,VLOOKUP($A356,posting!$A:$N,5,0),""),"")</f>
        <v/>
      </c>
      <c r="F356" s="21" t="n">
        <f aca="false">IF($A356,VLOOKUP($A356,posting!$A:$N,6,0),"")</f>
        <v>41625.7133333333</v>
      </c>
      <c r="G356" s="21" t="n">
        <f aca="false">IF($A356,VLOOKUP($A356,posting!$A:$N,7,0),"")</f>
        <v>41625.7134259259</v>
      </c>
      <c r="H356" s="21" t="n">
        <f aca="false">IF($A356,VLOOKUP($A356,posting!$A:$N,8,0),"")</f>
        <v>41625.7134837963</v>
      </c>
      <c r="I356" s="21" t="n">
        <f aca="false">IF($A356,VLOOKUP($A356,posting!$A:$N,9,0),"")</f>
        <v>41625.714375</v>
      </c>
      <c r="J356" s="21"/>
      <c r="K356" s="21"/>
      <c r="L356" s="19" t="n">
        <f aca="false">IF($A356,VLOOKUP($A356,posting!$A:$N,10,0),"")</f>
        <v>0.323432343234323</v>
      </c>
      <c r="M356" s="19" t="n">
        <f aca="false">IF($A356,VLOOKUP($A356,posting!$A:$N,11,0),"")</f>
        <v>0</v>
      </c>
      <c r="N356" s="19" t="str">
        <f aca="false">IF($A356,IF(VLOOKUP($A356,posting!$A:$N,13,0)&gt;0,VLOOKUP($A356,posting!$A:$N,13,0),""),"")</f>
        <v/>
      </c>
      <c r="O356" s="19" t="str">
        <f aca="false">IF($A356,VLOOKUP($A356,posting!$A:$N,12,0),"")</f>
        <v>TXT</v>
      </c>
      <c r="P356" s="19" t="str">
        <f aca="false">IF($A356,IF(VLOOKUP($A356,posting!$A:$N,14,0)&gt;0,VLOOKUP($A356,posting!$A:$N,14,0),""),"")</f>
        <v/>
      </c>
      <c r="Q356" s="19" t="str">
        <f aca="false">IF($N356="","",VLOOKUP($N356,image!$A:$N,3,0))</f>
        <v/>
      </c>
      <c r="R356" s="19" t="n">
        <v>-1</v>
      </c>
      <c r="S356" s="0"/>
      <c r="T356" s="0"/>
      <c r="U356" s="0"/>
      <c r="V356" s="0"/>
      <c r="W356" s="0"/>
      <c r="X356" s="0"/>
      <c r="Y356" s="0"/>
      <c r="Z356" s="0"/>
      <c r="AA356" s="0"/>
      <c r="AB356" s="0"/>
      <c r="AC356" s="0"/>
      <c r="AD356" s="0"/>
      <c r="AE356" s="0"/>
      <c r="AF356" s="0"/>
      <c r="AG356" s="0"/>
      <c r="AH356" s="0"/>
      <c r="AI356" s="0"/>
      <c r="AJ356" s="0"/>
      <c r="AK356" s="0"/>
      <c r="AL356" s="0"/>
      <c r="AM356" s="0"/>
      <c r="AN356" s="0"/>
      <c r="AO356" s="0"/>
      <c r="AP356" s="0"/>
      <c r="AQ356" s="0"/>
      <c r="AR356" s="0"/>
      <c r="AS356" s="0"/>
      <c r="AT356" s="0"/>
      <c r="AU356" s="0"/>
      <c r="AV356" s="0"/>
      <c r="AW356" s="0"/>
      <c r="AX356" s="0"/>
      <c r="AY356" s="0"/>
      <c r="AZ356" s="0"/>
      <c r="BA356" s="0"/>
      <c r="BB356" s="0"/>
      <c r="BC356" s="0"/>
      <c r="BD356" s="0"/>
      <c r="BE356" s="0"/>
      <c r="BF356" s="0"/>
      <c r="BG356" s="0"/>
      <c r="BH356" s="0"/>
      <c r="BI356" s="0"/>
      <c r="BJ356" s="0"/>
      <c r="BK356" s="0"/>
      <c r="BL356" s="0"/>
      <c r="BM356" s="0"/>
      <c r="BN356" s="0"/>
      <c r="BO356" s="0"/>
      <c r="BP356" s="0"/>
      <c r="BQ356" s="0"/>
      <c r="BR356" s="0"/>
      <c r="BS356" s="0"/>
      <c r="BT356" s="0"/>
      <c r="BU356" s="0"/>
      <c r="BV356" s="0"/>
      <c r="BW356" s="0"/>
      <c r="BX356" s="0"/>
      <c r="BY356" s="0"/>
      <c r="BZ356" s="0"/>
      <c r="CA356" s="0"/>
      <c r="CB356" s="0"/>
      <c r="CC356" s="0"/>
      <c r="CD356" s="0"/>
      <c r="CE356" s="0"/>
      <c r="CF356" s="0"/>
      <c r="CG356" s="0"/>
      <c r="CH356" s="0"/>
      <c r="CI356" s="0"/>
      <c r="CJ356" s="0"/>
      <c r="CK356" s="0"/>
      <c r="CL356" s="0"/>
      <c r="CM356" s="0"/>
      <c r="CN356" s="0"/>
      <c r="CO356" s="0"/>
      <c r="CP356" s="0"/>
      <c r="CQ356" s="0"/>
      <c r="CR356" s="0"/>
      <c r="CS356" s="0"/>
      <c r="CT356" s="0"/>
      <c r="CU356" s="0"/>
      <c r="CV356" s="0"/>
      <c r="CW356" s="0"/>
      <c r="CX356" s="0"/>
      <c r="CY356" s="0"/>
      <c r="CZ356" s="0"/>
      <c r="DA356" s="0"/>
      <c r="DB356" s="0"/>
      <c r="DC356" s="0"/>
      <c r="DD356" s="0"/>
      <c r="DE356" s="0"/>
      <c r="DF356" s="0"/>
      <c r="DG356" s="0"/>
      <c r="DH356" s="0"/>
      <c r="DI356" s="0"/>
      <c r="DJ356" s="0"/>
      <c r="DK356" s="0"/>
      <c r="DL356" s="0"/>
      <c r="DM356" s="0"/>
      <c r="DN356" s="0"/>
      <c r="DO356" s="0"/>
      <c r="DP356" s="0"/>
      <c r="DQ356" s="0"/>
      <c r="DR356" s="0"/>
      <c r="DS356" s="0"/>
      <c r="DT356" s="0"/>
      <c r="DU356" s="0"/>
      <c r="DV356" s="0"/>
      <c r="DW356" s="0"/>
      <c r="DX356" s="0"/>
      <c r="DY356" s="0"/>
      <c r="DZ356" s="0"/>
      <c r="EA356" s="0"/>
      <c r="EB356" s="0"/>
      <c r="EC356" s="0"/>
      <c r="ED356" s="0"/>
      <c r="EE356" s="0"/>
      <c r="EF356" s="0"/>
      <c r="EG356" s="0"/>
      <c r="EH356" s="0"/>
      <c r="EI356" s="0"/>
      <c r="EJ356" s="0"/>
      <c r="EK356" s="0"/>
      <c r="EL356" s="0"/>
      <c r="EM356" s="0"/>
      <c r="EN356" s="0"/>
      <c r="EO356" s="0"/>
      <c r="EP356" s="0"/>
      <c r="EQ356" s="0"/>
      <c r="ER356" s="0"/>
      <c r="ES356" s="0"/>
      <c r="ET356" s="0"/>
      <c r="EU356" s="0"/>
      <c r="EV356" s="0"/>
      <c r="EW356" s="0"/>
      <c r="EX356" s="0"/>
      <c r="EY356" s="0"/>
      <c r="EZ356" s="0"/>
      <c r="FA356" s="0"/>
      <c r="FB356" s="0"/>
      <c r="FC356" s="0"/>
      <c r="FD356" s="0"/>
      <c r="FE356" s="0"/>
      <c r="FF356" s="0"/>
      <c r="FG356" s="0"/>
      <c r="FH356" s="0"/>
      <c r="FI356" s="0"/>
      <c r="FJ356" s="0"/>
      <c r="FK356" s="0"/>
      <c r="FL356" s="0"/>
      <c r="FM356" s="0"/>
      <c r="FN356" s="0"/>
      <c r="FO356" s="0"/>
      <c r="FP356" s="0"/>
      <c r="FQ356" s="0"/>
      <c r="FR356" s="0"/>
      <c r="FS356" s="0"/>
      <c r="FT356" s="0"/>
      <c r="FU356" s="0"/>
      <c r="FV356" s="0"/>
      <c r="FW356" s="0"/>
      <c r="FX356" s="0"/>
      <c r="FY356" s="0"/>
      <c r="FZ356" s="0"/>
      <c r="GA356" s="0"/>
      <c r="GB356" s="0"/>
      <c r="GC356" s="0"/>
      <c r="GD356" s="0"/>
      <c r="GE356" s="0"/>
      <c r="GF356" s="0"/>
      <c r="GG356" s="0"/>
      <c r="GH356" s="0"/>
      <c r="GI356" s="0"/>
      <c r="GJ356" s="0"/>
      <c r="GK356" s="0"/>
      <c r="GL356" s="0"/>
      <c r="GM356" s="0"/>
      <c r="GN356" s="0"/>
      <c r="GO356" s="0"/>
      <c r="GP356" s="0"/>
      <c r="GQ356" s="0"/>
      <c r="GR356" s="0"/>
      <c r="GS356" s="0"/>
      <c r="GT356" s="0"/>
      <c r="GU356" s="0"/>
      <c r="GV356" s="0"/>
      <c r="GW356" s="0"/>
      <c r="GX356" s="0"/>
      <c r="GY356" s="0"/>
      <c r="GZ356" s="0"/>
      <c r="HA356" s="0"/>
      <c r="HB356" s="0"/>
      <c r="HC356" s="0"/>
      <c r="HD356" s="0"/>
      <c r="HE356" s="0"/>
      <c r="HF356" s="0"/>
      <c r="HG356" s="0"/>
      <c r="HH356" s="0"/>
      <c r="HI356" s="0"/>
      <c r="HJ356" s="0"/>
      <c r="HK356" s="0"/>
      <c r="HL356" s="0"/>
      <c r="HM356" s="0"/>
      <c r="HN356" s="0"/>
      <c r="HO356" s="0"/>
      <c r="HP356" s="0"/>
      <c r="HQ356" s="0"/>
      <c r="HR356" s="0"/>
      <c r="HS356" s="0"/>
      <c r="HT356" s="0"/>
      <c r="HU356" s="0"/>
      <c r="HV356" s="0"/>
      <c r="HW356" s="0"/>
      <c r="HX356" s="0"/>
      <c r="HY356" s="0"/>
      <c r="HZ356" s="0"/>
      <c r="IA356" s="0"/>
      <c r="IB356" s="0"/>
      <c r="IC356" s="0"/>
      <c r="ID356" s="0"/>
      <c r="IE356" s="0"/>
      <c r="IF356" s="0"/>
      <c r="IG356" s="0"/>
      <c r="IH356" s="0"/>
      <c r="II356" s="0"/>
      <c r="IJ356" s="0"/>
      <c r="IK356" s="0"/>
      <c r="IL356" s="0"/>
      <c r="IM356" s="0"/>
      <c r="IN356" s="0"/>
      <c r="IO356" s="0"/>
      <c r="IP356" s="0"/>
      <c r="IQ356" s="0"/>
      <c r="IR356" s="0"/>
      <c r="IS356" s="0"/>
      <c r="IT356" s="0"/>
      <c r="IU356" s="0"/>
      <c r="IV356" s="0"/>
      <c r="IW356" s="0"/>
      <c r="IX356" s="0"/>
      <c r="IY356" s="0"/>
      <c r="IZ356" s="0"/>
      <c r="JA356" s="0"/>
      <c r="JB356" s="0"/>
      <c r="JC356" s="0"/>
      <c r="JD356" s="0"/>
      <c r="JE356" s="0"/>
      <c r="JF356" s="0"/>
      <c r="JG356" s="0"/>
      <c r="JH356" s="0"/>
      <c r="JI356" s="0"/>
      <c r="JJ356" s="0"/>
      <c r="JK356" s="0"/>
      <c r="JL356" s="0"/>
      <c r="JM356" s="0"/>
      <c r="JN356" s="0"/>
      <c r="JO356" s="0"/>
      <c r="JP356" s="0"/>
      <c r="JQ356" s="0"/>
      <c r="JR356" s="0"/>
      <c r="JS356" s="0"/>
      <c r="JT356" s="0"/>
      <c r="JU356" s="0"/>
      <c r="JV356" s="0"/>
      <c r="JW356" s="0"/>
      <c r="JX356" s="0"/>
      <c r="JY356" s="0"/>
      <c r="JZ356" s="0"/>
      <c r="KA356" s="0"/>
      <c r="KB356" s="0"/>
      <c r="KC356" s="0"/>
      <c r="KD356" s="0"/>
      <c r="KE356" s="0"/>
      <c r="KF356" s="0"/>
      <c r="KG356" s="0"/>
      <c r="KH356" s="0"/>
      <c r="KI356" s="0"/>
      <c r="KJ356" s="0"/>
      <c r="KK356" s="0"/>
      <c r="KL356" s="0"/>
      <c r="KM356" s="0"/>
      <c r="KN356" s="0"/>
      <c r="KO356" s="0"/>
      <c r="KP356" s="0"/>
      <c r="KQ356" s="0"/>
      <c r="KR356" s="0"/>
      <c r="KS356" s="0"/>
      <c r="KT356" s="0"/>
      <c r="KU356" s="0"/>
      <c r="KV356" s="0"/>
      <c r="KW356" s="0"/>
      <c r="KX356" s="0"/>
      <c r="KY356" s="0"/>
      <c r="KZ356" s="0"/>
      <c r="LA356" s="0"/>
      <c r="LB356" s="0"/>
      <c r="LC356" s="0"/>
      <c r="LD356" s="0"/>
      <c r="LE356" s="0"/>
      <c r="LF356" s="0"/>
      <c r="LG356" s="0"/>
      <c r="LH356" s="0"/>
      <c r="LI356" s="0"/>
      <c r="LJ356" s="0"/>
      <c r="LK356" s="0"/>
      <c r="LL356" s="0"/>
      <c r="LM356" s="0"/>
      <c r="LN356" s="0"/>
      <c r="LO356" s="0"/>
      <c r="LP356" s="0"/>
      <c r="LQ356" s="0"/>
      <c r="LR356" s="0"/>
      <c r="LS356" s="0"/>
      <c r="LT356" s="0"/>
      <c r="LU356" s="0"/>
      <c r="LV356" s="0"/>
      <c r="LW356" s="0"/>
      <c r="LX356" s="0"/>
      <c r="LY356" s="0"/>
      <c r="LZ356" s="0"/>
      <c r="MA356" s="0"/>
      <c r="MB356" s="0"/>
      <c r="MC356" s="0"/>
      <c r="MD356" s="0"/>
      <c r="ME356" s="0"/>
      <c r="MF356" s="0"/>
      <c r="MG356" s="0"/>
      <c r="MH356" s="0"/>
      <c r="MI356" s="0"/>
      <c r="MJ356" s="0"/>
      <c r="MK356" s="0"/>
      <c r="ML356" s="0"/>
      <c r="MM356" s="0"/>
      <c r="MN356" s="0"/>
      <c r="MO356" s="0"/>
      <c r="MP356" s="0"/>
      <c r="MQ356" s="0"/>
      <c r="MR356" s="0"/>
      <c r="MS356" s="0"/>
      <c r="MT356" s="0"/>
      <c r="MU356" s="0"/>
      <c r="MV356" s="0"/>
      <c r="MW356" s="0"/>
      <c r="MX356" s="0"/>
      <c r="MY356" s="0"/>
      <c r="MZ356" s="0"/>
      <c r="NA356" s="0"/>
      <c r="NB356" s="0"/>
      <c r="NC356" s="0"/>
      <c r="ND356" s="0"/>
      <c r="NE356" s="0"/>
      <c r="NF356" s="0"/>
      <c r="NG356" s="0"/>
      <c r="NH356" s="0"/>
      <c r="NI356" s="0"/>
      <c r="NJ356" s="0"/>
      <c r="NK356" s="0"/>
      <c r="NL356" s="0"/>
      <c r="NM356" s="0"/>
      <c r="NN356" s="0"/>
      <c r="NO356" s="0"/>
      <c r="NP356" s="0"/>
      <c r="NQ356" s="0"/>
      <c r="NR356" s="0"/>
      <c r="NS356" s="0"/>
      <c r="NT356" s="0"/>
      <c r="NU356" s="0"/>
      <c r="NV356" s="0"/>
      <c r="NW356" s="0"/>
      <c r="NX356" s="0"/>
      <c r="NY356" s="0"/>
      <c r="NZ356" s="0"/>
      <c r="OA356" s="0"/>
      <c r="OB356" s="0"/>
      <c r="OC356" s="0"/>
      <c r="OD356" s="0"/>
      <c r="OE356" s="0"/>
      <c r="OF356" s="0"/>
      <c r="OG356" s="0"/>
      <c r="OH356" s="0"/>
      <c r="OI356" s="0"/>
      <c r="OJ356" s="0"/>
      <c r="OK356" s="0"/>
      <c r="OL356" s="0"/>
      <c r="OM356" s="0"/>
      <c r="ON356" s="0"/>
      <c r="OO356" s="0"/>
      <c r="OP356" s="0"/>
      <c r="OQ356" s="0"/>
      <c r="OR356" s="0"/>
      <c r="OS356" s="0"/>
      <c r="OT356" s="0"/>
      <c r="OU356" s="0"/>
      <c r="OV356" s="0"/>
      <c r="OW356" s="0"/>
      <c r="OX356" s="0"/>
      <c r="OY356" s="0"/>
      <c r="OZ356" s="0"/>
      <c r="PA356" s="0"/>
      <c r="PB356" s="0"/>
      <c r="PC356" s="0"/>
      <c r="PD356" s="0"/>
      <c r="PE356" s="0"/>
      <c r="PF356" s="0"/>
      <c r="PG356" s="0"/>
      <c r="PH356" s="0"/>
      <c r="PI356" s="0"/>
      <c r="PJ356" s="0"/>
      <c r="PK356" s="0"/>
      <c r="PL356" s="0"/>
      <c r="PM356" s="0"/>
      <c r="PN356" s="0"/>
      <c r="PO356" s="0"/>
      <c r="PP356" s="0"/>
      <c r="PQ356" s="0"/>
      <c r="PR356" s="0"/>
      <c r="PS356" s="0"/>
      <c r="PT356" s="0"/>
      <c r="PU356" s="0"/>
      <c r="PV356" s="0"/>
      <c r="PW356" s="0"/>
      <c r="PX356" s="0"/>
      <c r="PY356" s="0"/>
      <c r="PZ356" s="0"/>
      <c r="QA356" s="0"/>
      <c r="QB356" s="0"/>
      <c r="QC356" s="0"/>
      <c r="QD356" s="0"/>
      <c r="QE356" s="0"/>
      <c r="QF356" s="0"/>
      <c r="QG356" s="0"/>
      <c r="QH356" s="0"/>
      <c r="QI356" s="0"/>
      <c r="QJ356" s="0"/>
      <c r="QK356" s="0"/>
      <c r="QL356" s="0"/>
      <c r="QM356" s="0"/>
      <c r="QN356" s="0"/>
      <c r="QO356" s="0"/>
      <c r="QP356" s="0"/>
      <c r="QQ356" s="0"/>
      <c r="QR356" s="0"/>
      <c r="QS356" s="0"/>
      <c r="QT356" s="0"/>
      <c r="QU356" s="0"/>
      <c r="QV356" s="0"/>
      <c r="QW356" s="0"/>
      <c r="QX356" s="0"/>
      <c r="QY356" s="0"/>
      <c r="QZ356" s="0"/>
      <c r="RA356" s="0"/>
      <c r="RB356" s="0"/>
      <c r="RC356" s="0"/>
      <c r="RD356" s="0"/>
      <c r="RE356" s="0"/>
      <c r="RF356" s="0"/>
      <c r="RG356" s="0"/>
      <c r="RH356" s="0"/>
      <c r="RI356" s="0"/>
      <c r="RJ356" s="0"/>
      <c r="RK356" s="0"/>
      <c r="RL356" s="0"/>
      <c r="RM356" s="0"/>
      <c r="RN356" s="0"/>
      <c r="RO356" s="0"/>
      <c r="RP356" s="0"/>
      <c r="RQ356" s="0"/>
      <c r="RR356" s="0"/>
      <c r="RS356" s="0"/>
      <c r="RT356" s="0"/>
      <c r="RU356" s="0"/>
      <c r="RV356" s="0"/>
      <c r="RW356" s="0"/>
      <c r="RX356" s="0"/>
      <c r="RY356" s="0"/>
      <c r="RZ356" s="0"/>
      <c r="SA356" s="0"/>
      <c r="SB356" s="0"/>
      <c r="SC356" s="0"/>
      <c r="SD356" s="0"/>
      <c r="SE356" s="0"/>
      <c r="SF356" s="0"/>
      <c r="SG356" s="0"/>
      <c r="SH356" s="0"/>
      <c r="SI356" s="0"/>
      <c r="SJ356" s="0"/>
      <c r="SK356" s="0"/>
      <c r="SL356" s="0"/>
      <c r="SM356" s="0"/>
      <c r="SN356" s="0"/>
      <c r="SO356" s="0"/>
      <c r="SP356" s="0"/>
      <c r="SQ356" s="0"/>
      <c r="SR356" s="0"/>
      <c r="SS356" s="0"/>
      <c r="ST356" s="0"/>
      <c r="SU356" s="0"/>
      <c r="SV356" s="0"/>
      <c r="SW356" s="0"/>
      <c r="SX356" s="0"/>
      <c r="SY356" s="0"/>
      <c r="SZ356" s="0"/>
      <c r="TA356" s="0"/>
      <c r="TB356" s="0"/>
      <c r="TC356" s="0"/>
      <c r="TD356" s="0"/>
      <c r="TE356" s="0"/>
      <c r="TF356" s="0"/>
      <c r="TG356" s="0"/>
      <c r="TH356" s="0"/>
      <c r="TI356" s="0"/>
      <c r="TJ356" s="0"/>
      <c r="TK356" s="0"/>
      <c r="TL356" s="0"/>
      <c r="TM356" s="0"/>
      <c r="TN356" s="0"/>
      <c r="TO356" s="0"/>
      <c r="TP356" s="0"/>
      <c r="TQ356" s="0"/>
      <c r="TR356" s="0"/>
      <c r="TS356" s="0"/>
      <c r="TT356" s="0"/>
      <c r="TU356" s="0"/>
      <c r="TV356" s="0"/>
      <c r="TW356" s="0"/>
      <c r="TX356" s="0"/>
      <c r="TY356" s="0"/>
      <c r="TZ356" s="0"/>
      <c r="UA356" s="0"/>
      <c r="UB356" s="0"/>
      <c r="UC356" s="0"/>
      <c r="UD356" s="0"/>
      <c r="UE356" s="0"/>
      <c r="UF356" s="0"/>
      <c r="UG356" s="0"/>
      <c r="UH356" s="0"/>
      <c r="UI356" s="0"/>
      <c r="UJ356" s="0"/>
      <c r="UK356" s="0"/>
      <c r="UL356" s="0"/>
      <c r="UM356" s="0"/>
      <c r="UN356" s="0"/>
      <c r="UO356" s="0"/>
      <c r="UP356" s="0"/>
      <c r="UQ356" s="0"/>
      <c r="UR356" s="0"/>
      <c r="US356" s="0"/>
      <c r="UT356" s="0"/>
      <c r="UU356" s="0"/>
      <c r="UV356" s="0"/>
      <c r="UW356" s="0"/>
      <c r="UX356" s="0"/>
      <c r="UY356" s="0"/>
      <c r="UZ356" s="0"/>
      <c r="VA356" s="0"/>
      <c r="VB356" s="0"/>
      <c r="VC356" s="0"/>
      <c r="VD356" s="0"/>
      <c r="VE356" s="0"/>
      <c r="VF356" s="0"/>
      <c r="VG356" s="0"/>
      <c r="VH356" s="0"/>
      <c r="VI356" s="0"/>
      <c r="VJ356" s="0"/>
      <c r="VK356" s="0"/>
      <c r="VL356" s="0"/>
      <c r="VM356" s="0"/>
      <c r="VN356" s="0"/>
      <c r="VO356" s="0"/>
      <c r="VP356" s="0"/>
      <c r="VQ356" s="0"/>
      <c r="VR356" s="0"/>
      <c r="VS356" s="0"/>
      <c r="VT356" s="0"/>
      <c r="VU356" s="0"/>
      <c r="VV356" s="0"/>
      <c r="VW356" s="0"/>
      <c r="VX356" s="0"/>
      <c r="VY356" s="0"/>
      <c r="VZ356" s="0"/>
      <c r="WA356" s="0"/>
      <c r="WB356" s="0"/>
      <c r="WC356" s="0"/>
      <c r="WD356" s="0"/>
      <c r="WE356" s="0"/>
      <c r="WF356" s="0"/>
      <c r="WG356" s="0"/>
      <c r="WH356" s="0"/>
      <c r="WI356" s="0"/>
      <c r="WJ356" s="0"/>
      <c r="WK356" s="0"/>
      <c r="WL356" s="0"/>
      <c r="WM356" s="0"/>
      <c r="WN356" s="0"/>
      <c r="WO356" s="0"/>
      <c r="WP356" s="0"/>
      <c r="WQ356" s="0"/>
      <c r="WR356" s="0"/>
      <c r="WS356" s="0"/>
      <c r="WT356" s="0"/>
      <c r="WU356" s="0"/>
      <c r="WV356" s="0"/>
      <c r="WW356" s="0"/>
      <c r="WX356" s="0"/>
      <c r="WY356" s="0"/>
      <c r="WZ356" s="0"/>
      <c r="XA356" s="0"/>
      <c r="XB356" s="0"/>
      <c r="XC356" s="0"/>
      <c r="XD356" s="0"/>
      <c r="XE356" s="0"/>
      <c r="XF356" s="0"/>
      <c r="XG356" s="0"/>
      <c r="XH356" s="0"/>
      <c r="XI356" s="0"/>
      <c r="XJ356" s="0"/>
      <c r="XK356" s="0"/>
      <c r="XL356" s="0"/>
      <c r="XM356" s="0"/>
      <c r="XN356" s="0"/>
      <c r="XO356" s="0"/>
      <c r="XP356" s="0"/>
      <c r="XQ356" s="0"/>
      <c r="XR356" s="0"/>
      <c r="XS356" s="0"/>
      <c r="XT356" s="0"/>
      <c r="XU356" s="0"/>
      <c r="XV356" s="0"/>
      <c r="XW356" s="0"/>
      <c r="XX356" s="0"/>
      <c r="XY356" s="0"/>
      <c r="XZ356" s="0"/>
      <c r="YA356" s="0"/>
      <c r="YB356" s="0"/>
      <c r="YC356" s="0"/>
      <c r="YD356" s="0"/>
      <c r="YE356" s="0"/>
      <c r="YF356" s="0"/>
      <c r="YG356" s="0"/>
      <c r="YH356" s="0"/>
      <c r="YI356" s="0"/>
      <c r="YJ356" s="0"/>
      <c r="YK356" s="0"/>
      <c r="YL356" s="0"/>
      <c r="YM356" s="0"/>
      <c r="YN356" s="0"/>
      <c r="YO356" s="0"/>
      <c r="YP356" s="0"/>
      <c r="YQ356" s="0"/>
      <c r="YR356" s="0"/>
      <c r="YS356" s="0"/>
      <c r="YT356" s="0"/>
      <c r="YU356" s="0"/>
      <c r="YV356" s="0"/>
      <c r="YW356" s="0"/>
      <c r="YX356" s="0"/>
      <c r="YY356" s="0"/>
      <c r="YZ356" s="0"/>
      <c r="ZA356" s="0"/>
      <c r="ZB356" s="0"/>
      <c r="ZC356" s="0"/>
      <c r="ZD356" s="0"/>
      <c r="ZE356" s="0"/>
      <c r="ZF356" s="0"/>
      <c r="ZG356" s="0"/>
      <c r="ZH356" s="0"/>
      <c r="ZI356" s="0"/>
      <c r="ZJ356" s="0"/>
      <c r="ZK356" s="0"/>
      <c r="ZL356" s="0"/>
      <c r="ZM356" s="0"/>
      <c r="ZN356" s="0"/>
      <c r="ZO356" s="0"/>
      <c r="ZP356" s="0"/>
      <c r="ZQ356" s="0"/>
      <c r="ZR356" s="0"/>
      <c r="ZS356" s="0"/>
      <c r="ZT356" s="0"/>
      <c r="ZU356" s="0"/>
      <c r="ZV356" s="0"/>
      <c r="ZW356" s="0"/>
      <c r="ZX356" s="0"/>
      <c r="ZY356" s="0"/>
      <c r="ZZ356" s="0"/>
      <c r="AAA356" s="0"/>
      <c r="AAB356" s="0"/>
      <c r="AAC356" s="0"/>
      <c r="AAD356" s="0"/>
      <c r="AAE356" s="0"/>
      <c r="AAF356" s="0"/>
      <c r="AAG356" s="0"/>
      <c r="AAH356" s="0"/>
      <c r="AAI356" s="0"/>
      <c r="AAJ356" s="0"/>
      <c r="AAK356" s="0"/>
      <c r="AAL356" s="0"/>
      <c r="AAM356" s="0"/>
      <c r="AAN356" s="0"/>
      <c r="AAO356" s="0"/>
      <c r="AAP356" s="0"/>
      <c r="AAQ356" s="0"/>
      <c r="AAR356" s="0"/>
      <c r="AAS356" s="0"/>
      <c r="AAT356" s="0"/>
      <c r="AAU356" s="0"/>
      <c r="AAV356" s="0"/>
      <c r="AAW356" s="0"/>
      <c r="AAX356" s="0"/>
      <c r="AAY356" s="0"/>
      <c r="AAZ356" s="0"/>
      <c r="ABA356" s="0"/>
      <c r="ABB356" s="0"/>
      <c r="ABC356" s="0"/>
      <c r="ABD356" s="0"/>
      <c r="ABE356" s="0"/>
      <c r="ABF356" s="0"/>
      <c r="ABG356" s="0"/>
      <c r="ABH356" s="0"/>
      <c r="ABI356" s="0"/>
      <c r="ABJ356" s="0"/>
      <c r="ABK356" s="0"/>
      <c r="ABL356" s="0"/>
      <c r="ABM356" s="0"/>
      <c r="ABN356" s="0"/>
      <c r="ABO356" s="0"/>
      <c r="ABP356" s="0"/>
      <c r="ABQ356" s="0"/>
      <c r="ABR356" s="0"/>
      <c r="ABS356" s="0"/>
      <c r="ABT356" s="0"/>
      <c r="ABU356" s="0"/>
      <c r="ABV356" s="0"/>
      <c r="ABW356" s="0"/>
      <c r="ABX356" s="0"/>
      <c r="ABY356" s="0"/>
      <c r="ABZ356" s="0"/>
      <c r="ACA356" s="0"/>
      <c r="ACB356" s="0"/>
      <c r="ACC356" s="0"/>
      <c r="ACD356" s="0"/>
      <c r="ACE356" s="0"/>
      <c r="ACF356" s="0"/>
      <c r="ACG356" s="0"/>
      <c r="ACH356" s="0"/>
      <c r="ACI356" s="0"/>
      <c r="ACJ356" s="0"/>
      <c r="ACK356" s="0"/>
      <c r="ACL356" s="0"/>
      <c r="ACM356" s="0"/>
      <c r="ACN356" s="0"/>
      <c r="ACO356" s="0"/>
      <c r="ACP356" s="0"/>
      <c r="ACQ356" s="0"/>
      <c r="ACR356" s="0"/>
      <c r="ACS356" s="0"/>
      <c r="ACT356" s="0"/>
      <c r="ACU356" s="0"/>
      <c r="ACV356" s="0"/>
      <c r="ACW356" s="0"/>
      <c r="ACX356" s="0"/>
      <c r="ACY356" s="0"/>
      <c r="ACZ356" s="0"/>
      <c r="ADA356" s="0"/>
      <c r="ADB356" s="0"/>
      <c r="ADC356" s="0"/>
      <c r="ADD356" s="0"/>
      <c r="ADE356" s="0"/>
      <c r="ADF356" s="0"/>
      <c r="ADG356" s="0"/>
      <c r="ADH356" s="0"/>
      <c r="ADI356" s="0"/>
      <c r="ADJ356" s="0"/>
      <c r="ADK356" s="0"/>
      <c r="ADL356" s="0"/>
      <c r="ADM356" s="0"/>
      <c r="ADN356" s="0"/>
      <c r="ADO356" s="0"/>
      <c r="ADP356" s="0"/>
      <c r="ADQ356" s="0"/>
      <c r="ADR356" s="0"/>
      <c r="ADS356" s="0"/>
      <c r="ADT356" s="0"/>
      <c r="ADU356" s="0"/>
      <c r="ADV356" s="0"/>
      <c r="ADW356" s="0"/>
      <c r="ADX356" s="0"/>
      <c r="ADY356" s="0"/>
      <c r="ADZ356" s="0"/>
      <c r="AEA356" s="0"/>
      <c r="AEB356" s="0"/>
      <c r="AEC356" s="0"/>
      <c r="AED356" s="0"/>
      <c r="AEE356" s="0"/>
      <c r="AEF356" s="0"/>
      <c r="AEG356" s="0"/>
      <c r="AEH356" s="0"/>
      <c r="AEI356" s="0"/>
      <c r="AEJ356" s="0"/>
      <c r="AEK356" s="0"/>
      <c r="AEL356" s="0"/>
      <c r="AEM356" s="0"/>
      <c r="AEN356" s="0"/>
      <c r="AEO356" s="0"/>
      <c r="AEP356" s="0"/>
      <c r="AEQ356" s="0"/>
      <c r="AER356" s="0"/>
      <c r="AES356" s="0"/>
      <c r="AET356" s="0"/>
      <c r="AEU356" s="0"/>
      <c r="AEV356" s="0"/>
      <c r="AEW356" s="0"/>
      <c r="AEX356" s="0"/>
      <c r="AEY356" s="0"/>
      <c r="AEZ356" s="0"/>
      <c r="AFA356" s="0"/>
      <c r="AFB356" s="0"/>
      <c r="AFC356" s="0"/>
      <c r="AFD356" s="0"/>
      <c r="AFE356" s="0"/>
      <c r="AFF356" s="0"/>
      <c r="AFG356" s="0"/>
      <c r="AFH356" s="0"/>
      <c r="AFI356" s="0"/>
      <c r="AFJ356" s="0"/>
      <c r="AFK356" s="0"/>
      <c r="AFL356" s="0"/>
      <c r="AFM356" s="0"/>
      <c r="AFN356" s="0"/>
      <c r="AFO356" s="0"/>
      <c r="AFP356" s="0"/>
      <c r="AFQ356" s="0"/>
      <c r="AFR356" s="0"/>
      <c r="AFS356" s="0"/>
      <c r="AFT356" s="0"/>
      <c r="AFU356" s="0"/>
      <c r="AFV356" s="0"/>
      <c r="AFW356" s="0"/>
      <c r="AFX356" s="0"/>
      <c r="AFY356" s="0"/>
      <c r="AFZ356" s="0"/>
      <c r="AGA356" s="0"/>
      <c r="AGB356" s="0"/>
      <c r="AGC356" s="0"/>
      <c r="AGD356" s="0"/>
      <c r="AGE356" s="0"/>
      <c r="AGF356" s="0"/>
      <c r="AGG356" s="0"/>
      <c r="AGH356" s="0"/>
      <c r="AGI356" s="0"/>
      <c r="AGJ356" s="0"/>
      <c r="AGK356" s="0"/>
      <c r="AGL356" s="0"/>
      <c r="AGM356" s="0"/>
      <c r="AGN356" s="0"/>
      <c r="AGO356" s="0"/>
      <c r="AGP356" s="0"/>
      <c r="AGQ356" s="0"/>
      <c r="AGR356" s="0"/>
      <c r="AGS356" s="0"/>
      <c r="AGT356" s="0"/>
      <c r="AGU356" s="0"/>
      <c r="AGV356" s="0"/>
      <c r="AGW356" s="0"/>
      <c r="AGX356" s="0"/>
      <c r="AGY356" s="0"/>
      <c r="AGZ356" s="0"/>
      <c r="AHA356" s="0"/>
      <c r="AHB356" s="0"/>
      <c r="AHC356" s="0"/>
      <c r="AHD356" s="0"/>
      <c r="AHE356" s="0"/>
      <c r="AHF356" s="0"/>
      <c r="AHG356" s="0"/>
      <c r="AHH356" s="0"/>
      <c r="AHI356" s="0"/>
      <c r="AHJ356" s="0"/>
      <c r="AHK356" s="0"/>
      <c r="AHL356" s="0"/>
      <c r="AHM356" s="0"/>
      <c r="AHN356" s="0"/>
      <c r="AHO356" s="0"/>
      <c r="AHP356" s="0"/>
      <c r="AHQ356" s="0"/>
      <c r="AHR356" s="0"/>
      <c r="AHS356" s="0"/>
      <c r="AHT356" s="0"/>
      <c r="AHU356" s="0"/>
      <c r="AHV356" s="0"/>
      <c r="AHW356" s="0"/>
      <c r="AHX356" s="0"/>
      <c r="AHY356" s="0"/>
      <c r="AHZ356" s="0"/>
      <c r="AIA356" s="0"/>
      <c r="AIB356" s="0"/>
      <c r="AIC356" s="0"/>
      <c r="AID356" s="0"/>
      <c r="AIE356" s="0"/>
      <c r="AIF356" s="0"/>
      <c r="AIG356" s="0"/>
      <c r="AIH356" s="0"/>
      <c r="AII356" s="0"/>
      <c r="AIJ356" s="0"/>
      <c r="AIK356" s="0"/>
      <c r="AIL356" s="0"/>
      <c r="AIM356" s="0"/>
      <c r="AIN356" s="0"/>
      <c r="AIO356" s="0"/>
      <c r="AIP356" s="0"/>
      <c r="AIQ356" s="0"/>
      <c r="AIR356" s="0"/>
      <c r="AIS356" s="0"/>
      <c r="AIT356" s="0"/>
      <c r="AIU356" s="0"/>
      <c r="AIV356" s="0"/>
      <c r="AIW356" s="0"/>
      <c r="AIX356" s="0"/>
      <c r="AIY356" s="0"/>
      <c r="AIZ356" s="0"/>
      <c r="AJA356" s="0"/>
      <c r="AJB356" s="0"/>
      <c r="AJC356" s="0"/>
      <c r="AJD356" s="0"/>
      <c r="AJE356" s="0"/>
      <c r="AJF356" s="0"/>
      <c r="AJG356" s="0"/>
      <c r="AJH356" s="0"/>
      <c r="AJI356" s="0"/>
      <c r="AJJ356" s="0"/>
      <c r="AJK356" s="0"/>
      <c r="AJL356" s="0"/>
      <c r="AJM356" s="0"/>
      <c r="AJN356" s="0"/>
      <c r="AJO356" s="0"/>
      <c r="AJP356" s="0"/>
      <c r="AJQ356" s="0"/>
      <c r="AJR356" s="0"/>
      <c r="AJS356" s="0"/>
      <c r="AJT356" s="0"/>
      <c r="AJU356" s="0"/>
      <c r="AJV356" s="0"/>
      <c r="AJW356" s="0"/>
      <c r="AJX356" s="0"/>
      <c r="AJY356" s="0"/>
      <c r="AJZ356" s="0"/>
      <c r="AKA356" s="0"/>
      <c r="AKB356" s="0"/>
      <c r="AKC356" s="0"/>
      <c r="AKD356" s="0"/>
      <c r="AKE356" s="0"/>
      <c r="AKF356" s="0"/>
      <c r="AKG356" s="0"/>
      <c r="AKH356" s="0"/>
      <c r="AKI356" s="0"/>
      <c r="AKJ356" s="0"/>
      <c r="AKK356" s="0"/>
      <c r="AKL356" s="0"/>
      <c r="AKM356" s="0"/>
      <c r="AKN356" s="0"/>
      <c r="AKO356" s="0"/>
      <c r="AKP356" s="0"/>
      <c r="AKQ356" s="0"/>
      <c r="AKR356" s="0"/>
      <c r="AKS356" s="0"/>
      <c r="AKT356" s="0"/>
      <c r="AKU356" s="0"/>
      <c r="AKV356" s="0"/>
      <c r="AKW356" s="0"/>
      <c r="AKX356" s="0"/>
      <c r="AKY356" s="0"/>
      <c r="AKZ356" s="0"/>
      <c r="ALA356" s="0"/>
      <c r="ALB356" s="0"/>
      <c r="ALC356" s="0"/>
      <c r="ALD356" s="0"/>
      <c r="ALE356" s="0"/>
      <c r="ALF356" s="0"/>
      <c r="ALG356" s="0"/>
      <c r="ALH356" s="0"/>
      <c r="ALI356" s="0"/>
      <c r="ALJ356" s="0"/>
      <c r="ALK356" s="0"/>
      <c r="ALL356" s="0"/>
      <c r="ALM356" s="0"/>
      <c r="ALN356" s="0"/>
      <c r="ALO356" s="0"/>
      <c r="ALP356" s="0"/>
      <c r="ALQ356" s="0"/>
      <c r="ALR356" s="0"/>
      <c r="ALS356" s="0"/>
      <c r="ALT356" s="0"/>
      <c r="ALU356" s="0"/>
      <c r="ALV356" s="0"/>
      <c r="ALW356" s="0"/>
      <c r="ALX356" s="0"/>
      <c r="ALY356" s="0"/>
      <c r="ALZ356" s="0"/>
      <c r="AMA356" s="0"/>
      <c r="AMB356" s="0"/>
      <c r="AMC356" s="0"/>
      <c r="AMD356" s="0"/>
      <c r="AME356" s="0"/>
      <c r="AMF356" s="0"/>
      <c r="AMG356" s="0"/>
    </row>
    <row r="357" customFormat="false" ht="14.9" hidden="false" customHeight="false" outlineLevel="0" collapsed="false">
      <c r="A357" s="18" t="n">
        <v>521</v>
      </c>
      <c r="B357" s="19" t="n">
        <f aca="false">IF($A357,VLOOKUP($A357,posting!$A:$N,2,0),"")</f>
        <v>38</v>
      </c>
      <c r="C357" s="19" t="n">
        <f aca="false">IF($A357,VLOOKUP($A357,posting!$A:$N,3,0),"")</f>
        <v>156</v>
      </c>
      <c r="D357" s="20" t="str">
        <f aca="false">IF($A357,VLOOKUP($A357,posting!$A:$N,4,0),"")</f>
        <v>oh gott nicht noch so eine folie ~~</v>
      </c>
      <c r="E357" s="19" t="str">
        <f aca="false">IF($A357,IF(VLOOKUP($A357,posting!$A:$N,5,0)&gt;0,VLOOKUP($A357,posting!$A:$N,5,0),""),"")</f>
        <v/>
      </c>
      <c r="F357" s="21" t="n">
        <f aca="false">IF($A357,VLOOKUP($A357,posting!$A:$N,6,0),"")</f>
        <v>41625.7135416667</v>
      </c>
      <c r="G357" s="21" t="n">
        <f aca="false">IF($A357,VLOOKUP($A357,posting!$A:$N,7,0),"")</f>
        <v>41625.7135416667</v>
      </c>
      <c r="H357" s="21" t="n">
        <f aca="false">IF($A357,VLOOKUP($A357,posting!$A:$N,8,0),"")</f>
        <v>41625.7135648148</v>
      </c>
      <c r="I357" s="21" t="n">
        <f aca="false">IF($A357,VLOOKUP($A357,posting!$A:$N,9,0),"")</f>
        <v>41625.714537037</v>
      </c>
      <c r="J357" s="21"/>
      <c r="K357" s="21"/>
      <c r="L357" s="19" t="n">
        <f aca="false">IF($A357,VLOOKUP($A357,posting!$A:$N,10,0),"")</f>
        <v>0.323432343234323</v>
      </c>
      <c r="M357" s="19" t="n">
        <f aca="false">IF($A357,VLOOKUP($A357,posting!$A:$N,11,0),"")</f>
        <v>0</v>
      </c>
      <c r="N357" s="19" t="str">
        <f aca="false">IF($A357,IF(VLOOKUP($A357,posting!$A:$N,13,0)&gt;0,VLOOKUP($A357,posting!$A:$N,13,0),""),"")</f>
        <v/>
      </c>
      <c r="O357" s="19" t="str">
        <f aca="false">IF($A357,VLOOKUP($A357,posting!$A:$N,12,0),"")</f>
        <v>TXT</v>
      </c>
      <c r="P357" s="19" t="str">
        <f aca="false">IF($A357,IF(VLOOKUP($A357,posting!$A:$N,14,0)&gt;0,VLOOKUP($A357,posting!$A:$N,14,0),""),"")</f>
        <v/>
      </c>
      <c r="Q357" s="19" t="str">
        <f aca="false">IF($N357="","",VLOOKUP($N357,image!$A:$N,3,0))</f>
        <v/>
      </c>
      <c r="R357" s="19" t="n">
        <v>-1</v>
      </c>
      <c r="S357" s="0"/>
      <c r="T357" s="0"/>
      <c r="U357" s="0"/>
      <c r="V357" s="0"/>
      <c r="W357" s="0"/>
      <c r="X357" s="0"/>
      <c r="Y357" s="0"/>
      <c r="Z357" s="0"/>
      <c r="AA357" s="0"/>
      <c r="AB357" s="0"/>
      <c r="AC357" s="0"/>
      <c r="AD357" s="0"/>
      <c r="AE357" s="0"/>
      <c r="AF357" s="0"/>
      <c r="AG357" s="0"/>
      <c r="AH357" s="0"/>
      <c r="AI357" s="0"/>
      <c r="AJ357" s="0"/>
      <c r="AK357" s="0"/>
      <c r="AL357" s="0"/>
      <c r="AM357" s="0"/>
      <c r="AN357" s="0"/>
      <c r="AO357" s="0"/>
      <c r="AP357" s="0"/>
      <c r="AQ357" s="0"/>
      <c r="AR357" s="0"/>
      <c r="AS357" s="0"/>
      <c r="AT357" s="0"/>
      <c r="AU357" s="0"/>
      <c r="AV357" s="0"/>
      <c r="AW357" s="0"/>
      <c r="AX357" s="0"/>
      <c r="AY357" s="0"/>
      <c r="AZ357" s="0"/>
      <c r="BA357" s="0"/>
      <c r="BB357" s="0"/>
      <c r="BC357" s="0"/>
      <c r="BD357" s="0"/>
      <c r="BE357" s="0"/>
      <c r="BF357" s="0"/>
      <c r="BG357" s="0"/>
      <c r="BH357" s="0"/>
      <c r="BI357" s="0"/>
      <c r="BJ357" s="0"/>
      <c r="BK357" s="0"/>
      <c r="BL357" s="0"/>
      <c r="BM357" s="0"/>
      <c r="BN357" s="0"/>
      <c r="BO357" s="0"/>
      <c r="BP357" s="0"/>
      <c r="BQ357" s="0"/>
      <c r="BR357" s="0"/>
      <c r="BS357" s="0"/>
      <c r="BT357" s="0"/>
      <c r="BU357" s="0"/>
      <c r="BV357" s="0"/>
      <c r="BW357" s="0"/>
      <c r="BX357" s="0"/>
      <c r="BY357" s="0"/>
      <c r="BZ357" s="0"/>
      <c r="CA357" s="0"/>
      <c r="CB357" s="0"/>
      <c r="CC357" s="0"/>
      <c r="CD357" s="0"/>
      <c r="CE357" s="0"/>
      <c r="CF357" s="0"/>
      <c r="CG357" s="0"/>
      <c r="CH357" s="0"/>
      <c r="CI357" s="0"/>
      <c r="CJ357" s="0"/>
      <c r="CK357" s="0"/>
      <c r="CL357" s="0"/>
      <c r="CM357" s="0"/>
      <c r="CN357" s="0"/>
      <c r="CO357" s="0"/>
      <c r="CP357" s="0"/>
      <c r="CQ357" s="0"/>
      <c r="CR357" s="0"/>
      <c r="CS357" s="0"/>
      <c r="CT357" s="0"/>
      <c r="CU357" s="0"/>
      <c r="CV357" s="0"/>
      <c r="CW357" s="0"/>
      <c r="CX357" s="0"/>
      <c r="CY357" s="0"/>
      <c r="CZ357" s="0"/>
      <c r="DA357" s="0"/>
      <c r="DB357" s="0"/>
      <c r="DC357" s="0"/>
      <c r="DD357" s="0"/>
      <c r="DE357" s="0"/>
      <c r="DF357" s="0"/>
      <c r="DG357" s="0"/>
      <c r="DH357" s="0"/>
      <c r="DI357" s="0"/>
      <c r="DJ357" s="0"/>
      <c r="DK357" s="0"/>
      <c r="DL357" s="0"/>
      <c r="DM357" s="0"/>
      <c r="DN357" s="0"/>
      <c r="DO357" s="0"/>
      <c r="DP357" s="0"/>
      <c r="DQ357" s="0"/>
      <c r="DR357" s="0"/>
      <c r="DS357" s="0"/>
      <c r="DT357" s="0"/>
      <c r="DU357" s="0"/>
      <c r="DV357" s="0"/>
      <c r="DW357" s="0"/>
      <c r="DX357" s="0"/>
      <c r="DY357" s="0"/>
      <c r="DZ357" s="0"/>
      <c r="EA357" s="0"/>
      <c r="EB357" s="0"/>
      <c r="EC357" s="0"/>
      <c r="ED357" s="0"/>
      <c r="EE357" s="0"/>
      <c r="EF357" s="0"/>
      <c r="EG357" s="0"/>
      <c r="EH357" s="0"/>
      <c r="EI357" s="0"/>
      <c r="EJ357" s="0"/>
      <c r="EK357" s="0"/>
      <c r="EL357" s="0"/>
      <c r="EM357" s="0"/>
      <c r="EN357" s="0"/>
      <c r="EO357" s="0"/>
      <c r="EP357" s="0"/>
      <c r="EQ357" s="0"/>
      <c r="ER357" s="0"/>
      <c r="ES357" s="0"/>
      <c r="ET357" s="0"/>
      <c r="EU357" s="0"/>
      <c r="EV357" s="0"/>
      <c r="EW357" s="0"/>
      <c r="EX357" s="0"/>
      <c r="EY357" s="0"/>
      <c r="EZ357" s="0"/>
      <c r="FA357" s="0"/>
      <c r="FB357" s="0"/>
      <c r="FC357" s="0"/>
      <c r="FD357" s="0"/>
      <c r="FE357" s="0"/>
      <c r="FF357" s="0"/>
      <c r="FG357" s="0"/>
      <c r="FH357" s="0"/>
      <c r="FI357" s="0"/>
      <c r="FJ357" s="0"/>
      <c r="FK357" s="0"/>
      <c r="FL357" s="0"/>
      <c r="FM357" s="0"/>
      <c r="FN357" s="0"/>
      <c r="FO357" s="0"/>
      <c r="FP357" s="0"/>
      <c r="FQ357" s="0"/>
      <c r="FR357" s="0"/>
      <c r="FS357" s="0"/>
      <c r="FT357" s="0"/>
      <c r="FU357" s="0"/>
      <c r="FV357" s="0"/>
      <c r="FW357" s="0"/>
      <c r="FX357" s="0"/>
      <c r="FY357" s="0"/>
      <c r="FZ357" s="0"/>
      <c r="GA357" s="0"/>
      <c r="GB357" s="0"/>
      <c r="GC357" s="0"/>
      <c r="GD357" s="0"/>
      <c r="GE357" s="0"/>
      <c r="GF357" s="0"/>
      <c r="GG357" s="0"/>
      <c r="GH357" s="0"/>
      <c r="GI357" s="0"/>
      <c r="GJ357" s="0"/>
      <c r="GK357" s="0"/>
      <c r="GL357" s="0"/>
      <c r="GM357" s="0"/>
      <c r="GN357" s="0"/>
      <c r="GO357" s="0"/>
      <c r="GP357" s="0"/>
      <c r="GQ357" s="0"/>
      <c r="GR357" s="0"/>
      <c r="GS357" s="0"/>
      <c r="GT357" s="0"/>
      <c r="GU357" s="0"/>
      <c r="GV357" s="0"/>
      <c r="GW357" s="0"/>
      <c r="GX357" s="0"/>
      <c r="GY357" s="0"/>
      <c r="GZ357" s="0"/>
      <c r="HA357" s="0"/>
      <c r="HB357" s="0"/>
      <c r="HC357" s="0"/>
      <c r="HD357" s="0"/>
      <c r="HE357" s="0"/>
      <c r="HF357" s="0"/>
      <c r="HG357" s="0"/>
      <c r="HH357" s="0"/>
      <c r="HI357" s="0"/>
      <c r="HJ357" s="0"/>
      <c r="HK357" s="0"/>
      <c r="HL357" s="0"/>
      <c r="HM357" s="0"/>
      <c r="HN357" s="0"/>
      <c r="HO357" s="0"/>
      <c r="HP357" s="0"/>
      <c r="HQ357" s="0"/>
      <c r="HR357" s="0"/>
      <c r="HS357" s="0"/>
      <c r="HT357" s="0"/>
      <c r="HU357" s="0"/>
      <c r="HV357" s="0"/>
      <c r="HW357" s="0"/>
      <c r="HX357" s="0"/>
      <c r="HY357" s="0"/>
      <c r="HZ357" s="0"/>
      <c r="IA357" s="0"/>
      <c r="IB357" s="0"/>
      <c r="IC357" s="0"/>
      <c r="ID357" s="0"/>
      <c r="IE357" s="0"/>
      <c r="IF357" s="0"/>
      <c r="IG357" s="0"/>
      <c r="IH357" s="0"/>
      <c r="II357" s="0"/>
      <c r="IJ357" s="0"/>
      <c r="IK357" s="0"/>
      <c r="IL357" s="0"/>
      <c r="IM357" s="0"/>
      <c r="IN357" s="0"/>
      <c r="IO357" s="0"/>
      <c r="IP357" s="0"/>
      <c r="IQ357" s="0"/>
      <c r="IR357" s="0"/>
      <c r="IS357" s="0"/>
      <c r="IT357" s="0"/>
      <c r="IU357" s="0"/>
      <c r="IV357" s="0"/>
      <c r="IW357" s="0"/>
      <c r="IX357" s="0"/>
      <c r="IY357" s="0"/>
      <c r="IZ357" s="0"/>
      <c r="JA357" s="0"/>
      <c r="JB357" s="0"/>
      <c r="JC357" s="0"/>
      <c r="JD357" s="0"/>
      <c r="JE357" s="0"/>
      <c r="JF357" s="0"/>
      <c r="JG357" s="0"/>
      <c r="JH357" s="0"/>
      <c r="JI357" s="0"/>
      <c r="JJ357" s="0"/>
      <c r="JK357" s="0"/>
      <c r="JL357" s="0"/>
      <c r="JM357" s="0"/>
      <c r="JN357" s="0"/>
      <c r="JO357" s="0"/>
      <c r="JP357" s="0"/>
      <c r="JQ357" s="0"/>
      <c r="JR357" s="0"/>
      <c r="JS357" s="0"/>
      <c r="JT357" s="0"/>
      <c r="JU357" s="0"/>
      <c r="JV357" s="0"/>
      <c r="JW357" s="0"/>
      <c r="JX357" s="0"/>
      <c r="JY357" s="0"/>
      <c r="JZ357" s="0"/>
      <c r="KA357" s="0"/>
      <c r="KB357" s="0"/>
      <c r="KC357" s="0"/>
      <c r="KD357" s="0"/>
      <c r="KE357" s="0"/>
      <c r="KF357" s="0"/>
      <c r="KG357" s="0"/>
      <c r="KH357" s="0"/>
      <c r="KI357" s="0"/>
      <c r="KJ357" s="0"/>
      <c r="KK357" s="0"/>
      <c r="KL357" s="0"/>
      <c r="KM357" s="0"/>
      <c r="KN357" s="0"/>
      <c r="KO357" s="0"/>
      <c r="KP357" s="0"/>
      <c r="KQ357" s="0"/>
      <c r="KR357" s="0"/>
      <c r="KS357" s="0"/>
      <c r="KT357" s="0"/>
      <c r="KU357" s="0"/>
      <c r="KV357" s="0"/>
      <c r="KW357" s="0"/>
      <c r="KX357" s="0"/>
      <c r="KY357" s="0"/>
      <c r="KZ357" s="0"/>
      <c r="LA357" s="0"/>
      <c r="LB357" s="0"/>
      <c r="LC357" s="0"/>
      <c r="LD357" s="0"/>
      <c r="LE357" s="0"/>
      <c r="LF357" s="0"/>
      <c r="LG357" s="0"/>
      <c r="LH357" s="0"/>
      <c r="LI357" s="0"/>
      <c r="LJ357" s="0"/>
      <c r="LK357" s="0"/>
      <c r="LL357" s="0"/>
      <c r="LM357" s="0"/>
      <c r="LN357" s="0"/>
      <c r="LO357" s="0"/>
      <c r="LP357" s="0"/>
      <c r="LQ357" s="0"/>
      <c r="LR357" s="0"/>
      <c r="LS357" s="0"/>
      <c r="LT357" s="0"/>
      <c r="LU357" s="0"/>
      <c r="LV357" s="0"/>
      <c r="LW357" s="0"/>
      <c r="LX357" s="0"/>
      <c r="LY357" s="0"/>
      <c r="LZ357" s="0"/>
      <c r="MA357" s="0"/>
      <c r="MB357" s="0"/>
      <c r="MC357" s="0"/>
      <c r="MD357" s="0"/>
      <c r="ME357" s="0"/>
      <c r="MF357" s="0"/>
      <c r="MG357" s="0"/>
      <c r="MH357" s="0"/>
      <c r="MI357" s="0"/>
      <c r="MJ357" s="0"/>
      <c r="MK357" s="0"/>
      <c r="ML357" s="0"/>
      <c r="MM357" s="0"/>
      <c r="MN357" s="0"/>
      <c r="MO357" s="0"/>
      <c r="MP357" s="0"/>
      <c r="MQ357" s="0"/>
      <c r="MR357" s="0"/>
      <c r="MS357" s="0"/>
      <c r="MT357" s="0"/>
      <c r="MU357" s="0"/>
      <c r="MV357" s="0"/>
      <c r="MW357" s="0"/>
      <c r="MX357" s="0"/>
      <c r="MY357" s="0"/>
      <c r="MZ357" s="0"/>
      <c r="NA357" s="0"/>
      <c r="NB357" s="0"/>
      <c r="NC357" s="0"/>
      <c r="ND357" s="0"/>
      <c r="NE357" s="0"/>
      <c r="NF357" s="0"/>
      <c r="NG357" s="0"/>
      <c r="NH357" s="0"/>
      <c r="NI357" s="0"/>
      <c r="NJ357" s="0"/>
      <c r="NK357" s="0"/>
      <c r="NL357" s="0"/>
      <c r="NM357" s="0"/>
      <c r="NN357" s="0"/>
      <c r="NO357" s="0"/>
      <c r="NP357" s="0"/>
      <c r="NQ357" s="0"/>
      <c r="NR357" s="0"/>
      <c r="NS357" s="0"/>
      <c r="NT357" s="0"/>
      <c r="NU357" s="0"/>
      <c r="NV357" s="0"/>
      <c r="NW357" s="0"/>
      <c r="NX357" s="0"/>
      <c r="NY357" s="0"/>
      <c r="NZ357" s="0"/>
      <c r="OA357" s="0"/>
      <c r="OB357" s="0"/>
      <c r="OC357" s="0"/>
      <c r="OD357" s="0"/>
      <c r="OE357" s="0"/>
      <c r="OF357" s="0"/>
      <c r="OG357" s="0"/>
      <c r="OH357" s="0"/>
      <c r="OI357" s="0"/>
      <c r="OJ357" s="0"/>
      <c r="OK357" s="0"/>
      <c r="OL357" s="0"/>
      <c r="OM357" s="0"/>
      <c r="ON357" s="0"/>
      <c r="OO357" s="0"/>
      <c r="OP357" s="0"/>
      <c r="OQ357" s="0"/>
      <c r="OR357" s="0"/>
      <c r="OS357" s="0"/>
      <c r="OT357" s="0"/>
      <c r="OU357" s="0"/>
      <c r="OV357" s="0"/>
      <c r="OW357" s="0"/>
      <c r="OX357" s="0"/>
      <c r="OY357" s="0"/>
      <c r="OZ357" s="0"/>
      <c r="PA357" s="0"/>
      <c r="PB357" s="0"/>
      <c r="PC357" s="0"/>
      <c r="PD357" s="0"/>
      <c r="PE357" s="0"/>
      <c r="PF357" s="0"/>
      <c r="PG357" s="0"/>
      <c r="PH357" s="0"/>
      <c r="PI357" s="0"/>
      <c r="PJ357" s="0"/>
      <c r="PK357" s="0"/>
      <c r="PL357" s="0"/>
      <c r="PM357" s="0"/>
      <c r="PN357" s="0"/>
      <c r="PO357" s="0"/>
      <c r="PP357" s="0"/>
      <c r="PQ357" s="0"/>
      <c r="PR357" s="0"/>
      <c r="PS357" s="0"/>
      <c r="PT357" s="0"/>
      <c r="PU357" s="0"/>
      <c r="PV357" s="0"/>
      <c r="PW357" s="0"/>
      <c r="PX357" s="0"/>
      <c r="PY357" s="0"/>
      <c r="PZ357" s="0"/>
      <c r="QA357" s="0"/>
      <c r="QB357" s="0"/>
      <c r="QC357" s="0"/>
      <c r="QD357" s="0"/>
      <c r="QE357" s="0"/>
      <c r="QF357" s="0"/>
      <c r="QG357" s="0"/>
      <c r="QH357" s="0"/>
      <c r="QI357" s="0"/>
      <c r="QJ357" s="0"/>
      <c r="QK357" s="0"/>
      <c r="QL357" s="0"/>
      <c r="QM357" s="0"/>
      <c r="QN357" s="0"/>
      <c r="QO357" s="0"/>
      <c r="QP357" s="0"/>
      <c r="QQ357" s="0"/>
      <c r="QR357" s="0"/>
      <c r="QS357" s="0"/>
      <c r="QT357" s="0"/>
      <c r="QU357" s="0"/>
      <c r="QV357" s="0"/>
      <c r="QW357" s="0"/>
      <c r="QX357" s="0"/>
      <c r="QY357" s="0"/>
      <c r="QZ357" s="0"/>
      <c r="RA357" s="0"/>
      <c r="RB357" s="0"/>
      <c r="RC357" s="0"/>
      <c r="RD357" s="0"/>
      <c r="RE357" s="0"/>
      <c r="RF357" s="0"/>
      <c r="RG357" s="0"/>
      <c r="RH357" s="0"/>
      <c r="RI357" s="0"/>
      <c r="RJ357" s="0"/>
      <c r="RK357" s="0"/>
      <c r="RL357" s="0"/>
      <c r="RM357" s="0"/>
      <c r="RN357" s="0"/>
      <c r="RO357" s="0"/>
      <c r="RP357" s="0"/>
      <c r="RQ357" s="0"/>
      <c r="RR357" s="0"/>
      <c r="RS357" s="0"/>
      <c r="RT357" s="0"/>
      <c r="RU357" s="0"/>
      <c r="RV357" s="0"/>
      <c r="RW357" s="0"/>
      <c r="RX357" s="0"/>
      <c r="RY357" s="0"/>
      <c r="RZ357" s="0"/>
      <c r="SA357" s="0"/>
      <c r="SB357" s="0"/>
      <c r="SC357" s="0"/>
      <c r="SD357" s="0"/>
      <c r="SE357" s="0"/>
      <c r="SF357" s="0"/>
      <c r="SG357" s="0"/>
      <c r="SH357" s="0"/>
      <c r="SI357" s="0"/>
      <c r="SJ357" s="0"/>
      <c r="SK357" s="0"/>
      <c r="SL357" s="0"/>
      <c r="SM357" s="0"/>
      <c r="SN357" s="0"/>
      <c r="SO357" s="0"/>
      <c r="SP357" s="0"/>
      <c r="SQ357" s="0"/>
      <c r="SR357" s="0"/>
      <c r="SS357" s="0"/>
      <c r="ST357" s="0"/>
      <c r="SU357" s="0"/>
      <c r="SV357" s="0"/>
      <c r="SW357" s="0"/>
      <c r="SX357" s="0"/>
      <c r="SY357" s="0"/>
      <c r="SZ357" s="0"/>
      <c r="TA357" s="0"/>
      <c r="TB357" s="0"/>
      <c r="TC357" s="0"/>
      <c r="TD357" s="0"/>
      <c r="TE357" s="0"/>
      <c r="TF357" s="0"/>
      <c r="TG357" s="0"/>
      <c r="TH357" s="0"/>
      <c r="TI357" s="0"/>
      <c r="TJ357" s="0"/>
      <c r="TK357" s="0"/>
      <c r="TL357" s="0"/>
      <c r="TM357" s="0"/>
      <c r="TN357" s="0"/>
      <c r="TO357" s="0"/>
      <c r="TP357" s="0"/>
      <c r="TQ357" s="0"/>
      <c r="TR357" s="0"/>
      <c r="TS357" s="0"/>
      <c r="TT357" s="0"/>
      <c r="TU357" s="0"/>
      <c r="TV357" s="0"/>
      <c r="TW357" s="0"/>
      <c r="TX357" s="0"/>
      <c r="TY357" s="0"/>
      <c r="TZ357" s="0"/>
      <c r="UA357" s="0"/>
      <c r="UB357" s="0"/>
      <c r="UC357" s="0"/>
      <c r="UD357" s="0"/>
      <c r="UE357" s="0"/>
      <c r="UF357" s="0"/>
      <c r="UG357" s="0"/>
      <c r="UH357" s="0"/>
      <c r="UI357" s="0"/>
      <c r="UJ357" s="0"/>
      <c r="UK357" s="0"/>
      <c r="UL357" s="0"/>
      <c r="UM357" s="0"/>
      <c r="UN357" s="0"/>
      <c r="UO357" s="0"/>
      <c r="UP357" s="0"/>
      <c r="UQ357" s="0"/>
      <c r="UR357" s="0"/>
      <c r="US357" s="0"/>
      <c r="UT357" s="0"/>
      <c r="UU357" s="0"/>
      <c r="UV357" s="0"/>
      <c r="UW357" s="0"/>
      <c r="UX357" s="0"/>
      <c r="UY357" s="0"/>
      <c r="UZ357" s="0"/>
      <c r="VA357" s="0"/>
      <c r="VB357" s="0"/>
      <c r="VC357" s="0"/>
      <c r="VD357" s="0"/>
      <c r="VE357" s="0"/>
      <c r="VF357" s="0"/>
      <c r="VG357" s="0"/>
      <c r="VH357" s="0"/>
      <c r="VI357" s="0"/>
      <c r="VJ357" s="0"/>
      <c r="VK357" s="0"/>
      <c r="VL357" s="0"/>
      <c r="VM357" s="0"/>
      <c r="VN357" s="0"/>
      <c r="VO357" s="0"/>
      <c r="VP357" s="0"/>
      <c r="VQ357" s="0"/>
      <c r="VR357" s="0"/>
      <c r="VS357" s="0"/>
      <c r="VT357" s="0"/>
      <c r="VU357" s="0"/>
      <c r="VV357" s="0"/>
      <c r="VW357" s="0"/>
      <c r="VX357" s="0"/>
      <c r="VY357" s="0"/>
      <c r="VZ357" s="0"/>
      <c r="WA357" s="0"/>
      <c r="WB357" s="0"/>
      <c r="WC357" s="0"/>
      <c r="WD357" s="0"/>
      <c r="WE357" s="0"/>
      <c r="WF357" s="0"/>
      <c r="WG357" s="0"/>
      <c r="WH357" s="0"/>
      <c r="WI357" s="0"/>
      <c r="WJ357" s="0"/>
      <c r="WK357" s="0"/>
      <c r="WL357" s="0"/>
      <c r="WM357" s="0"/>
      <c r="WN357" s="0"/>
      <c r="WO357" s="0"/>
      <c r="WP357" s="0"/>
      <c r="WQ357" s="0"/>
      <c r="WR357" s="0"/>
      <c r="WS357" s="0"/>
      <c r="WT357" s="0"/>
      <c r="WU357" s="0"/>
      <c r="WV357" s="0"/>
      <c r="WW357" s="0"/>
      <c r="WX357" s="0"/>
      <c r="WY357" s="0"/>
      <c r="WZ357" s="0"/>
      <c r="XA357" s="0"/>
      <c r="XB357" s="0"/>
      <c r="XC357" s="0"/>
      <c r="XD357" s="0"/>
      <c r="XE357" s="0"/>
      <c r="XF357" s="0"/>
      <c r="XG357" s="0"/>
      <c r="XH357" s="0"/>
      <c r="XI357" s="0"/>
      <c r="XJ357" s="0"/>
      <c r="XK357" s="0"/>
      <c r="XL357" s="0"/>
      <c r="XM357" s="0"/>
      <c r="XN357" s="0"/>
      <c r="XO357" s="0"/>
      <c r="XP357" s="0"/>
      <c r="XQ357" s="0"/>
      <c r="XR357" s="0"/>
      <c r="XS357" s="0"/>
      <c r="XT357" s="0"/>
      <c r="XU357" s="0"/>
      <c r="XV357" s="0"/>
      <c r="XW357" s="0"/>
      <c r="XX357" s="0"/>
      <c r="XY357" s="0"/>
      <c r="XZ357" s="0"/>
      <c r="YA357" s="0"/>
      <c r="YB357" s="0"/>
      <c r="YC357" s="0"/>
      <c r="YD357" s="0"/>
      <c r="YE357" s="0"/>
      <c r="YF357" s="0"/>
      <c r="YG357" s="0"/>
      <c r="YH357" s="0"/>
      <c r="YI357" s="0"/>
      <c r="YJ357" s="0"/>
      <c r="YK357" s="0"/>
      <c r="YL357" s="0"/>
      <c r="YM357" s="0"/>
      <c r="YN357" s="0"/>
      <c r="YO357" s="0"/>
      <c r="YP357" s="0"/>
      <c r="YQ357" s="0"/>
      <c r="YR357" s="0"/>
      <c r="YS357" s="0"/>
      <c r="YT357" s="0"/>
      <c r="YU357" s="0"/>
      <c r="YV357" s="0"/>
      <c r="YW357" s="0"/>
      <c r="YX357" s="0"/>
      <c r="YY357" s="0"/>
      <c r="YZ357" s="0"/>
      <c r="ZA357" s="0"/>
      <c r="ZB357" s="0"/>
      <c r="ZC357" s="0"/>
      <c r="ZD357" s="0"/>
      <c r="ZE357" s="0"/>
      <c r="ZF357" s="0"/>
      <c r="ZG357" s="0"/>
      <c r="ZH357" s="0"/>
      <c r="ZI357" s="0"/>
      <c r="ZJ357" s="0"/>
      <c r="ZK357" s="0"/>
      <c r="ZL357" s="0"/>
      <c r="ZM357" s="0"/>
      <c r="ZN357" s="0"/>
      <c r="ZO357" s="0"/>
      <c r="ZP357" s="0"/>
      <c r="ZQ357" s="0"/>
      <c r="ZR357" s="0"/>
      <c r="ZS357" s="0"/>
      <c r="ZT357" s="0"/>
      <c r="ZU357" s="0"/>
      <c r="ZV357" s="0"/>
      <c r="ZW357" s="0"/>
      <c r="ZX357" s="0"/>
      <c r="ZY357" s="0"/>
      <c r="ZZ357" s="0"/>
      <c r="AAA357" s="0"/>
      <c r="AAB357" s="0"/>
      <c r="AAC357" s="0"/>
      <c r="AAD357" s="0"/>
      <c r="AAE357" s="0"/>
      <c r="AAF357" s="0"/>
      <c r="AAG357" s="0"/>
      <c r="AAH357" s="0"/>
      <c r="AAI357" s="0"/>
      <c r="AAJ357" s="0"/>
      <c r="AAK357" s="0"/>
      <c r="AAL357" s="0"/>
      <c r="AAM357" s="0"/>
      <c r="AAN357" s="0"/>
      <c r="AAO357" s="0"/>
      <c r="AAP357" s="0"/>
      <c r="AAQ357" s="0"/>
      <c r="AAR357" s="0"/>
      <c r="AAS357" s="0"/>
      <c r="AAT357" s="0"/>
      <c r="AAU357" s="0"/>
      <c r="AAV357" s="0"/>
      <c r="AAW357" s="0"/>
      <c r="AAX357" s="0"/>
      <c r="AAY357" s="0"/>
      <c r="AAZ357" s="0"/>
      <c r="ABA357" s="0"/>
      <c r="ABB357" s="0"/>
      <c r="ABC357" s="0"/>
      <c r="ABD357" s="0"/>
      <c r="ABE357" s="0"/>
      <c r="ABF357" s="0"/>
      <c r="ABG357" s="0"/>
      <c r="ABH357" s="0"/>
      <c r="ABI357" s="0"/>
      <c r="ABJ357" s="0"/>
      <c r="ABK357" s="0"/>
      <c r="ABL357" s="0"/>
      <c r="ABM357" s="0"/>
      <c r="ABN357" s="0"/>
      <c r="ABO357" s="0"/>
      <c r="ABP357" s="0"/>
      <c r="ABQ357" s="0"/>
      <c r="ABR357" s="0"/>
      <c r="ABS357" s="0"/>
      <c r="ABT357" s="0"/>
      <c r="ABU357" s="0"/>
      <c r="ABV357" s="0"/>
      <c r="ABW357" s="0"/>
      <c r="ABX357" s="0"/>
      <c r="ABY357" s="0"/>
      <c r="ABZ357" s="0"/>
      <c r="ACA357" s="0"/>
      <c r="ACB357" s="0"/>
      <c r="ACC357" s="0"/>
      <c r="ACD357" s="0"/>
      <c r="ACE357" s="0"/>
      <c r="ACF357" s="0"/>
      <c r="ACG357" s="0"/>
      <c r="ACH357" s="0"/>
      <c r="ACI357" s="0"/>
      <c r="ACJ357" s="0"/>
      <c r="ACK357" s="0"/>
      <c r="ACL357" s="0"/>
      <c r="ACM357" s="0"/>
      <c r="ACN357" s="0"/>
      <c r="ACO357" s="0"/>
      <c r="ACP357" s="0"/>
      <c r="ACQ357" s="0"/>
      <c r="ACR357" s="0"/>
      <c r="ACS357" s="0"/>
      <c r="ACT357" s="0"/>
      <c r="ACU357" s="0"/>
      <c r="ACV357" s="0"/>
      <c r="ACW357" s="0"/>
      <c r="ACX357" s="0"/>
      <c r="ACY357" s="0"/>
      <c r="ACZ357" s="0"/>
      <c r="ADA357" s="0"/>
      <c r="ADB357" s="0"/>
      <c r="ADC357" s="0"/>
      <c r="ADD357" s="0"/>
      <c r="ADE357" s="0"/>
      <c r="ADF357" s="0"/>
      <c r="ADG357" s="0"/>
      <c r="ADH357" s="0"/>
      <c r="ADI357" s="0"/>
      <c r="ADJ357" s="0"/>
      <c r="ADK357" s="0"/>
      <c r="ADL357" s="0"/>
      <c r="ADM357" s="0"/>
      <c r="ADN357" s="0"/>
      <c r="ADO357" s="0"/>
      <c r="ADP357" s="0"/>
      <c r="ADQ357" s="0"/>
      <c r="ADR357" s="0"/>
      <c r="ADS357" s="0"/>
      <c r="ADT357" s="0"/>
      <c r="ADU357" s="0"/>
      <c r="ADV357" s="0"/>
      <c r="ADW357" s="0"/>
      <c r="ADX357" s="0"/>
      <c r="ADY357" s="0"/>
      <c r="ADZ357" s="0"/>
      <c r="AEA357" s="0"/>
      <c r="AEB357" s="0"/>
      <c r="AEC357" s="0"/>
      <c r="AED357" s="0"/>
      <c r="AEE357" s="0"/>
      <c r="AEF357" s="0"/>
      <c r="AEG357" s="0"/>
      <c r="AEH357" s="0"/>
      <c r="AEI357" s="0"/>
      <c r="AEJ357" s="0"/>
      <c r="AEK357" s="0"/>
      <c r="AEL357" s="0"/>
      <c r="AEM357" s="0"/>
      <c r="AEN357" s="0"/>
      <c r="AEO357" s="0"/>
      <c r="AEP357" s="0"/>
      <c r="AEQ357" s="0"/>
      <c r="AER357" s="0"/>
      <c r="AES357" s="0"/>
      <c r="AET357" s="0"/>
      <c r="AEU357" s="0"/>
      <c r="AEV357" s="0"/>
      <c r="AEW357" s="0"/>
      <c r="AEX357" s="0"/>
      <c r="AEY357" s="0"/>
      <c r="AEZ357" s="0"/>
      <c r="AFA357" s="0"/>
      <c r="AFB357" s="0"/>
      <c r="AFC357" s="0"/>
      <c r="AFD357" s="0"/>
      <c r="AFE357" s="0"/>
      <c r="AFF357" s="0"/>
      <c r="AFG357" s="0"/>
      <c r="AFH357" s="0"/>
      <c r="AFI357" s="0"/>
      <c r="AFJ357" s="0"/>
      <c r="AFK357" s="0"/>
      <c r="AFL357" s="0"/>
      <c r="AFM357" s="0"/>
      <c r="AFN357" s="0"/>
      <c r="AFO357" s="0"/>
      <c r="AFP357" s="0"/>
      <c r="AFQ357" s="0"/>
      <c r="AFR357" s="0"/>
      <c r="AFS357" s="0"/>
      <c r="AFT357" s="0"/>
      <c r="AFU357" s="0"/>
      <c r="AFV357" s="0"/>
      <c r="AFW357" s="0"/>
      <c r="AFX357" s="0"/>
      <c r="AFY357" s="0"/>
      <c r="AFZ357" s="0"/>
      <c r="AGA357" s="0"/>
      <c r="AGB357" s="0"/>
      <c r="AGC357" s="0"/>
      <c r="AGD357" s="0"/>
      <c r="AGE357" s="0"/>
      <c r="AGF357" s="0"/>
      <c r="AGG357" s="0"/>
      <c r="AGH357" s="0"/>
      <c r="AGI357" s="0"/>
      <c r="AGJ357" s="0"/>
      <c r="AGK357" s="0"/>
      <c r="AGL357" s="0"/>
      <c r="AGM357" s="0"/>
      <c r="AGN357" s="0"/>
      <c r="AGO357" s="0"/>
      <c r="AGP357" s="0"/>
      <c r="AGQ357" s="0"/>
      <c r="AGR357" s="0"/>
      <c r="AGS357" s="0"/>
      <c r="AGT357" s="0"/>
      <c r="AGU357" s="0"/>
      <c r="AGV357" s="0"/>
      <c r="AGW357" s="0"/>
      <c r="AGX357" s="0"/>
      <c r="AGY357" s="0"/>
      <c r="AGZ357" s="0"/>
      <c r="AHA357" s="0"/>
      <c r="AHB357" s="0"/>
      <c r="AHC357" s="0"/>
      <c r="AHD357" s="0"/>
      <c r="AHE357" s="0"/>
      <c r="AHF357" s="0"/>
      <c r="AHG357" s="0"/>
      <c r="AHH357" s="0"/>
      <c r="AHI357" s="0"/>
      <c r="AHJ357" s="0"/>
      <c r="AHK357" s="0"/>
      <c r="AHL357" s="0"/>
      <c r="AHM357" s="0"/>
      <c r="AHN357" s="0"/>
      <c r="AHO357" s="0"/>
      <c r="AHP357" s="0"/>
      <c r="AHQ357" s="0"/>
      <c r="AHR357" s="0"/>
      <c r="AHS357" s="0"/>
      <c r="AHT357" s="0"/>
      <c r="AHU357" s="0"/>
      <c r="AHV357" s="0"/>
      <c r="AHW357" s="0"/>
      <c r="AHX357" s="0"/>
      <c r="AHY357" s="0"/>
      <c r="AHZ357" s="0"/>
      <c r="AIA357" s="0"/>
      <c r="AIB357" s="0"/>
      <c r="AIC357" s="0"/>
      <c r="AID357" s="0"/>
      <c r="AIE357" s="0"/>
      <c r="AIF357" s="0"/>
      <c r="AIG357" s="0"/>
      <c r="AIH357" s="0"/>
      <c r="AII357" s="0"/>
      <c r="AIJ357" s="0"/>
      <c r="AIK357" s="0"/>
      <c r="AIL357" s="0"/>
      <c r="AIM357" s="0"/>
      <c r="AIN357" s="0"/>
      <c r="AIO357" s="0"/>
      <c r="AIP357" s="0"/>
      <c r="AIQ357" s="0"/>
      <c r="AIR357" s="0"/>
      <c r="AIS357" s="0"/>
      <c r="AIT357" s="0"/>
      <c r="AIU357" s="0"/>
      <c r="AIV357" s="0"/>
      <c r="AIW357" s="0"/>
      <c r="AIX357" s="0"/>
      <c r="AIY357" s="0"/>
      <c r="AIZ357" s="0"/>
      <c r="AJA357" s="0"/>
      <c r="AJB357" s="0"/>
      <c r="AJC357" s="0"/>
      <c r="AJD357" s="0"/>
      <c r="AJE357" s="0"/>
      <c r="AJF357" s="0"/>
      <c r="AJG357" s="0"/>
      <c r="AJH357" s="0"/>
      <c r="AJI357" s="0"/>
      <c r="AJJ357" s="0"/>
      <c r="AJK357" s="0"/>
      <c r="AJL357" s="0"/>
      <c r="AJM357" s="0"/>
      <c r="AJN357" s="0"/>
      <c r="AJO357" s="0"/>
      <c r="AJP357" s="0"/>
      <c r="AJQ357" s="0"/>
      <c r="AJR357" s="0"/>
      <c r="AJS357" s="0"/>
      <c r="AJT357" s="0"/>
      <c r="AJU357" s="0"/>
      <c r="AJV357" s="0"/>
      <c r="AJW357" s="0"/>
      <c r="AJX357" s="0"/>
      <c r="AJY357" s="0"/>
      <c r="AJZ357" s="0"/>
      <c r="AKA357" s="0"/>
      <c r="AKB357" s="0"/>
      <c r="AKC357" s="0"/>
      <c r="AKD357" s="0"/>
      <c r="AKE357" s="0"/>
      <c r="AKF357" s="0"/>
      <c r="AKG357" s="0"/>
      <c r="AKH357" s="0"/>
      <c r="AKI357" s="0"/>
      <c r="AKJ357" s="0"/>
      <c r="AKK357" s="0"/>
      <c r="AKL357" s="0"/>
      <c r="AKM357" s="0"/>
      <c r="AKN357" s="0"/>
      <c r="AKO357" s="0"/>
      <c r="AKP357" s="0"/>
      <c r="AKQ357" s="0"/>
      <c r="AKR357" s="0"/>
      <c r="AKS357" s="0"/>
      <c r="AKT357" s="0"/>
      <c r="AKU357" s="0"/>
      <c r="AKV357" s="0"/>
      <c r="AKW357" s="0"/>
      <c r="AKX357" s="0"/>
      <c r="AKY357" s="0"/>
      <c r="AKZ357" s="0"/>
      <c r="ALA357" s="0"/>
      <c r="ALB357" s="0"/>
      <c r="ALC357" s="0"/>
      <c r="ALD357" s="0"/>
      <c r="ALE357" s="0"/>
      <c r="ALF357" s="0"/>
      <c r="ALG357" s="0"/>
      <c r="ALH357" s="0"/>
      <c r="ALI357" s="0"/>
      <c r="ALJ357" s="0"/>
      <c r="ALK357" s="0"/>
      <c r="ALL357" s="0"/>
      <c r="ALM357" s="0"/>
      <c r="ALN357" s="0"/>
      <c r="ALO357" s="0"/>
      <c r="ALP357" s="0"/>
      <c r="ALQ357" s="0"/>
      <c r="ALR357" s="0"/>
      <c r="ALS357" s="0"/>
      <c r="ALT357" s="0"/>
      <c r="ALU357" s="0"/>
      <c r="ALV357" s="0"/>
      <c r="ALW357" s="0"/>
      <c r="ALX357" s="0"/>
      <c r="ALY357" s="0"/>
      <c r="ALZ357" s="0"/>
      <c r="AMA357" s="0"/>
      <c r="AMB357" s="0"/>
      <c r="AMC357" s="0"/>
      <c r="AMD357" s="0"/>
      <c r="AME357" s="0"/>
      <c r="AMF357" s="0"/>
      <c r="AMG357" s="0"/>
    </row>
    <row r="358" customFormat="false" ht="28.35" hidden="false" customHeight="false" outlineLevel="0" collapsed="false">
      <c r="A358" s="18" t="n">
        <v>522</v>
      </c>
      <c r="B358" s="19" t="n">
        <f aca="false">IF($A358,VLOOKUP($A358,posting!$A:$N,2,0),"")</f>
        <v>38</v>
      </c>
      <c r="C358" s="19" t="n">
        <f aca="false">IF($A358,VLOOKUP($A358,posting!$A:$N,3,0),"")</f>
        <v>152</v>
      </c>
      <c r="D358" s="20" t="str">
        <f aca="false">IF($A358,VLOOKUP($A358,posting!$A:$N,4,0),"")</f>
        <v>schade, dass man hier nicht auch per drag und drop ganze word-dateien teilen kann. das wäre ne praktische funktion, da den gemeinsamen bereich vom l2p ja eh kein schwein benutzt.</v>
      </c>
      <c r="E358" s="19" t="str">
        <f aca="false">IF($A358,IF(VLOOKUP($A358,posting!$A:$N,5,0)&gt;0,VLOOKUP($A358,posting!$A:$N,5,0),""),"")</f>
        <v/>
      </c>
      <c r="F358" s="21" t="n">
        <f aca="false">IF($A358,VLOOKUP($A358,posting!$A:$N,6,0),"")</f>
        <v>41625.7136458333</v>
      </c>
      <c r="G358" s="21" t="n">
        <f aca="false">IF($A358,VLOOKUP($A358,posting!$A:$N,7,0),"")</f>
        <v>41625.7140740741</v>
      </c>
      <c r="H358" s="21" t="n">
        <f aca="false">IF($A358,VLOOKUP($A358,posting!$A:$N,8,0),"")</f>
        <v>41625.7140972222</v>
      </c>
      <c r="I358" s="21" t="n">
        <f aca="false">IF($A358,VLOOKUP($A358,posting!$A:$N,9,0),"")</f>
        <v>41625.7150347222</v>
      </c>
      <c r="J358" s="21"/>
      <c r="K358" s="21"/>
      <c r="L358" s="19" t="n">
        <f aca="false">IF($A358,VLOOKUP($A358,posting!$A:$N,10,0),"")</f>
        <v>0.709570957095709</v>
      </c>
      <c r="M358" s="19" t="n">
        <f aca="false">IF($A358,VLOOKUP($A358,posting!$A:$N,11,0),"")</f>
        <v>0</v>
      </c>
      <c r="N358" s="19" t="str">
        <f aca="false">IF($A358,IF(VLOOKUP($A358,posting!$A:$N,13,0)&gt;0,VLOOKUP($A358,posting!$A:$N,13,0),""),"")</f>
        <v/>
      </c>
      <c r="O358" s="19" t="str">
        <f aca="false">IF($A358,VLOOKUP($A358,posting!$A:$N,12,0),"")</f>
        <v>TXT</v>
      </c>
      <c r="P358" s="19" t="str">
        <f aca="false">IF($A358,IF(VLOOKUP($A358,posting!$A:$N,14,0)&gt;0,VLOOKUP($A358,posting!$A:$N,14,0),""),"")</f>
        <v/>
      </c>
      <c r="Q358" s="19" t="str">
        <f aca="false">IF($N358="","",VLOOKUP($N358,image!$A:$N,3,0))</f>
        <v/>
      </c>
      <c r="R358" s="19" t="n">
        <v>-1</v>
      </c>
      <c r="S358" s="0"/>
      <c r="T358" s="0"/>
      <c r="U358" s="0"/>
      <c r="V358" s="0"/>
      <c r="W358" s="0"/>
      <c r="X358" s="0"/>
      <c r="Y358" s="0"/>
      <c r="Z358" s="0"/>
      <c r="AA358" s="0"/>
      <c r="AB358" s="0"/>
      <c r="AC358" s="0"/>
      <c r="AD358" s="0"/>
      <c r="AE358" s="0"/>
      <c r="AF358" s="0"/>
      <c r="AG358" s="0"/>
      <c r="AH358" s="0"/>
      <c r="AI358" s="0"/>
      <c r="AJ358" s="0"/>
      <c r="AK358" s="0"/>
      <c r="AL358" s="0"/>
      <c r="AM358" s="0"/>
      <c r="AN358" s="0"/>
      <c r="AO358" s="0"/>
      <c r="AP358" s="0"/>
      <c r="AQ358" s="0"/>
      <c r="AR358" s="0"/>
      <c r="AS358" s="0"/>
      <c r="AT358" s="0"/>
      <c r="AU358" s="0"/>
      <c r="AV358" s="0"/>
      <c r="AW358" s="0"/>
      <c r="AX358" s="0"/>
      <c r="AY358" s="0"/>
      <c r="AZ358" s="0"/>
      <c r="BA358" s="0"/>
      <c r="BB358" s="0"/>
      <c r="BC358" s="0"/>
      <c r="BD358" s="0"/>
      <c r="BE358" s="0"/>
      <c r="BF358" s="0"/>
      <c r="BG358" s="0"/>
      <c r="BH358" s="0"/>
      <c r="BI358" s="0"/>
      <c r="BJ358" s="0"/>
      <c r="BK358" s="0"/>
      <c r="BL358" s="0"/>
      <c r="BM358" s="0"/>
      <c r="BN358" s="0"/>
      <c r="BO358" s="0"/>
      <c r="BP358" s="0"/>
      <c r="BQ358" s="0"/>
      <c r="BR358" s="0"/>
      <c r="BS358" s="0"/>
      <c r="BT358" s="0"/>
      <c r="BU358" s="0"/>
      <c r="BV358" s="0"/>
      <c r="BW358" s="0"/>
      <c r="BX358" s="0"/>
      <c r="BY358" s="0"/>
      <c r="BZ358" s="0"/>
      <c r="CA358" s="0"/>
      <c r="CB358" s="0"/>
      <c r="CC358" s="0"/>
      <c r="CD358" s="0"/>
      <c r="CE358" s="0"/>
      <c r="CF358" s="0"/>
      <c r="CG358" s="0"/>
      <c r="CH358" s="0"/>
      <c r="CI358" s="0"/>
      <c r="CJ358" s="0"/>
      <c r="CK358" s="0"/>
      <c r="CL358" s="0"/>
      <c r="CM358" s="0"/>
      <c r="CN358" s="0"/>
      <c r="CO358" s="0"/>
      <c r="CP358" s="0"/>
      <c r="CQ358" s="0"/>
      <c r="CR358" s="0"/>
      <c r="CS358" s="0"/>
      <c r="CT358" s="0"/>
      <c r="CU358" s="0"/>
      <c r="CV358" s="0"/>
      <c r="CW358" s="0"/>
      <c r="CX358" s="0"/>
      <c r="CY358" s="0"/>
      <c r="CZ358" s="0"/>
      <c r="DA358" s="0"/>
      <c r="DB358" s="0"/>
      <c r="DC358" s="0"/>
      <c r="DD358" s="0"/>
      <c r="DE358" s="0"/>
      <c r="DF358" s="0"/>
      <c r="DG358" s="0"/>
      <c r="DH358" s="0"/>
      <c r="DI358" s="0"/>
      <c r="DJ358" s="0"/>
      <c r="DK358" s="0"/>
      <c r="DL358" s="0"/>
      <c r="DM358" s="0"/>
      <c r="DN358" s="0"/>
      <c r="DO358" s="0"/>
      <c r="DP358" s="0"/>
      <c r="DQ358" s="0"/>
      <c r="DR358" s="0"/>
      <c r="DS358" s="0"/>
      <c r="DT358" s="0"/>
      <c r="DU358" s="0"/>
      <c r="DV358" s="0"/>
      <c r="DW358" s="0"/>
      <c r="DX358" s="0"/>
      <c r="DY358" s="0"/>
      <c r="DZ358" s="0"/>
      <c r="EA358" s="0"/>
      <c r="EB358" s="0"/>
      <c r="EC358" s="0"/>
      <c r="ED358" s="0"/>
      <c r="EE358" s="0"/>
      <c r="EF358" s="0"/>
      <c r="EG358" s="0"/>
      <c r="EH358" s="0"/>
      <c r="EI358" s="0"/>
      <c r="EJ358" s="0"/>
      <c r="EK358" s="0"/>
      <c r="EL358" s="0"/>
      <c r="EM358" s="0"/>
      <c r="EN358" s="0"/>
      <c r="EO358" s="0"/>
      <c r="EP358" s="0"/>
      <c r="EQ358" s="0"/>
      <c r="ER358" s="0"/>
      <c r="ES358" s="0"/>
      <c r="ET358" s="0"/>
      <c r="EU358" s="0"/>
      <c r="EV358" s="0"/>
      <c r="EW358" s="0"/>
      <c r="EX358" s="0"/>
      <c r="EY358" s="0"/>
      <c r="EZ358" s="0"/>
      <c r="FA358" s="0"/>
      <c r="FB358" s="0"/>
      <c r="FC358" s="0"/>
      <c r="FD358" s="0"/>
      <c r="FE358" s="0"/>
      <c r="FF358" s="0"/>
      <c r="FG358" s="0"/>
      <c r="FH358" s="0"/>
      <c r="FI358" s="0"/>
      <c r="FJ358" s="0"/>
      <c r="FK358" s="0"/>
      <c r="FL358" s="0"/>
      <c r="FM358" s="0"/>
      <c r="FN358" s="0"/>
      <c r="FO358" s="0"/>
      <c r="FP358" s="0"/>
      <c r="FQ358" s="0"/>
      <c r="FR358" s="0"/>
      <c r="FS358" s="0"/>
      <c r="FT358" s="0"/>
      <c r="FU358" s="0"/>
      <c r="FV358" s="0"/>
      <c r="FW358" s="0"/>
      <c r="FX358" s="0"/>
      <c r="FY358" s="0"/>
      <c r="FZ358" s="0"/>
      <c r="GA358" s="0"/>
      <c r="GB358" s="0"/>
      <c r="GC358" s="0"/>
      <c r="GD358" s="0"/>
      <c r="GE358" s="0"/>
      <c r="GF358" s="0"/>
      <c r="GG358" s="0"/>
      <c r="GH358" s="0"/>
      <c r="GI358" s="0"/>
      <c r="GJ358" s="0"/>
      <c r="GK358" s="0"/>
      <c r="GL358" s="0"/>
      <c r="GM358" s="0"/>
      <c r="GN358" s="0"/>
      <c r="GO358" s="0"/>
      <c r="GP358" s="0"/>
      <c r="GQ358" s="0"/>
      <c r="GR358" s="0"/>
      <c r="GS358" s="0"/>
      <c r="GT358" s="0"/>
      <c r="GU358" s="0"/>
      <c r="GV358" s="0"/>
      <c r="GW358" s="0"/>
      <c r="GX358" s="0"/>
      <c r="GY358" s="0"/>
      <c r="GZ358" s="0"/>
      <c r="HA358" s="0"/>
      <c r="HB358" s="0"/>
      <c r="HC358" s="0"/>
      <c r="HD358" s="0"/>
      <c r="HE358" s="0"/>
      <c r="HF358" s="0"/>
      <c r="HG358" s="0"/>
      <c r="HH358" s="0"/>
      <c r="HI358" s="0"/>
      <c r="HJ358" s="0"/>
      <c r="HK358" s="0"/>
      <c r="HL358" s="0"/>
      <c r="HM358" s="0"/>
      <c r="HN358" s="0"/>
      <c r="HO358" s="0"/>
      <c r="HP358" s="0"/>
      <c r="HQ358" s="0"/>
      <c r="HR358" s="0"/>
      <c r="HS358" s="0"/>
      <c r="HT358" s="0"/>
      <c r="HU358" s="0"/>
      <c r="HV358" s="0"/>
      <c r="HW358" s="0"/>
      <c r="HX358" s="0"/>
      <c r="HY358" s="0"/>
      <c r="HZ358" s="0"/>
      <c r="IA358" s="0"/>
      <c r="IB358" s="0"/>
      <c r="IC358" s="0"/>
      <c r="ID358" s="0"/>
      <c r="IE358" s="0"/>
      <c r="IF358" s="0"/>
      <c r="IG358" s="0"/>
      <c r="IH358" s="0"/>
      <c r="II358" s="0"/>
      <c r="IJ358" s="0"/>
      <c r="IK358" s="0"/>
      <c r="IL358" s="0"/>
      <c r="IM358" s="0"/>
      <c r="IN358" s="0"/>
      <c r="IO358" s="0"/>
      <c r="IP358" s="0"/>
      <c r="IQ358" s="0"/>
      <c r="IR358" s="0"/>
      <c r="IS358" s="0"/>
      <c r="IT358" s="0"/>
      <c r="IU358" s="0"/>
      <c r="IV358" s="0"/>
      <c r="IW358" s="0"/>
      <c r="IX358" s="0"/>
      <c r="IY358" s="0"/>
      <c r="IZ358" s="0"/>
      <c r="JA358" s="0"/>
      <c r="JB358" s="0"/>
      <c r="JC358" s="0"/>
      <c r="JD358" s="0"/>
      <c r="JE358" s="0"/>
      <c r="JF358" s="0"/>
      <c r="JG358" s="0"/>
      <c r="JH358" s="0"/>
      <c r="JI358" s="0"/>
      <c r="JJ358" s="0"/>
      <c r="JK358" s="0"/>
      <c r="JL358" s="0"/>
      <c r="JM358" s="0"/>
      <c r="JN358" s="0"/>
      <c r="JO358" s="0"/>
      <c r="JP358" s="0"/>
      <c r="JQ358" s="0"/>
      <c r="JR358" s="0"/>
      <c r="JS358" s="0"/>
      <c r="JT358" s="0"/>
      <c r="JU358" s="0"/>
      <c r="JV358" s="0"/>
      <c r="JW358" s="0"/>
      <c r="JX358" s="0"/>
      <c r="JY358" s="0"/>
      <c r="JZ358" s="0"/>
      <c r="KA358" s="0"/>
      <c r="KB358" s="0"/>
      <c r="KC358" s="0"/>
      <c r="KD358" s="0"/>
      <c r="KE358" s="0"/>
      <c r="KF358" s="0"/>
      <c r="KG358" s="0"/>
      <c r="KH358" s="0"/>
      <c r="KI358" s="0"/>
      <c r="KJ358" s="0"/>
      <c r="KK358" s="0"/>
      <c r="KL358" s="0"/>
      <c r="KM358" s="0"/>
      <c r="KN358" s="0"/>
      <c r="KO358" s="0"/>
      <c r="KP358" s="0"/>
      <c r="KQ358" s="0"/>
      <c r="KR358" s="0"/>
      <c r="KS358" s="0"/>
      <c r="KT358" s="0"/>
      <c r="KU358" s="0"/>
      <c r="KV358" s="0"/>
      <c r="KW358" s="0"/>
      <c r="KX358" s="0"/>
      <c r="KY358" s="0"/>
      <c r="KZ358" s="0"/>
      <c r="LA358" s="0"/>
      <c r="LB358" s="0"/>
      <c r="LC358" s="0"/>
      <c r="LD358" s="0"/>
      <c r="LE358" s="0"/>
      <c r="LF358" s="0"/>
      <c r="LG358" s="0"/>
      <c r="LH358" s="0"/>
      <c r="LI358" s="0"/>
      <c r="LJ358" s="0"/>
      <c r="LK358" s="0"/>
      <c r="LL358" s="0"/>
      <c r="LM358" s="0"/>
      <c r="LN358" s="0"/>
      <c r="LO358" s="0"/>
      <c r="LP358" s="0"/>
      <c r="LQ358" s="0"/>
      <c r="LR358" s="0"/>
      <c r="LS358" s="0"/>
      <c r="LT358" s="0"/>
      <c r="LU358" s="0"/>
      <c r="LV358" s="0"/>
      <c r="LW358" s="0"/>
      <c r="LX358" s="0"/>
      <c r="LY358" s="0"/>
      <c r="LZ358" s="0"/>
      <c r="MA358" s="0"/>
      <c r="MB358" s="0"/>
      <c r="MC358" s="0"/>
      <c r="MD358" s="0"/>
      <c r="ME358" s="0"/>
      <c r="MF358" s="0"/>
      <c r="MG358" s="0"/>
      <c r="MH358" s="0"/>
      <c r="MI358" s="0"/>
      <c r="MJ358" s="0"/>
      <c r="MK358" s="0"/>
      <c r="ML358" s="0"/>
      <c r="MM358" s="0"/>
      <c r="MN358" s="0"/>
      <c r="MO358" s="0"/>
      <c r="MP358" s="0"/>
      <c r="MQ358" s="0"/>
      <c r="MR358" s="0"/>
      <c r="MS358" s="0"/>
      <c r="MT358" s="0"/>
      <c r="MU358" s="0"/>
      <c r="MV358" s="0"/>
      <c r="MW358" s="0"/>
      <c r="MX358" s="0"/>
      <c r="MY358" s="0"/>
      <c r="MZ358" s="0"/>
      <c r="NA358" s="0"/>
      <c r="NB358" s="0"/>
      <c r="NC358" s="0"/>
      <c r="ND358" s="0"/>
      <c r="NE358" s="0"/>
      <c r="NF358" s="0"/>
      <c r="NG358" s="0"/>
      <c r="NH358" s="0"/>
      <c r="NI358" s="0"/>
      <c r="NJ358" s="0"/>
      <c r="NK358" s="0"/>
      <c r="NL358" s="0"/>
      <c r="NM358" s="0"/>
      <c r="NN358" s="0"/>
      <c r="NO358" s="0"/>
      <c r="NP358" s="0"/>
      <c r="NQ358" s="0"/>
      <c r="NR358" s="0"/>
      <c r="NS358" s="0"/>
      <c r="NT358" s="0"/>
      <c r="NU358" s="0"/>
      <c r="NV358" s="0"/>
      <c r="NW358" s="0"/>
      <c r="NX358" s="0"/>
      <c r="NY358" s="0"/>
      <c r="NZ358" s="0"/>
      <c r="OA358" s="0"/>
      <c r="OB358" s="0"/>
      <c r="OC358" s="0"/>
      <c r="OD358" s="0"/>
      <c r="OE358" s="0"/>
      <c r="OF358" s="0"/>
      <c r="OG358" s="0"/>
      <c r="OH358" s="0"/>
      <c r="OI358" s="0"/>
      <c r="OJ358" s="0"/>
      <c r="OK358" s="0"/>
      <c r="OL358" s="0"/>
      <c r="OM358" s="0"/>
      <c r="ON358" s="0"/>
      <c r="OO358" s="0"/>
      <c r="OP358" s="0"/>
      <c r="OQ358" s="0"/>
      <c r="OR358" s="0"/>
      <c r="OS358" s="0"/>
      <c r="OT358" s="0"/>
      <c r="OU358" s="0"/>
      <c r="OV358" s="0"/>
      <c r="OW358" s="0"/>
      <c r="OX358" s="0"/>
      <c r="OY358" s="0"/>
      <c r="OZ358" s="0"/>
      <c r="PA358" s="0"/>
      <c r="PB358" s="0"/>
      <c r="PC358" s="0"/>
      <c r="PD358" s="0"/>
      <c r="PE358" s="0"/>
      <c r="PF358" s="0"/>
      <c r="PG358" s="0"/>
      <c r="PH358" s="0"/>
      <c r="PI358" s="0"/>
      <c r="PJ358" s="0"/>
      <c r="PK358" s="0"/>
      <c r="PL358" s="0"/>
      <c r="PM358" s="0"/>
      <c r="PN358" s="0"/>
      <c r="PO358" s="0"/>
      <c r="PP358" s="0"/>
      <c r="PQ358" s="0"/>
      <c r="PR358" s="0"/>
      <c r="PS358" s="0"/>
      <c r="PT358" s="0"/>
      <c r="PU358" s="0"/>
      <c r="PV358" s="0"/>
      <c r="PW358" s="0"/>
      <c r="PX358" s="0"/>
      <c r="PY358" s="0"/>
      <c r="PZ358" s="0"/>
      <c r="QA358" s="0"/>
      <c r="QB358" s="0"/>
      <c r="QC358" s="0"/>
      <c r="QD358" s="0"/>
      <c r="QE358" s="0"/>
      <c r="QF358" s="0"/>
      <c r="QG358" s="0"/>
      <c r="QH358" s="0"/>
      <c r="QI358" s="0"/>
      <c r="QJ358" s="0"/>
      <c r="QK358" s="0"/>
      <c r="QL358" s="0"/>
      <c r="QM358" s="0"/>
      <c r="QN358" s="0"/>
      <c r="QO358" s="0"/>
      <c r="QP358" s="0"/>
      <c r="QQ358" s="0"/>
      <c r="QR358" s="0"/>
      <c r="QS358" s="0"/>
      <c r="QT358" s="0"/>
      <c r="QU358" s="0"/>
      <c r="QV358" s="0"/>
      <c r="QW358" s="0"/>
      <c r="QX358" s="0"/>
      <c r="QY358" s="0"/>
      <c r="QZ358" s="0"/>
      <c r="RA358" s="0"/>
      <c r="RB358" s="0"/>
      <c r="RC358" s="0"/>
      <c r="RD358" s="0"/>
      <c r="RE358" s="0"/>
      <c r="RF358" s="0"/>
      <c r="RG358" s="0"/>
      <c r="RH358" s="0"/>
      <c r="RI358" s="0"/>
      <c r="RJ358" s="0"/>
      <c r="RK358" s="0"/>
      <c r="RL358" s="0"/>
      <c r="RM358" s="0"/>
      <c r="RN358" s="0"/>
      <c r="RO358" s="0"/>
      <c r="RP358" s="0"/>
      <c r="RQ358" s="0"/>
      <c r="RR358" s="0"/>
      <c r="RS358" s="0"/>
      <c r="RT358" s="0"/>
      <c r="RU358" s="0"/>
      <c r="RV358" s="0"/>
      <c r="RW358" s="0"/>
      <c r="RX358" s="0"/>
      <c r="RY358" s="0"/>
      <c r="RZ358" s="0"/>
      <c r="SA358" s="0"/>
      <c r="SB358" s="0"/>
      <c r="SC358" s="0"/>
      <c r="SD358" s="0"/>
      <c r="SE358" s="0"/>
      <c r="SF358" s="0"/>
      <c r="SG358" s="0"/>
      <c r="SH358" s="0"/>
      <c r="SI358" s="0"/>
      <c r="SJ358" s="0"/>
      <c r="SK358" s="0"/>
      <c r="SL358" s="0"/>
      <c r="SM358" s="0"/>
      <c r="SN358" s="0"/>
      <c r="SO358" s="0"/>
      <c r="SP358" s="0"/>
      <c r="SQ358" s="0"/>
      <c r="SR358" s="0"/>
      <c r="SS358" s="0"/>
      <c r="ST358" s="0"/>
      <c r="SU358" s="0"/>
      <c r="SV358" s="0"/>
      <c r="SW358" s="0"/>
      <c r="SX358" s="0"/>
      <c r="SY358" s="0"/>
      <c r="SZ358" s="0"/>
      <c r="TA358" s="0"/>
      <c r="TB358" s="0"/>
      <c r="TC358" s="0"/>
      <c r="TD358" s="0"/>
      <c r="TE358" s="0"/>
      <c r="TF358" s="0"/>
      <c r="TG358" s="0"/>
      <c r="TH358" s="0"/>
      <c r="TI358" s="0"/>
      <c r="TJ358" s="0"/>
      <c r="TK358" s="0"/>
      <c r="TL358" s="0"/>
      <c r="TM358" s="0"/>
      <c r="TN358" s="0"/>
      <c r="TO358" s="0"/>
      <c r="TP358" s="0"/>
      <c r="TQ358" s="0"/>
      <c r="TR358" s="0"/>
      <c r="TS358" s="0"/>
      <c r="TT358" s="0"/>
      <c r="TU358" s="0"/>
      <c r="TV358" s="0"/>
      <c r="TW358" s="0"/>
      <c r="TX358" s="0"/>
      <c r="TY358" s="0"/>
      <c r="TZ358" s="0"/>
      <c r="UA358" s="0"/>
      <c r="UB358" s="0"/>
      <c r="UC358" s="0"/>
      <c r="UD358" s="0"/>
      <c r="UE358" s="0"/>
      <c r="UF358" s="0"/>
      <c r="UG358" s="0"/>
      <c r="UH358" s="0"/>
      <c r="UI358" s="0"/>
      <c r="UJ358" s="0"/>
      <c r="UK358" s="0"/>
      <c r="UL358" s="0"/>
      <c r="UM358" s="0"/>
      <c r="UN358" s="0"/>
      <c r="UO358" s="0"/>
      <c r="UP358" s="0"/>
      <c r="UQ358" s="0"/>
      <c r="UR358" s="0"/>
      <c r="US358" s="0"/>
      <c r="UT358" s="0"/>
      <c r="UU358" s="0"/>
      <c r="UV358" s="0"/>
      <c r="UW358" s="0"/>
      <c r="UX358" s="0"/>
      <c r="UY358" s="0"/>
      <c r="UZ358" s="0"/>
      <c r="VA358" s="0"/>
      <c r="VB358" s="0"/>
      <c r="VC358" s="0"/>
      <c r="VD358" s="0"/>
      <c r="VE358" s="0"/>
      <c r="VF358" s="0"/>
      <c r="VG358" s="0"/>
      <c r="VH358" s="0"/>
      <c r="VI358" s="0"/>
      <c r="VJ358" s="0"/>
      <c r="VK358" s="0"/>
      <c r="VL358" s="0"/>
      <c r="VM358" s="0"/>
      <c r="VN358" s="0"/>
      <c r="VO358" s="0"/>
      <c r="VP358" s="0"/>
      <c r="VQ358" s="0"/>
      <c r="VR358" s="0"/>
      <c r="VS358" s="0"/>
      <c r="VT358" s="0"/>
      <c r="VU358" s="0"/>
      <c r="VV358" s="0"/>
      <c r="VW358" s="0"/>
      <c r="VX358" s="0"/>
      <c r="VY358" s="0"/>
      <c r="VZ358" s="0"/>
      <c r="WA358" s="0"/>
      <c r="WB358" s="0"/>
      <c r="WC358" s="0"/>
      <c r="WD358" s="0"/>
      <c r="WE358" s="0"/>
      <c r="WF358" s="0"/>
      <c r="WG358" s="0"/>
      <c r="WH358" s="0"/>
      <c r="WI358" s="0"/>
      <c r="WJ358" s="0"/>
      <c r="WK358" s="0"/>
      <c r="WL358" s="0"/>
      <c r="WM358" s="0"/>
      <c r="WN358" s="0"/>
      <c r="WO358" s="0"/>
      <c r="WP358" s="0"/>
      <c r="WQ358" s="0"/>
      <c r="WR358" s="0"/>
      <c r="WS358" s="0"/>
      <c r="WT358" s="0"/>
      <c r="WU358" s="0"/>
      <c r="WV358" s="0"/>
      <c r="WW358" s="0"/>
      <c r="WX358" s="0"/>
      <c r="WY358" s="0"/>
      <c r="WZ358" s="0"/>
      <c r="XA358" s="0"/>
      <c r="XB358" s="0"/>
      <c r="XC358" s="0"/>
      <c r="XD358" s="0"/>
      <c r="XE358" s="0"/>
      <c r="XF358" s="0"/>
      <c r="XG358" s="0"/>
      <c r="XH358" s="0"/>
      <c r="XI358" s="0"/>
      <c r="XJ358" s="0"/>
      <c r="XK358" s="0"/>
      <c r="XL358" s="0"/>
      <c r="XM358" s="0"/>
      <c r="XN358" s="0"/>
      <c r="XO358" s="0"/>
      <c r="XP358" s="0"/>
      <c r="XQ358" s="0"/>
      <c r="XR358" s="0"/>
      <c r="XS358" s="0"/>
      <c r="XT358" s="0"/>
      <c r="XU358" s="0"/>
      <c r="XV358" s="0"/>
      <c r="XW358" s="0"/>
      <c r="XX358" s="0"/>
      <c r="XY358" s="0"/>
      <c r="XZ358" s="0"/>
      <c r="YA358" s="0"/>
      <c r="YB358" s="0"/>
      <c r="YC358" s="0"/>
      <c r="YD358" s="0"/>
      <c r="YE358" s="0"/>
      <c r="YF358" s="0"/>
      <c r="YG358" s="0"/>
      <c r="YH358" s="0"/>
      <c r="YI358" s="0"/>
      <c r="YJ358" s="0"/>
      <c r="YK358" s="0"/>
      <c r="YL358" s="0"/>
      <c r="YM358" s="0"/>
      <c r="YN358" s="0"/>
      <c r="YO358" s="0"/>
      <c r="YP358" s="0"/>
      <c r="YQ358" s="0"/>
      <c r="YR358" s="0"/>
      <c r="YS358" s="0"/>
      <c r="YT358" s="0"/>
      <c r="YU358" s="0"/>
      <c r="YV358" s="0"/>
      <c r="YW358" s="0"/>
      <c r="YX358" s="0"/>
      <c r="YY358" s="0"/>
      <c r="YZ358" s="0"/>
      <c r="ZA358" s="0"/>
      <c r="ZB358" s="0"/>
      <c r="ZC358" s="0"/>
      <c r="ZD358" s="0"/>
      <c r="ZE358" s="0"/>
      <c r="ZF358" s="0"/>
      <c r="ZG358" s="0"/>
      <c r="ZH358" s="0"/>
      <c r="ZI358" s="0"/>
      <c r="ZJ358" s="0"/>
      <c r="ZK358" s="0"/>
      <c r="ZL358" s="0"/>
      <c r="ZM358" s="0"/>
      <c r="ZN358" s="0"/>
      <c r="ZO358" s="0"/>
      <c r="ZP358" s="0"/>
      <c r="ZQ358" s="0"/>
      <c r="ZR358" s="0"/>
      <c r="ZS358" s="0"/>
      <c r="ZT358" s="0"/>
      <c r="ZU358" s="0"/>
      <c r="ZV358" s="0"/>
      <c r="ZW358" s="0"/>
      <c r="ZX358" s="0"/>
      <c r="ZY358" s="0"/>
      <c r="ZZ358" s="0"/>
      <c r="AAA358" s="0"/>
      <c r="AAB358" s="0"/>
      <c r="AAC358" s="0"/>
      <c r="AAD358" s="0"/>
      <c r="AAE358" s="0"/>
      <c r="AAF358" s="0"/>
      <c r="AAG358" s="0"/>
      <c r="AAH358" s="0"/>
      <c r="AAI358" s="0"/>
      <c r="AAJ358" s="0"/>
      <c r="AAK358" s="0"/>
      <c r="AAL358" s="0"/>
      <c r="AAM358" s="0"/>
      <c r="AAN358" s="0"/>
      <c r="AAO358" s="0"/>
      <c r="AAP358" s="0"/>
      <c r="AAQ358" s="0"/>
      <c r="AAR358" s="0"/>
      <c r="AAS358" s="0"/>
      <c r="AAT358" s="0"/>
      <c r="AAU358" s="0"/>
      <c r="AAV358" s="0"/>
      <c r="AAW358" s="0"/>
      <c r="AAX358" s="0"/>
      <c r="AAY358" s="0"/>
      <c r="AAZ358" s="0"/>
      <c r="ABA358" s="0"/>
      <c r="ABB358" s="0"/>
      <c r="ABC358" s="0"/>
      <c r="ABD358" s="0"/>
      <c r="ABE358" s="0"/>
      <c r="ABF358" s="0"/>
      <c r="ABG358" s="0"/>
      <c r="ABH358" s="0"/>
      <c r="ABI358" s="0"/>
      <c r="ABJ358" s="0"/>
      <c r="ABK358" s="0"/>
      <c r="ABL358" s="0"/>
      <c r="ABM358" s="0"/>
      <c r="ABN358" s="0"/>
      <c r="ABO358" s="0"/>
      <c r="ABP358" s="0"/>
      <c r="ABQ358" s="0"/>
      <c r="ABR358" s="0"/>
      <c r="ABS358" s="0"/>
      <c r="ABT358" s="0"/>
      <c r="ABU358" s="0"/>
      <c r="ABV358" s="0"/>
      <c r="ABW358" s="0"/>
      <c r="ABX358" s="0"/>
      <c r="ABY358" s="0"/>
      <c r="ABZ358" s="0"/>
      <c r="ACA358" s="0"/>
      <c r="ACB358" s="0"/>
      <c r="ACC358" s="0"/>
      <c r="ACD358" s="0"/>
      <c r="ACE358" s="0"/>
      <c r="ACF358" s="0"/>
      <c r="ACG358" s="0"/>
      <c r="ACH358" s="0"/>
      <c r="ACI358" s="0"/>
      <c r="ACJ358" s="0"/>
      <c r="ACK358" s="0"/>
      <c r="ACL358" s="0"/>
      <c r="ACM358" s="0"/>
      <c r="ACN358" s="0"/>
      <c r="ACO358" s="0"/>
      <c r="ACP358" s="0"/>
      <c r="ACQ358" s="0"/>
      <c r="ACR358" s="0"/>
      <c r="ACS358" s="0"/>
      <c r="ACT358" s="0"/>
      <c r="ACU358" s="0"/>
      <c r="ACV358" s="0"/>
      <c r="ACW358" s="0"/>
      <c r="ACX358" s="0"/>
      <c r="ACY358" s="0"/>
      <c r="ACZ358" s="0"/>
      <c r="ADA358" s="0"/>
      <c r="ADB358" s="0"/>
      <c r="ADC358" s="0"/>
      <c r="ADD358" s="0"/>
      <c r="ADE358" s="0"/>
      <c r="ADF358" s="0"/>
      <c r="ADG358" s="0"/>
      <c r="ADH358" s="0"/>
      <c r="ADI358" s="0"/>
      <c r="ADJ358" s="0"/>
      <c r="ADK358" s="0"/>
      <c r="ADL358" s="0"/>
      <c r="ADM358" s="0"/>
      <c r="ADN358" s="0"/>
      <c r="ADO358" s="0"/>
      <c r="ADP358" s="0"/>
      <c r="ADQ358" s="0"/>
      <c r="ADR358" s="0"/>
      <c r="ADS358" s="0"/>
      <c r="ADT358" s="0"/>
      <c r="ADU358" s="0"/>
      <c r="ADV358" s="0"/>
      <c r="ADW358" s="0"/>
      <c r="ADX358" s="0"/>
      <c r="ADY358" s="0"/>
      <c r="ADZ358" s="0"/>
      <c r="AEA358" s="0"/>
      <c r="AEB358" s="0"/>
      <c r="AEC358" s="0"/>
      <c r="AED358" s="0"/>
      <c r="AEE358" s="0"/>
      <c r="AEF358" s="0"/>
      <c r="AEG358" s="0"/>
      <c r="AEH358" s="0"/>
      <c r="AEI358" s="0"/>
      <c r="AEJ358" s="0"/>
      <c r="AEK358" s="0"/>
      <c r="AEL358" s="0"/>
      <c r="AEM358" s="0"/>
      <c r="AEN358" s="0"/>
      <c r="AEO358" s="0"/>
      <c r="AEP358" s="0"/>
      <c r="AEQ358" s="0"/>
      <c r="AER358" s="0"/>
      <c r="AES358" s="0"/>
      <c r="AET358" s="0"/>
      <c r="AEU358" s="0"/>
      <c r="AEV358" s="0"/>
      <c r="AEW358" s="0"/>
      <c r="AEX358" s="0"/>
      <c r="AEY358" s="0"/>
      <c r="AEZ358" s="0"/>
      <c r="AFA358" s="0"/>
      <c r="AFB358" s="0"/>
      <c r="AFC358" s="0"/>
      <c r="AFD358" s="0"/>
      <c r="AFE358" s="0"/>
      <c r="AFF358" s="0"/>
      <c r="AFG358" s="0"/>
      <c r="AFH358" s="0"/>
      <c r="AFI358" s="0"/>
      <c r="AFJ358" s="0"/>
      <c r="AFK358" s="0"/>
      <c r="AFL358" s="0"/>
      <c r="AFM358" s="0"/>
      <c r="AFN358" s="0"/>
      <c r="AFO358" s="0"/>
      <c r="AFP358" s="0"/>
      <c r="AFQ358" s="0"/>
      <c r="AFR358" s="0"/>
      <c r="AFS358" s="0"/>
      <c r="AFT358" s="0"/>
      <c r="AFU358" s="0"/>
      <c r="AFV358" s="0"/>
      <c r="AFW358" s="0"/>
      <c r="AFX358" s="0"/>
      <c r="AFY358" s="0"/>
      <c r="AFZ358" s="0"/>
      <c r="AGA358" s="0"/>
      <c r="AGB358" s="0"/>
      <c r="AGC358" s="0"/>
      <c r="AGD358" s="0"/>
      <c r="AGE358" s="0"/>
      <c r="AGF358" s="0"/>
      <c r="AGG358" s="0"/>
      <c r="AGH358" s="0"/>
      <c r="AGI358" s="0"/>
      <c r="AGJ358" s="0"/>
      <c r="AGK358" s="0"/>
      <c r="AGL358" s="0"/>
      <c r="AGM358" s="0"/>
      <c r="AGN358" s="0"/>
      <c r="AGO358" s="0"/>
      <c r="AGP358" s="0"/>
      <c r="AGQ358" s="0"/>
      <c r="AGR358" s="0"/>
      <c r="AGS358" s="0"/>
      <c r="AGT358" s="0"/>
      <c r="AGU358" s="0"/>
      <c r="AGV358" s="0"/>
      <c r="AGW358" s="0"/>
      <c r="AGX358" s="0"/>
      <c r="AGY358" s="0"/>
      <c r="AGZ358" s="0"/>
      <c r="AHA358" s="0"/>
      <c r="AHB358" s="0"/>
      <c r="AHC358" s="0"/>
      <c r="AHD358" s="0"/>
      <c r="AHE358" s="0"/>
      <c r="AHF358" s="0"/>
      <c r="AHG358" s="0"/>
      <c r="AHH358" s="0"/>
      <c r="AHI358" s="0"/>
      <c r="AHJ358" s="0"/>
      <c r="AHK358" s="0"/>
      <c r="AHL358" s="0"/>
      <c r="AHM358" s="0"/>
      <c r="AHN358" s="0"/>
      <c r="AHO358" s="0"/>
      <c r="AHP358" s="0"/>
      <c r="AHQ358" s="0"/>
      <c r="AHR358" s="0"/>
      <c r="AHS358" s="0"/>
      <c r="AHT358" s="0"/>
      <c r="AHU358" s="0"/>
      <c r="AHV358" s="0"/>
      <c r="AHW358" s="0"/>
      <c r="AHX358" s="0"/>
      <c r="AHY358" s="0"/>
      <c r="AHZ358" s="0"/>
      <c r="AIA358" s="0"/>
      <c r="AIB358" s="0"/>
      <c r="AIC358" s="0"/>
      <c r="AID358" s="0"/>
      <c r="AIE358" s="0"/>
      <c r="AIF358" s="0"/>
      <c r="AIG358" s="0"/>
      <c r="AIH358" s="0"/>
      <c r="AII358" s="0"/>
      <c r="AIJ358" s="0"/>
      <c r="AIK358" s="0"/>
      <c r="AIL358" s="0"/>
      <c r="AIM358" s="0"/>
      <c r="AIN358" s="0"/>
      <c r="AIO358" s="0"/>
      <c r="AIP358" s="0"/>
      <c r="AIQ358" s="0"/>
      <c r="AIR358" s="0"/>
      <c r="AIS358" s="0"/>
      <c r="AIT358" s="0"/>
      <c r="AIU358" s="0"/>
      <c r="AIV358" s="0"/>
      <c r="AIW358" s="0"/>
      <c r="AIX358" s="0"/>
      <c r="AIY358" s="0"/>
      <c r="AIZ358" s="0"/>
      <c r="AJA358" s="0"/>
      <c r="AJB358" s="0"/>
      <c r="AJC358" s="0"/>
      <c r="AJD358" s="0"/>
      <c r="AJE358" s="0"/>
      <c r="AJF358" s="0"/>
      <c r="AJG358" s="0"/>
      <c r="AJH358" s="0"/>
      <c r="AJI358" s="0"/>
      <c r="AJJ358" s="0"/>
      <c r="AJK358" s="0"/>
      <c r="AJL358" s="0"/>
      <c r="AJM358" s="0"/>
      <c r="AJN358" s="0"/>
      <c r="AJO358" s="0"/>
      <c r="AJP358" s="0"/>
      <c r="AJQ358" s="0"/>
      <c r="AJR358" s="0"/>
      <c r="AJS358" s="0"/>
      <c r="AJT358" s="0"/>
      <c r="AJU358" s="0"/>
      <c r="AJV358" s="0"/>
      <c r="AJW358" s="0"/>
      <c r="AJX358" s="0"/>
      <c r="AJY358" s="0"/>
      <c r="AJZ358" s="0"/>
      <c r="AKA358" s="0"/>
      <c r="AKB358" s="0"/>
      <c r="AKC358" s="0"/>
      <c r="AKD358" s="0"/>
      <c r="AKE358" s="0"/>
      <c r="AKF358" s="0"/>
      <c r="AKG358" s="0"/>
      <c r="AKH358" s="0"/>
      <c r="AKI358" s="0"/>
      <c r="AKJ358" s="0"/>
      <c r="AKK358" s="0"/>
      <c r="AKL358" s="0"/>
      <c r="AKM358" s="0"/>
      <c r="AKN358" s="0"/>
      <c r="AKO358" s="0"/>
      <c r="AKP358" s="0"/>
      <c r="AKQ358" s="0"/>
      <c r="AKR358" s="0"/>
      <c r="AKS358" s="0"/>
      <c r="AKT358" s="0"/>
      <c r="AKU358" s="0"/>
      <c r="AKV358" s="0"/>
      <c r="AKW358" s="0"/>
      <c r="AKX358" s="0"/>
      <c r="AKY358" s="0"/>
      <c r="AKZ358" s="0"/>
      <c r="ALA358" s="0"/>
      <c r="ALB358" s="0"/>
      <c r="ALC358" s="0"/>
      <c r="ALD358" s="0"/>
      <c r="ALE358" s="0"/>
      <c r="ALF358" s="0"/>
      <c r="ALG358" s="0"/>
      <c r="ALH358" s="0"/>
      <c r="ALI358" s="0"/>
      <c r="ALJ358" s="0"/>
      <c r="ALK358" s="0"/>
      <c r="ALL358" s="0"/>
      <c r="ALM358" s="0"/>
      <c r="ALN358" s="0"/>
      <c r="ALO358" s="0"/>
      <c r="ALP358" s="0"/>
      <c r="ALQ358" s="0"/>
      <c r="ALR358" s="0"/>
      <c r="ALS358" s="0"/>
      <c r="ALT358" s="0"/>
      <c r="ALU358" s="0"/>
      <c r="ALV358" s="0"/>
      <c r="ALW358" s="0"/>
      <c r="ALX358" s="0"/>
      <c r="ALY358" s="0"/>
      <c r="ALZ358" s="0"/>
      <c r="AMA358" s="0"/>
      <c r="AMB358" s="0"/>
      <c r="AMC358" s="0"/>
      <c r="AMD358" s="0"/>
      <c r="AME358" s="0"/>
      <c r="AMF358" s="0"/>
      <c r="AMG358" s="0"/>
    </row>
    <row r="359" customFormat="false" ht="28.35" hidden="false" customHeight="false" outlineLevel="0" collapsed="false">
      <c r="A359" s="18" t="n">
        <v>523</v>
      </c>
      <c r="B359" s="19" t="n">
        <f aca="false">IF($A359,VLOOKUP($A359,posting!$A:$N,2,0),"")</f>
        <v>38</v>
      </c>
      <c r="C359" s="19" t="n">
        <f aca="false">IF($A359,VLOOKUP($A359,posting!$A:$N,3,0),"")</f>
        <v>113</v>
      </c>
      <c r="D359" s="20" t="str">
        <f aca="false">IF($A359,VLOOKUP($A359,posting!$A:$N,4,0),"")</f>
        <v>Wir haben unten uach einen Feedback Button - da gibts nen Formular wo ihr gerne sowas reinschreiben könnt - oder gerne auch nach der Vorlesung persönlich</v>
      </c>
      <c r="E359" s="19" t="str">
        <f aca="false">IF($A359,IF(VLOOKUP($A359,posting!$A:$N,5,0)&gt;0,VLOOKUP($A359,posting!$A:$N,5,0),""),"")</f>
        <v/>
      </c>
      <c r="F359" s="21" t="n">
        <f aca="false">IF($A359,VLOOKUP($A359,posting!$A:$N,6,0),"")</f>
        <v>41625.7144328704</v>
      </c>
      <c r="G359" s="21" t="n">
        <f aca="false">IF($A359,VLOOKUP($A359,posting!$A:$N,7,0),"")</f>
        <v>41625.715162037</v>
      </c>
      <c r="H359" s="21" t="n">
        <f aca="false">IF($A359,VLOOKUP($A359,posting!$A:$N,8,0),"")</f>
        <v>41625.7152083333</v>
      </c>
      <c r="I359" s="21" t="n">
        <f aca="false">IF($A359,VLOOKUP($A359,posting!$A:$N,9,0),"")</f>
        <v>41625.7162152778</v>
      </c>
      <c r="J359" s="21"/>
      <c r="K359" s="21"/>
      <c r="L359" s="19" t="n">
        <f aca="false">IF($A359,VLOOKUP($A359,posting!$A:$N,10,0),"")</f>
        <v>0.35973597359736</v>
      </c>
      <c r="M359" s="19" t="n">
        <f aca="false">IF($A359,VLOOKUP($A359,posting!$A:$N,11,0),"")</f>
        <v>0</v>
      </c>
      <c r="N359" s="19" t="str">
        <f aca="false">IF($A359,IF(VLOOKUP($A359,posting!$A:$N,13,0)&gt;0,VLOOKUP($A359,posting!$A:$N,13,0),""),"")</f>
        <v/>
      </c>
      <c r="O359" s="19" t="str">
        <f aca="false">IF($A359,VLOOKUP($A359,posting!$A:$N,12,0),"")</f>
        <v>TXT</v>
      </c>
      <c r="P359" s="19" t="str">
        <f aca="false">IF($A359,IF(VLOOKUP($A359,posting!$A:$N,14,0)&gt;0,VLOOKUP($A359,posting!$A:$N,14,0),""),"")</f>
        <v/>
      </c>
      <c r="Q359" s="19" t="str">
        <f aca="false">IF($N359="","",VLOOKUP($N359,image!$A:$N,3,0))</f>
        <v/>
      </c>
      <c r="R359" s="19" t="n">
        <v>-1</v>
      </c>
      <c r="S359" s="0"/>
      <c r="T359" s="0"/>
      <c r="U359" s="0"/>
      <c r="V359" s="0"/>
      <c r="W359" s="0"/>
      <c r="X359" s="0"/>
      <c r="Y359" s="0"/>
      <c r="Z359" s="0"/>
      <c r="AA359" s="0"/>
      <c r="AB359" s="0"/>
      <c r="AC359" s="0"/>
      <c r="AD359" s="0"/>
      <c r="AE359" s="0"/>
      <c r="AF359" s="0"/>
      <c r="AG359" s="0"/>
      <c r="AH359" s="0"/>
      <c r="AI359" s="0"/>
      <c r="AJ359" s="0"/>
      <c r="AK359" s="0"/>
      <c r="AL359" s="0"/>
      <c r="AM359" s="0"/>
      <c r="AN359" s="0"/>
      <c r="AO359" s="0"/>
      <c r="AP359" s="0"/>
      <c r="AQ359" s="0"/>
      <c r="AR359" s="0"/>
      <c r="AS359" s="0"/>
      <c r="AT359" s="0"/>
      <c r="AU359" s="0"/>
      <c r="AV359" s="0"/>
      <c r="AW359" s="0"/>
      <c r="AX359" s="0"/>
      <c r="AY359" s="0"/>
      <c r="AZ359" s="0"/>
      <c r="BA359" s="0"/>
      <c r="BB359" s="0"/>
      <c r="BC359" s="0"/>
      <c r="BD359" s="0"/>
      <c r="BE359" s="0"/>
      <c r="BF359" s="0"/>
      <c r="BG359" s="0"/>
      <c r="BH359" s="0"/>
      <c r="BI359" s="0"/>
      <c r="BJ359" s="0"/>
      <c r="BK359" s="0"/>
      <c r="BL359" s="0"/>
      <c r="BM359" s="0"/>
      <c r="BN359" s="0"/>
      <c r="BO359" s="0"/>
      <c r="BP359" s="0"/>
      <c r="BQ359" s="0"/>
      <c r="BR359" s="0"/>
      <c r="BS359" s="0"/>
      <c r="BT359" s="0"/>
      <c r="BU359" s="0"/>
      <c r="BV359" s="0"/>
      <c r="BW359" s="0"/>
      <c r="BX359" s="0"/>
      <c r="BY359" s="0"/>
      <c r="BZ359" s="0"/>
      <c r="CA359" s="0"/>
      <c r="CB359" s="0"/>
      <c r="CC359" s="0"/>
      <c r="CD359" s="0"/>
      <c r="CE359" s="0"/>
      <c r="CF359" s="0"/>
      <c r="CG359" s="0"/>
      <c r="CH359" s="0"/>
      <c r="CI359" s="0"/>
      <c r="CJ359" s="0"/>
      <c r="CK359" s="0"/>
      <c r="CL359" s="0"/>
      <c r="CM359" s="0"/>
      <c r="CN359" s="0"/>
      <c r="CO359" s="0"/>
      <c r="CP359" s="0"/>
      <c r="CQ359" s="0"/>
      <c r="CR359" s="0"/>
      <c r="CS359" s="0"/>
      <c r="CT359" s="0"/>
      <c r="CU359" s="0"/>
      <c r="CV359" s="0"/>
      <c r="CW359" s="0"/>
      <c r="CX359" s="0"/>
      <c r="CY359" s="0"/>
      <c r="CZ359" s="0"/>
      <c r="DA359" s="0"/>
      <c r="DB359" s="0"/>
      <c r="DC359" s="0"/>
      <c r="DD359" s="0"/>
      <c r="DE359" s="0"/>
      <c r="DF359" s="0"/>
      <c r="DG359" s="0"/>
      <c r="DH359" s="0"/>
      <c r="DI359" s="0"/>
      <c r="DJ359" s="0"/>
      <c r="DK359" s="0"/>
      <c r="DL359" s="0"/>
      <c r="DM359" s="0"/>
      <c r="DN359" s="0"/>
      <c r="DO359" s="0"/>
      <c r="DP359" s="0"/>
      <c r="DQ359" s="0"/>
      <c r="DR359" s="0"/>
      <c r="DS359" s="0"/>
      <c r="DT359" s="0"/>
      <c r="DU359" s="0"/>
      <c r="DV359" s="0"/>
      <c r="DW359" s="0"/>
      <c r="DX359" s="0"/>
      <c r="DY359" s="0"/>
      <c r="DZ359" s="0"/>
      <c r="EA359" s="0"/>
      <c r="EB359" s="0"/>
      <c r="EC359" s="0"/>
      <c r="ED359" s="0"/>
      <c r="EE359" s="0"/>
      <c r="EF359" s="0"/>
      <c r="EG359" s="0"/>
      <c r="EH359" s="0"/>
      <c r="EI359" s="0"/>
      <c r="EJ359" s="0"/>
      <c r="EK359" s="0"/>
      <c r="EL359" s="0"/>
      <c r="EM359" s="0"/>
      <c r="EN359" s="0"/>
      <c r="EO359" s="0"/>
      <c r="EP359" s="0"/>
      <c r="EQ359" s="0"/>
      <c r="ER359" s="0"/>
      <c r="ES359" s="0"/>
      <c r="ET359" s="0"/>
      <c r="EU359" s="0"/>
      <c r="EV359" s="0"/>
      <c r="EW359" s="0"/>
      <c r="EX359" s="0"/>
      <c r="EY359" s="0"/>
      <c r="EZ359" s="0"/>
      <c r="FA359" s="0"/>
      <c r="FB359" s="0"/>
      <c r="FC359" s="0"/>
      <c r="FD359" s="0"/>
      <c r="FE359" s="0"/>
      <c r="FF359" s="0"/>
      <c r="FG359" s="0"/>
      <c r="FH359" s="0"/>
      <c r="FI359" s="0"/>
      <c r="FJ359" s="0"/>
      <c r="FK359" s="0"/>
      <c r="FL359" s="0"/>
      <c r="FM359" s="0"/>
      <c r="FN359" s="0"/>
      <c r="FO359" s="0"/>
      <c r="FP359" s="0"/>
      <c r="FQ359" s="0"/>
      <c r="FR359" s="0"/>
      <c r="FS359" s="0"/>
      <c r="FT359" s="0"/>
      <c r="FU359" s="0"/>
      <c r="FV359" s="0"/>
      <c r="FW359" s="0"/>
      <c r="FX359" s="0"/>
      <c r="FY359" s="0"/>
      <c r="FZ359" s="0"/>
      <c r="GA359" s="0"/>
      <c r="GB359" s="0"/>
      <c r="GC359" s="0"/>
      <c r="GD359" s="0"/>
      <c r="GE359" s="0"/>
      <c r="GF359" s="0"/>
      <c r="GG359" s="0"/>
      <c r="GH359" s="0"/>
      <c r="GI359" s="0"/>
      <c r="GJ359" s="0"/>
      <c r="GK359" s="0"/>
      <c r="GL359" s="0"/>
      <c r="GM359" s="0"/>
      <c r="GN359" s="0"/>
      <c r="GO359" s="0"/>
      <c r="GP359" s="0"/>
      <c r="GQ359" s="0"/>
      <c r="GR359" s="0"/>
      <c r="GS359" s="0"/>
      <c r="GT359" s="0"/>
      <c r="GU359" s="0"/>
      <c r="GV359" s="0"/>
      <c r="GW359" s="0"/>
      <c r="GX359" s="0"/>
      <c r="GY359" s="0"/>
      <c r="GZ359" s="0"/>
      <c r="HA359" s="0"/>
      <c r="HB359" s="0"/>
      <c r="HC359" s="0"/>
      <c r="HD359" s="0"/>
      <c r="HE359" s="0"/>
      <c r="HF359" s="0"/>
      <c r="HG359" s="0"/>
      <c r="HH359" s="0"/>
      <c r="HI359" s="0"/>
      <c r="HJ359" s="0"/>
      <c r="HK359" s="0"/>
      <c r="HL359" s="0"/>
      <c r="HM359" s="0"/>
      <c r="HN359" s="0"/>
      <c r="HO359" s="0"/>
      <c r="HP359" s="0"/>
      <c r="HQ359" s="0"/>
      <c r="HR359" s="0"/>
      <c r="HS359" s="0"/>
      <c r="HT359" s="0"/>
      <c r="HU359" s="0"/>
      <c r="HV359" s="0"/>
      <c r="HW359" s="0"/>
      <c r="HX359" s="0"/>
      <c r="HY359" s="0"/>
      <c r="HZ359" s="0"/>
      <c r="IA359" s="0"/>
      <c r="IB359" s="0"/>
      <c r="IC359" s="0"/>
      <c r="ID359" s="0"/>
      <c r="IE359" s="0"/>
      <c r="IF359" s="0"/>
      <c r="IG359" s="0"/>
      <c r="IH359" s="0"/>
      <c r="II359" s="0"/>
      <c r="IJ359" s="0"/>
      <c r="IK359" s="0"/>
      <c r="IL359" s="0"/>
      <c r="IM359" s="0"/>
      <c r="IN359" s="0"/>
      <c r="IO359" s="0"/>
      <c r="IP359" s="0"/>
      <c r="IQ359" s="0"/>
      <c r="IR359" s="0"/>
      <c r="IS359" s="0"/>
      <c r="IT359" s="0"/>
      <c r="IU359" s="0"/>
      <c r="IV359" s="0"/>
      <c r="IW359" s="0"/>
      <c r="IX359" s="0"/>
      <c r="IY359" s="0"/>
      <c r="IZ359" s="0"/>
      <c r="JA359" s="0"/>
      <c r="JB359" s="0"/>
      <c r="JC359" s="0"/>
      <c r="JD359" s="0"/>
      <c r="JE359" s="0"/>
      <c r="JF359" s="0"/>
      <c r="JG359" s="0"/>
      <c r="JH359" s="0"/>
      <c r="JI359" s="0"/>
      <c r="JJ359" s="0"/>
      <c r="JK359" s="0"/>
      <c r="JL359" s="0"/>
      <c r="JM359" s="0"/>
      <c r="JN359" s="0"/>
      <c r="JO359" s="0"/>
      <c r="JP359" s="0"/>
      <c r="JQ359" s="0"/>
      <c r="JR359" s="0"/>
      <c r="JS359" s="0"/>
      <c r="JT359" s="0"/>
      <c r="JU359" s="0"/>
      <c r="JV359" s="0"/>
      <c r="JW359" s="0"/>
      <c r="JX359" s="0"/>
      <c r="JY359" s="0"/>
      <c r="JZ359" s="0"/>
      <c r="KA359" s="0"/>
      <c r="KB359" s="0"/>
      <c r="KC359" s="0"/>
      <c r="KD359" s="0"/>
      <c r="KE359" s="0"/>
      <c r="KF359" s="0"/>
      <c r="KG359" s="0"/>
      <c r="KH359" s="0"/>
      <c r="KI359" s="0"/>
      <c r="KJ359" s="0"/>
      <c r="KK359" s="0"/>
      <c r="KL359" s="0"/>
      <c r="KM359" s="0"/>
      <c r="KN359" s="0"/>
      <c r="KO359" s="0"/>
      <c r="KP359" s="0"/>
      <c r="KQ359" s="0"/>
      <c r="KR359" s="0"/>
      <c r="KS359" s="0"/>
      <c r="KT359" s="0"/>
      <c r="KU359" s="0"/>
      <c r="KV359" s="0"/>
      <c r="KW359" s="0"/>
      <c r="KX359" s="0"/>
      <c r="KY359" s="0"/>
      <c r="KZ359" s="0"/>
      <c r="LA359" s="0"/>
      <c r="LB359" s="0"/>
      <c r="LC359" s="0"/>
      <c r="LD359" s="0"/>
      <c r="LE359" s="0"/>
      <c r="LF359" s="0"/>
      <c r="LG359" s="0"/>
      <c r="LH359" s="0"/>
      <c r="LI359" s="0"/>
      <c r="LJ359" s="0"/>
      <c r="LK359" s="0"/>
      <c r="LL359" s="0"/>
      <c r="LM359" s="0"/>
      <c r="LN359" s="0"/>
      <c r="LO359" s="0"/>
      <c r="LP359" s="0"/>
      <c r="LQ359" s="0"/>
      <c r="LR359" s="0"/>
      <c r="LS359" s="0"/>
      <c r="LT359" s="0"/>
      <c r="LU359" s="0"/>
      <c r="LV359" s="0"/>
      <c r="LW359" s="0"/>
      <c r="LX359" s="0"/>
      <c r="LY359" s="0"/>
      <c r="LZ359" s="0"/>
      <c r="MA359" s="0"/>
      <c r="MB359" s="0"/>
      <c r="MC359" s="0"/>
      <c r="MD359" s="0"/>
      <c r="ME359" s="0"/>
      <c r="MF359" s="0"/>
      <c r="MG359" s="0"/>
      <c r="MH359" s="0"/>
      <c r="MI359" s="0"/>
      <c r="MJ359" s="0"/>
      <c r="MK359" s="0"/>
      <c r="ML359" s="0"/>
      <c r="MM359" s="0"/>
      <c r="MN359" s="0"/>
      <c r="MO359" s="0"/>
      <c r="MP359" s="0"/>
      <c r="MQ359" s="0"/>
      <c r="MR359" s="0"/>
      <c r="MS359" s="0"/>
      <c r="MT359" s="0"/>
      <c r="MU359" s="0"/>
      <c r="MV359" s="0"/>
      <c r="MW359" s="0"/>
      <c r="MX359" s="0"/>
      <c r="MY359" s="0"/>
      <c r="MZ359" s="0"/>
      <c r="NA359" s="0"/>
      <c r="NB359" s="0"/>
      <c r="NC359" s="0"/>
      <c r="ND359" s="0"/>
      <c r="NE359" s="0"/>
      <c r="NF359" s="0"/>
      <c r="NG359" s="0"/>
      <c r="NH359" s="0"/>
      <c r="NI359" s="0"/>
      <c r="NJ359" s="0"/>
      <c r="NK359" s="0"/>
      <c r="NL359" s="0"/>
      <c r="NM359" s="0"/>
      <c r="NN359" s="0"/>
      <c r="NO359" s="0"/>
      <c r="NP359" s="0"/>
      <c r="NQ359" s="0"/>
      <c r="NR359" s="0"/>
      <c r="NS359" s="0"/>
      <c r="NT359" s="0"/>
      <c r="NU359" s="0"/>
      <c r="NV359" s="0"/>
      <c r="NW359" s="0"/>
      <c r="NX359" s="0"/>
      <c r="NY359" s="0"/>
      <c r="NZ359" s="0"/>
      <c r="OA359" s="0"/>
      <c r="OB359" s="0"/>
      <c r="OC359" s="0"/>
      <c r="OD359" s="0"/>
      <c r="OE359" s="0"/>
      <c r="OF359" s="0"/>
      <c r="OG359" s="0"/>
      <c r="OH359" s="0"/>
      <c r="OI359" s="0"/>
      <c r="OJ359" s="0"/>
      <c r="OK359" s="0"/>
      <c r="OL359" s="0"/>
      <c r="OM359" s="0"/>
      <c r="ON359" s="0"/>
      <c r="OO359" s="0"/>
      <c r="OP359" s="0"/>
      <c r="OQ359" s="0"/>
      <c r="OR359" s="0"/>
      <c r="OS359" s="0"/>
      <c r="OT359" s="0"/>
      <c r="OU359" s="0"/>
      <c r="OV359" s="0"/>
      <c r="OW359" s="0"/>
      <c r="OX359" s="0"/>
      <c r="OY359" s="0"/>
      <c r="OZ359" s="0"/>
      <c r="PA359" s="0"/>
      <c r="PB359" s="0"/>
      <c r="PC359" s="0"/>
      <c r="PD359" s="0"/>
      <c r="PE359" s="0"/>
      <c r="PF359" s="0"/>
      <c r="PG359" s="0"/>
      <c r="PH359" s="0"/>
      <c r="PI359" s="0"/>
      <c r="PJ359" s="0"/>
      <c r="PK359" s="0"/>
      <c r="PL359" s="0"/>
      <c r="PM359" s="0"/>
      <c r="PN359" s="0"/>
      <c r="PO359" s="0"/>
      <c r="PP359" s="0"/>
      <c r="PQ359" s="0"/>
      <c r="PR359" s="0"/>
      <c r="PS359" s="0"/>
      <c r="PT359" s="0"/>
      <c r="PU359" s="0"/>
      <c r="PV359" s="0"/>
      <c r="PW359" s="0"/>
      <c r="PX359" s="0"/>
      <c r="PY359" s="0"/>
      <c r="PZ359" s="0"/>
      <c r="QA359" s="0"/>
      <c r="QB359" s="0"/>
      <c r="QC359" s="0"/>
      <c r="QD359" s="0"/>
      <c r="QE359" s="0"/>
      <c r="QF359" s="0"/>
      <c r="QG359" s="0"/>
      <c r="QH359" s="0"/>
      <c r="QI359" s="0"/>
      <c r="QJ359" s="0"/>
      <c r="QK359" s="0"/>
      <c r="QL359" s="0"/>
      <c r="QM359" s="0"/>
      <c r="QN359" s="0"/>
      <c r="QO359" s="0"/>
      <c r="QP359" s="0"/>
      <c r="QQ359" s="0"/>
      <c r="QR359" s="0"/>
      <c r="QS359" s="0"/>
      <c r="QT359" s="0"/>
      <c r="QU359" s="0"/>
      <c r="QV359" s="0"/>
      <c r="QW359" s="0"/>
      <c r="QX359" s="0"/>
      <c r="QY359" s="0"/>
      <c r="QZ359" s="0"/>
      <c r="RA359" s="0"/>
      <c r="RB359" s="0"/>
      <c r="RC359" s="0"/>
      <c r="RD359" s="0"/>
      <c r="RE359" s="0"/>
      <c r="RF359" s="0"/>
      <c r="RG359" s="0"/>
      <c r="RH359" s="0"/>
      <c r="RI359" s="0"/>
      <c r="RJ359" s="0"/>
      <c r="RK359" s="0"/>
      <c r="RL359" s="0"/>
      <c r="RM359" s="0"/>
      <c r="RN359" s="0"/>
      <c r="RO359" s="0"/>
      <c r="RP359" s="0"/>
      <c r="RQ359" s="0"/>
      <c r="RR359" s="0"/>
      <c r="RS359" s="0"/>
      <c r="RT359" s="0"/>
      <c r="RU359" s="0"/>
      <c r="RV359" s="0"/>
      <c r="RW359" s="0"/>
      <c r="RX359" s="0"/>
      <c r="RY359" s="0"/>
      <c r="RZ359" s="0"/>
      <c r="SA359" s="0"/>
      <c r="SB359" s="0"/>
      <c r="SC359" s="0"/>
      <c r="SD359" s="0"/>
      <c r="SE359" s="0"/>
      <c r="SF359" s="0"/>
      <c r="SG359" s="0"/>
      <c r="SH359" s="0"/>
      <c r="SI359" s="0"/>
      <c r="SJ359" s="0"/>
      <c r="SK359" s="0"/>
      <c r="SL359" s="0"/>
      <c r="SM359" s="0"/>
      <c r="SN359" s="0"/>
      <c r="SO359" s="0"/>
      <c r="SP359" s="0"/>
      <c r="SQ359" s="0"/>
      <c r="SR359" s="0"/>
      <c r="SS359" s="0"/>
      <c r="ST359" s="0"/>
      <c r="SU359" s="0"/>
      <c r="SV359" s="0"/>
      <c r="SW359" s="0"/>
      <c r="SX359" s="0"/>
      <c r="SY359" s="0"/>
      <c r="SZ359" s="0"/>
      <c r="TA359" s="0"/>
      <c r="TB359" s="0"/>
      <c r="TC359" s="0"/>
      <c r="TD359" s="0"/>
      <c r="TE359" s="0"/>
      <c r="TF359" s="0"/>
      <c r="TG359" s="0"/>
      <c r="TH359" s="0"/>
      <c r="TI359" s="0"/>
      <c r="TJ359" s="0"/>
      <c r="TK359" s="0"/>
      <c r="TL359" s="0"/>
      <c r="TM359" s="0"/>
      <c r="TN359" s="0"/>
      <c r="TO359" s="0"/>
      <c r="TP359" s="0"/>
      <c r="TQ359" s="0"/>
      <c r="TR359" s="0"/>
      <c r="TS359" s="0"/>
      <c r="TT359" s="0"/>
      <c r="TU359" s="0"/>
      <c r="TV359" s="0"/>
      <c r="TW359" s="0"/>
      <c r="TX359" s="0"/>
      <c r="TY359" s="0"/>
      <c r="TZ359" s="0"/>
      <c r="UA359" s="0"/>
      <c r="UB359" s="0"/>
      <c r="UC359" s="0"/>
      <c r="UD359" s="0"/>
      <c r="UE359" s="0"/>
      <c r="UF359" s="0"/>
      <c r="UG359" s="0"/>
      <c r="UH359" s="0"/>
      <c r="UI359" s="0"/>
      <c r="UJ359" s="0"/>
      <c r="UK359" s="0"/>
      <c r="UL359" s="0"/>
      <c r="UM359" s="0"/>
      <c r="UN359" s="0"/>
      <c r="UO359" s="0"/>
      <c r="UP359" s="0"/>
      <c r="UQ359" s="0"/>
      <c r="UR359" s="0"/>
      <c r="US359" s="0"/>
      <c r="UT359" s="0"/>
      <c r="UU359" s="0"/>
      <c r="UV359" s="0"/>
      <c r="UW359" s="0"/>
      <c r="UX359" s="0"/>
      <c r="UY359" s="0"/>
      <c r="UZ359" s="0"/>
      <c r="VA359" s="0"/>
      <c r="VB359" s="0"/>
      <c r="VC359" s="0"/>
      <c r="VD359" s="0"/>
      <c r="VE359" s="0"/>
      <c r="VF359" s="0"/>
      <c r="VG359" s="0"/>
      <c r="VH359" s="0"/>
      <c r="VI359" s="0"/>
      <c r="VJ359" s="0"/>
      <c r="VK359" s="0"/>
      <c r="VL359" s="0"/>
      <c r="VM359" s="0"/>
      <c r="VN359" s="0"/>
      <c r="VO359" s="0"/>
      <c r="VP359" s="0"/>
      <c r="VQ359" s="0"/>
      <c r="VR359" s="0"/>
      <c r="VS359" s="0"/>
      <c r="VT359" s="0"/>
      <c r="VU359" s="0"/>
      <c r="VV359" s="0"/>
      <c r="VW359" s="0"/>
      <c r="VX359" s="0"/>
      <c r="VY359" s="0"/>
      <c r="VZ359" s="0"/>
      <c r="WA359" s="0"/>
      <c r="WB359" s="0"/>
      <c r="WC359" s="0"/>
      <c r="WD359" s="0"/>
      <c r="WE359" s="0"/>
      <c r="WF359" s="0"/>
      <c r="WG359" s="0"/>
      <c r="WH359" s="0"/>
      <c r="WI359" s="0"/>
      <c r="WJ359" s="0"/>
      <c r="WK359" s="0"/>
      <c r="WL359" s="0"/>
      <c r="WM359" s="0"/>
      <c r="WN359" s="0"/>
      <c r="WO359" s="0"/>
      <c r="WP359" s="0"/>
      <c r="WQ359" s="0"/>
      <c r="WR359" s="0"/>
      <c r="WS359" s="0"/>
      <c r="WT359" s="0"/>
      <c r="WU359" s="0"/>
      <c r="WV359" s="0"/>
      <c r="WW359" s="0"/>
      <c r="WX359" s="0"/>
      <c r="WY359" s="0"/>
      <c r="WZ359" s="0"/>
      <c r="XA359" s="0"/>
      <c r="XB359" s="0"/>
      <c r="XC359" s="0"/>
      <c r="XD359" s="0"/>
      <c r="XE359" s="0"/>
      <c r="XF359" s="0"/>
      <c r="XG359" s="0"/>
      <c r="XH359" s="0"/>
      <c r="XI359" s="0"/>
      <c r="XJ359" s="0"/>
      <c r="XK359" s="0"/>
      <c r="XL359" s="0"/>
      <c r="XM359" s="0"/>
      <c r="XN359" s="0"/>
      <c r="XO359" s="0"/>
      <c r="XP359" s="0"/>
      <c r="XQ359" s="0"/>
      <c r="XR359" s="0"/>
      <c r="XS359" s="0"/>
      <c r="XT359" s="0"/>
      <c r="XU359" s="0"/>
      <c r="XV359" s="0"/>
      <c r="XW359" s="0"/>
      <c r="XX359" s="0"/>
      <c r="XY359" s="0"/>
      <c r="XZ359" s="0"/>
      <c r="YA359" s="0"/>
      <c r="YB359" s="0"/>
      <c r="YC359" s="0"/>
      <c r="YD359" s="0"/>
      <c r="YE359" s="0"/>
      <c r="YF359" s="0"/>
      <c r="YG359" s="0"/>
      <c r="YH359" s="0"/>
      <c r="YI359" s="0"/>
      <c r="YJ359" s="0"/>
      <c r="YK359" s="0"/>
      <c r="YL359" s="0"/>
      <c r="YM359" s="0"/>
      <c r="YN359" s="0"/>
      <c r="YO359" s="0"/>
      <c r="YP359" s="0"/>
      <c r="YQ359" s="0"/>
      <c r="YR359" s="0"/>
      <c r="YS359" s="0"/>
      <c r="YT359" s="0"/>
      <c r="YU359" s="0"/>
      <c r="YV359" s="0"/>
      <c r="YW359" s="0"/>
      <c r="YX359" s="0"/>
      <c r="YY359" s="0"/>
      <c r="YZ359" s="0"/>
      <c r="ZA359" s="0"/>
      <c r="ZB359" s="0"/>
      <c r="ZC359" s="0"/>
      <c r="ZD359" s="0"/>
      <c r="ZE359" s="0"/>
      <c r="ZF359" s="0"/>
      <c r="ZG359" s="0"/>
      <c r="ZH359" s="0"/>
      <c r="ZI359" s="0"/>
      <c r="ZJ359" s="0"/>
      <c r="ZK359" s="0"/>
      <c r="ZL359" s="0"/>
      <c r="ZM359" s="0"/>
      <c r="ZN359" s="0"/>
      <c r="ZO359" s="0"/>
      <c r="ZP359" s="0"/>
      <c r="ZQ359" s="0"/>
      <c r="ZR359" s="0"/>
      <c r="ZS359" s="0"/>
      <c r="ZT359" s="0"/>
      <c r="ZU359" s="0"/>
      <c r="ZV359" s="0"/>
      <c r="ZW359" s="0"/>
      <c r="ZX359" s="0"/>
      <c r="ZY359" s="0"/>
      <c r="ZZ359" s="0"/>
      <c r="AAA359" s="0"/>
      <c r="AAB359" s="0"/>
      <c r="AAC359" s="0"/>
      <c r="AAD359" s="0"/>
      <c r="AAE359" s="0"/>
      <c r="AAF359" s="0"/>
      <c r="AAG359" s="0"/>
      <c r="AAH359" s="0"/>
      <c r="AAI359" s="0"/>
      <c r="AAJ359" s="0"/>
      <c r="AAK359" s="0"/>
      <c r="AAL359" s="0"/>
      <c r="AAM359" s="0"/>
      <c r="AAN359" s="0"/>
      <c r="AAO359" s="0"/>
      <c r="AAP359" s="0"/>
      <c r="AAQ359" s="0"/>
      <c r="AAR359" s="0"/>
      <c r="AAS359" s="0"/>
      <c r="AAT359" s="0"/>
      <c r="AAU359" s="0"/>
      <c r="AAV359" s="0"/>
      <c r="AAW359" s="0"/>
      <c r="AAX359" s="0"/>
      <c r="AAY359" s="0"/>
      <c r="AAZ359" s="0"/>
      <c r="ABA359" s="0"/>
      <c r="ABB359" s="0"/>
      <c r="ABC359" s="0"/>
      <c r="ABD359" s="0"/>
      <c r="ABE359" s="0"/>
      <c r="ABF359" s="0"/>
      <c r="ABG359" s="0"/>
      <c r="ABH359" s="0"/>
      <c r="ABI359" s="0"/>
      <c r="ABJ359" s="0"/>
      <c r="ABK359" s="0"/>
      <c r="ABL359" s="0"/>
      <c r="ABM359" s="0"/>
      <c r="ABN359" s="0"/>
      <c r="ABO359" s="0"/>
      <c r="ABP359" s="0"/>
      <c r="ABQ359" s="0"/>
      <c r="ABR359" s="0"/>
      <c r="ABS359" s="0"/>
      <c r="ABT359" s="0"/>
      <c r="ABU359" s="0"/>
      <c r="ABV359" s="0"/>
      <c r="ABW359" s="0"/>
      <c r="ABX359" s="0"/>
      <c r="ABY359" s="0"/>
      <c r="ABZ359" s="0"/>
      <c r="ACA359" s="0"/>
      <c r="ACB359" s="0"/>
      <c r="ACC359" s="0"/>
      <c r="ACD359" s="0"/>
      <c r="ACE359" s="0"/>
      <c r="ACF359" s="0"/>
      <c r="ACG359" s="0"/>
      <c r="ACH359" s="0"/>
      <c r="ACI359" s="0"/>
      <c r="ACJ359" s="0"/>
      <c r="ACK359" s="0"/>
      <c r="ACL359" s="0"/>
      <c r="ACM359" s="0"/>
      <c r="ACN359" s="0"/>
      <c r="ACO359" s="0"/>
      <c r="ACP359" s="0"/>
      <c r="ACQ359" s="0"/>
      <c r="ACR359" s="0"/>
      <c r="ACS359" s="0"/>
      <c r="ACT359" s="0"/>
      <c r="ACU359" s="0"/>
      <c r="ACV359" s="0"/>
      <c r="ACW359" s="0"/>
      <c r="ACX359" s="0"/>
      <c r="ACY359" s="0"/>
      <c r="ACZ359" s="0"/>
      <c r="ADA359" s="0"/>
      <c r="ADB359" s="0"/>
      <c r="ADC359" s="0"/>
      <c r="ADD359" s="0"/>
      <c r="ADE359" s="0"/>
      <c r="ADF359" s="0"/>
      <c r="ADG359" s="0"/>
      <c r="ADH359" s="0"/>
      <c r="ADI359" s="0"/>
      <c r="ADJ359" s="0"/>
      <c r="ADK359" s="0"/>
      <c r="ADL359" s="0"/>
      <c r="ADM359" s="0"/>
      <c r="ADN359" s="0"/>
      <c r="ADO359" s="0"/>
      <c r="ADP359" s="0"/>
      <c r="ADQ359" s="0"/>
      <c r="ADR359" s="0"/>
      <c r="ADS359" s="0"/>
      <c r="ADT359" s="0"/>
      <c r="ADU359" s="0"/>
      <c r="ADV359" s="0"/>
      <c r="ADW359" s="0"/>
      <c r="ADX359" s="0"/>
      <c r="ADY359" s="0"/>
      <c r="ADZ359" s="0"/>
      <c r="AEA359" s="0"/>
      <c r="AEB359" s="0"/>
      <c r="AEC359" s="0"/>
      <c r="AED359" s="0"/>
      <c r="AEE359" s="0"/>
      <c r="AEF359" s="0"/>
      <c r="AEG359" s="0"/>
      <c r="AEH359" s="0"/>
      <c r="AEI359" s="0"/>
      <c r="AEJ359" s="0"/>
      <c r="AEK359" s="0"/>
      <c r="AEL359" s="0"/>
      <c r="AEM359" s="0"/>
      <c r="AEN359" s="0"/>
      <c r="AEO359" s="0"/>
      <c r="AEP359" s="0"/>
      <c r="AEQ359" s="0"/>
      <c r="AER359" s="0"/>
      <c r="AES359" s="0"/>
      <c r="AET359" s="0"/>
      <c r="AEU359" s="0"/>
      <c r="AEV359" s="0"/>
      <c r="AEW359" s="0"/>
      <c r="AEX359" s="0"/>
      <c r="AEY359" s="0"/>
      <c r="AEZ359" s="0"/>
      <c r="AFA359" s="0"/>
      <c r="AFB359" s="0"/>
      <c r="AFC359" s="0"/>
      <c r="AFD359" s="0"/>
      <c r="AFE359" s="0"/>
      <c r="AFF359" s="0"/>
      <c r="AFG359" s="0"/>
      <c r="AFH359" s="0"/>
      <c r="AFI359" s="0"/>
      <c r="AFJ359" s="0"/>
      <c r="AFK359" s="0"/>
      <c r="AFL359" s="0"/>
      <c r="AFM359" s="0"/>
      <c r="AFN359" s="0"/>
      <c r="AFO359" s="0"/>
      <c r="AFP359" s="0"/>
      <c r="AFQ359" s="0"/>
      <c r="AFR359" s="0"/>
      <c r="AFS359" s="0"/>
      <c r="AFT359" s="0"/>
      <c r="AFU359" s="0"/>
      <c r="AFV359" s="0"/>
      <c r="AFW359" s="0"/>
      <c r="AFX359" s="0"/>
      <c r="AFY359" s="0"/>
      <c r="AFZ359" s="0"/>
      <c r="AGA359" s="0"/>
      <c r="AGB359" s="0"/>
      <c r="AGC359" s="0"/>
      <c r="AGD359" s="0"/>
      <c r="AGE359" s="0"/>
      <c r="AGF359" s="0"/>
      <c r="AGG359" s="0"/>
      <c r="AGH359" s="0"/>
      <c r="AGI359" s="0"/>
      <c r="AGJ359" s="0"/>
      <c r="AGK359" s="0"/>
      <c r="AGL359" s="0"/>
      <c r="AGM359" s="0"/>
      <c r="AGN359" s="0"/>
      <c r="AGO359" s="0"/>
      <c r="AGP359" s="0"/>
      <c r="AGQ359" s="0"/>
      <c r="AGR359" s="0"/>
      <c r="AGS359" s="0"/>
      <c r="AGT359" s="0"/>
      <c r="AGU359" s="0"/>
      <c r="AGV359" s="0"/>
      <c r="AGW359" s="0"/>
      <c r="AGX359" s="0"/>
      <c r="AGY359" s="0"/>
      <c r="AGZ359" s="0"/>
      <c r="AHA359" s="0"/>
      <c r="AHB359" s="0"/>
      <c r="AHC359" s="0"/>
      <c r="AHD359" s="0"/>
      <c r="AHE359" s="0"/>
      <c r="AHF359" s="0"/>
      <c r="AHG359" s="0"/>
      <c r="AHH359" s="0"/>
      <c r="AHI359" s="0"/>
      <c r="AHJ359" s="0"/>
      <c r="AHK359" s="0"/>
      <c r="AHL359" s="0"/>
      <c r="AHM359" s="0"/>
      <c r="AHN359" s="0"/>
      <c r="AHO359" s="0"/>
      <c r="AHP359" s="0"/>
      <c r="AHQ359" s="0"/>
      <c r="AHR359" s="0"/>
      <c r="AHS359" s="0"/>
      <c r="AHT359" s="0"/>
      <c r="AHU359" s="0"/>
      <c r="AHV359" s="0"/>
      <c r="AHW359" s="0"/>
      <c r="AHX359" s="0"/>
      <c r="AHY359" s="0"/>
      <c r="AHZ359" s="0"/>
      <c r="AIA359" s="0"/>
      <c r="AIB359" s="0"/>
      <c r="AIC359" s="0"/>
      <c r="AID359" s="0"/>
      <c r="AIE359" s="0"/>
      <c r="AIF359" s="0"/>
      <c r="AIG359" s="0"/>
      <c r="AIH359" s="0"/>
      <c r="AII359" s="0"/>
      <c r="AIJ359" s="0"/>
      <c r="AIK359" s="0"/>
      <c r="AIL359" s="0"/>
      <c r="AIM359" s="0"/>
      <c r="AIN359" s="0"/>
      <c r="AIO359" s="0"/>
      <c r="AIP359" s="0"/>
      <c r="AIQ359" s="0"/>
      <c r="AIR359" s="0"/>
      <c r="AIS359" s="0"/>
      <c r="AIT359" s="0"/>
      <c r="AIU359" s="0"/>
      <c r="AIV359" s="0"/>
      <c r="AIW359" s="0"/>
      <c r="AIX359" s="0"/>
      <c r="AIY359" s="0"/>
      <c r="AIZ359" s="0"/>
      <c r="AJA359" s="0"/>
      <c r="AJB359" s="0"/>
      <c r="AJC359" s="0"/>
      <c r="AJD359" s="0"/>
      <c r="AJE359" s="0"/>
      <c r="AJF359" s="0"/>
      <c r="AJG359" s="0"/>
      <c r="AJH359" s="0"/>
      <c r="AJI359" s="0"/>
      <c r="AJJ359" s="0"/>
      <c r="AJK359" s="0"/>
      <c r="AJL359" s="0"/>
      <c r="AJM359" s="0"/>
      <c r="AJN359" s="0"/>
      <c r="AJO359" s="0"/>
      <c r="AJP359" s="0"/>
      <c r="AJQ359" s="0"/>
      <c r="AJR359" s="0"/>
      <c r="AJS359" s="0"/>
      <c r="AJT359" s="0"/>
      <c r="AJU359" s="0"/>
      <c r="AJV359" s="0"/>
      <c r="AJW359" s="0"/>
      <c r="AJX359" s="0"/>
      <c r="AJY359" s="0"/>
      <c r="AJZ359" s="0"/>
      <c r="AKA359" s="0"/>
      <c r="AKB359" s="0"/>
      <c r="AKC359" s="0"/>
      <c r="AKD359" s="0"/>
      <c r="AKE359" s="0"/>
      <c r="AKF359" s="0"/>
      <c r="AKG359" s="0"/>
      <c r="AKH359" s="0"/>
      <c r="AKI359" s="0"/>
      <c r="AKJ359" s="0"/>
      <c r="AKK359" s="0"/>
      <c r="AKL359" s="0"/>
      <c r="AKM359" s="0"/>
      <c r="AKN359" s="0"/>
      <c r="AKO359" s="0"/>
      <c r="AKP359" s="0"/>
      <c r="AKQ359" s="0"/>
      <c r="AKR359" s="0"/>
      <c r="AKS359" s="0"/>
      <c r="AKT359" s="0"/>
      <c r="AKU359" s="0"/>
      <c r="AKV359" s="0"/>
      <c r="AKW359" s="0"/>
      <c r="AKX359" s="0"/>
      <c r="AKY359" s="0"/>
      <c r="AKZ359" s="0"/>
      <c r="ALA359" s="0"/>
      <c r="ALB359" s="0"/>
      <c r="ALC359" s="0"/>
      <c r="ALD359" s="0"/>
      <c r="ALE359" s="0"/>
      <c r="ALF359" s="0"/>
      <c r="ALG359" s="0"/>
      <c r="ALH359" s="0"/>
      <c r="ALI359" s="0"/>
      <c r="ALJ359" s="0"/>
      <c r="ALK359" s="0"/>
      <c r="ALL359" s="0"/>
      <c r="ALM359" s="0"/>
      <c r="ALN359" s="0"/>
      <c r="ALO359" s="0"/>
      <c r="ALP359" s="0"/>
      <c r="ALQ359" s="0"/>
      <c r="ALR359" s="0"/>
      <c r="ALS359" s="0"/>
      <c r="ALT359" s="0"/>
      <c r="ALU359" s="0"/>
      <c r="ALV359" s="0"/>
      <c r="ALW359" s="0"/>
      <c r="ALX359" s="0"/>
      <c r="ALY359" s="0"/>
      <c r="ALZ359" s="0"/>
      <c r="AMA359" s="0"/>
      <c r="AMB359" s="0"/>
      <c r="AMC359" s="0"/>
      <c r="AMD359" s="0"/>
      <c r="AME359" s="0"/>
      <c r="AMF359" s="0"/>
      <c r="AMG359" s="0"/>
    </row>
    <row r="360" customFormat="false" ht="28.35" hidden="false" customHeight="false" outlineLevel="0" collapsed="false">
      <c r="A360" s="18" t="n">
        <v>524</v>
      </c>
      <c r="B360" s="19" t="n">
        <f aca="false">IF($A360,VLOOKUP($A360,posting!$A:$N,2,0),"")</f>
        <v>38</v>
      </c>
      <c r="C360" s="19" t="n">
        <f aca="false">IF($A360,VLOOKUP($A360,posting!$A:$N,3,0),"")</f>
        <v>163</v>
      </c>
      <c r="D360" s="20" t="str">
        <f aca="false">IF($A360,VLOOKUP($A360,posting!$A:$N,4,0),"")</f>
        <v>Bildquellen im Sinne der Visual History
--&gt; Bild in größeren Kontext betten</v>
      </c>
      <c r="E360" s="19" t="str">
        <f aca="false">IF($A360,IF(VLOOKUP($A360,posting!$A:$N,5,0)&gt;0,VLOOKUP($A360,posting!$A:$N,5,0),""),"")</f>
        <v/>
      </c>
      <c r="F360" s="21" t="n">
        <f aca="false">IF($A360,VLOOKUP($A360,posting!$A:$N,6,0),"")</f>
        <v>41625.715</v>
      </c>
      <c r="G360" s="21" t="n">
        <f aca="false">IF($A360,VLOOKUP($A360,posting!$A:$N,7,0),"")</f>
        <v>41625.715462963</v>
      </c>
      <c r="H360" s="21" t="n">
        <f aca="false">IF($A360,VLOOKUP($A360,posting!$A:$N,8,0),"")</f>
        <v>41625.7155439815</v>
      </c>
      <c r="I360" s="21" t="n">
        <f aca="false">IF($A360,VLOOKUP($A360,posting!$A:$N,9,0),"")</f>
        <v>41625.7165162037</v>
      </c>
      <c r="J360" s="21"/>
      <c r="K360" s="21"/>
      <c r="L360" s="19" t="n">
        <f aca="false">IF($A360,VLOOKUP($A360,posting!$A:$N,10,0),"")</f>
        <v>1</v>
      </c>
      <c r="M360" s="19" t="n">
        <f aca="false">IF($A360,VLOOKUP($A360,posting!$A:$N,11,0),"")</f>
        <v>0</v>
      </c>
      <c r="N360" s="19" t="str">
        <f aca="false">IF($A360,IF(VLOOKUP($A360,posting!$A:$N,13,0)&gt;0,VLOOKUP($A360,posting!$A:$N,13,0),""),"")</f>
        <v/>
      </c>
      <c r="O360" s="19" t="str">
        <f aca="false">IF($A360,VLOOKUP($A360,posting!$A:$N,12,0),"")</f>
        <v>TXT</v>
      </c>
      <c r="P360" s="19" t="str">
        <f aca="false">IF($A360,IF(VLOOKUP($A360,posting!$A:$N,14,0)&gt;0,VLOOKUP($A360,posting!$A:$N,14,0),""),"")</f>
        <v/>
      </c>
      <c r="Q360" s="19" t="str">
        <f aca="false">IF($N360="","",VLOOKUP($N360,image!$A:$N,3,0))</f>
        <v/>
      </c>
      <c r="R360" s="19" t="n">
        <v>1</v>
      </c>
      <c r="S360" s="0"/>
      <c r="T360" s="0"/>
      <c r="U360" s="0"/>
      <c r="V360" s="0"/>
      <c r="W360" s="0"/>
      <c r="X360" s="0"/>
      <c r="Y360" s="0"/>
      <c r="Z360" s="0"/>
      <c r="AA360" s="0"/>
      <c r="AB360" s="0"/>
      <c r="AC360" s="0"/>
      <c r="AD360" s="0"/>
      <c r="AE360" s="0"/>
      <c r="AF360" s="0"/>
      <c r="AG360" s="0"/>
      <c r="AH360" s="0"/>
      <c r="AI360" s="0"/>
      <c r="AJ360" s="0"/>
      <c r="AK360" s="0"/>
      <c r="AL360" s="0"/>
      <c r="AM360" s="0"/>
      <c r="AN360" s="0"/>
      <c r="AO360" s="0"/>
      <c r="AP360" s="0"/>
      <c r="AQ360" s="0"/>
      <c r="AR360" s="0"/>
      <c r="AS360" s="0"/>
      <c r="AT360" s="0"/>
      <c r="AU360" s="0"/>
      <c r="AV360" s="0"/>
      <c r="AW360" s="0"/>
      <c r="AX360" s="0"/>
      <c r="AY360" s="0"/>
      <c r="AZ360" s="0"/>
      <c r="BA360" s="0"/>
      <c r="BB360" s="0"/>
      <c r="BC360" s="0"/>
      <c r="BD360" s="0"/>
      <c r="BE360" s="0"/>
      <c r="BF360" s="0"/>
      <c r="BG360" s="0"/>
      <c r="BH360" s="0"/>
      <c r="BI360" s="0"/>
      <c r="BJ360" s="0"/>
      <c r="BK360" s="0"/>
      <c r="BL360" s="0"/>
      <c r="BM360" s="0"/>
      <c r="BN360" s="0"/>
      <c r="BO360" s="0"/>
      <c r="BP360" s="0"/>
      <c r="BQ360" s="0"/>
      <c r="BR360" s="0"/>
      <c r="BS360" s="0"/>
      <c r="BT360" s="0"/>
      <c r="BU360" s="0"/>
      <c r="BV360" s="0"/>
      <c r="BW360" s="0"/>
      <c r="BX360" s="0"/>
      <c r="BY360" s="0"/>
      <c r="BZ360" s="0"/>
      <c r="CA360" s="0"/>
      <c r="CB360" s="0"/>
      <c r="CC360" s="0"/>
      <c r="CD360" s="0"/>
      <c r="CE360" s="0"/>
      <c r="CF360" s="0"/>
      <c r="CG360" s="0"/>
      <c r="CH360" s="0"/>
      <c r="CI360" s="0"/>
      <c r="CJ360" s="0"/>
      <c r="CK360" s="0"/>
      <c r="CL360" s="0"/>
      <c r="CM360" s="0"/>
      <c r="CN360" s="0"/>
      <c r="CO360" s="0"/>
      <c r="CP360" s="0"/>
      <c r="CQ360" s="0"/>
      <c r="CR360" s="0"/>
      <c r="CS360" s="0"/>
      <c r="CT360" s="0"/>
      <c r="CU360" s="0"/>
      <c r="CV360" s="0"/>
      <c r="CW360" s="0"/>
      <c r="CX360" s="0"/>
      <c r="CY360" s="0"/>
      <c r="CZ360" s="0"/>
      <c r="DA360" s="0"/>
      <c r="DB360" s="0"/>
      <c r="DC360" s="0"/>
      <c r="DD360" s="0"/>
      <c r="DE360" s="0"/>
      <c r="DF360" s="0"/>
      <c r="DG360" s="0"/>
      <c r="DH360" s="0"/>
      <c r="DI360" s="0"/>
      <c r="DJ360" s="0"/>
      <c r="DK360" s="0"/>
      <c r="DL360" s="0"/>
      <c r="DM360" s="0"/>
      <c r="DN360" s="0"/>
      <c r="DO360" s="0"/>
      <c r="DP360" s="0"/>
      <c r="DQ360" s="0"/>
      <c r="DR360" s="0"/>
      <c r="DS360" s="0"/>
      <c r="DT360" s="0"/>
      <c r="DU360" s="0"/>
      <c r="DV360" s="0"/>
      <c r="DW360" s="0"/>
      <c r="DX360" s="0"/>
      <c r="DY360" s="0"/>
      <c r="DZ360" s="0"/>
      <c r="EA360" s="0"/>
      <c r="EB360" s="0"/>
      <c r="EC360" s="0"/>
      <c r="ED360" s="0"/>
      <c r="EE360" s="0"/>
      <c r="EF360" s="0"/>
      <c r="EG360" s="0"/>
      <c r="EH360" s="0"/>
      <c r="EI360" s="0"/>
      <c r="EJ360" s="0"/>
      <c r="EK360" s="0"/>
      <c r="EL360" s="0"/>
      <c r="EM360" s="0"/>
      <c r="EN360" s="0"/>
      <c r="EO360" s="0"/>
      <c r="EP360" s="0"/>
      <c r="EQ360" s="0"/>
      <c r="ER360" s="0"/>
      <c r="ES360" s="0"/>
      <c r="ET360" s="0"/>
      <c r="EU360" s="0"/>
      <c r="EV360" s="0"/>
      <c r="EW360" s="0"/>
      <c r="EX360" s="0"/>
      <c r="EY360" s="0"/>
      <c r="EZ360" s="0"/>
      <c r="FA360" s="0"/>
      <c r="FB360" s="0"/>
      <c r="FC360" s="0"/>
      <c r="FD360" s="0"/>
      <c r="FE360" s="0"/>
      <c r="FF360" s="0"/>
      <c r="FG360" s="0"/>
      <c r="FH360" s="0"/>
      <c r="FI360" s="0"/>
      <c r="FJ360" s="0"/>
      <c r="FK360" s="0"/>
      <c r="FL360" s="0"/>
      <c r="FM360" s="0"/>
      <c r="FN360" s="0"/>
      <c r="FO360" s="0"/>
      <c r="FP360" s="0"/>
      <c r="FQ360" s="0"/>
      <c r="FR360" s="0"/>
      <c r="FS360" s="0"/>
      <c r="FT360" s="0"/>
      <c r="FU360" s="0"/>
      <c r="FV360" s="0"/>
      <c r="FW360" s="0"/>
      <c r="FX360" s="0"/>
      <c r="FY360" s="0"/>
      <c r="FZ360" s="0"/>
      <c r="GA360" s="0"/>
      <c r="GB360" s="0"/>
      <c r="GC360" s="0"/>
      <c r="GD360" s="0"/>
      <c r="GE360" s="0"/>
      <c r="GF360" s="0"/>
      <c r="GG360" s="0"/>
      <c r="GH360" s="0"/>
      <c r="GI360" s="0"/>
      <c r="GJ360" s="0"/>
      <c r="GK360" s="0"/>
      <c r="GL360" s="0"/>
      <c r="GM360" s="0"/>
      <c r="GN360" s="0"/>
      <c r="GO360" s="0"/>
      <c r="GP360" s="0"/>
      <c r="GQ360" s="0"/>
      <c r="GR360" s="0"/>
      <c r="GS360" s="0"/>
      <c r="GT360" s="0"/>
      <c r="GU360" s="0"/>
      <c r="GV360" s="0"/>
      <c r="GW360" s="0"/>
      <c r="GX360" s="0"/>
      <c r="GY360" s="0"/>
      <c r="GZ360" s="0"/>
      <c r="HA360" s="0"/>
      <c r="HB360" s="0"/>
      <c r="HC360" s="0"/>
      <c r="HD360" s="0"/>
      <c r="HE360" s="0"/>
      <c r="HF360" s="0"/>
      <c r="HG360" s="0"/>
      <c r="HH360" s="0"/>
      <c r="HI360" s="0"/>
      <c r="HJ360" s="0"/>
      <c r="HK360" s="0"/>
      <c r="HL360" s="0"/>
      <c r="HM360" s="0"/>
      <c r="HN360" s="0"/>
      <c r="HO360" s="0"/>
      <c r="HP360" s="0"/>
      <c r="HQ360" s="0"/>
      <c r="HR360" s="0"/>
      <c r="HS360" s="0"/>
      <c r="HT360" s="0"/>
      <c r="HU360" s="0"/>
      <c r="HV360" s="0"/>
      <c r="HW360" s="0"/>
      <c r="HX360" s="0"/>
      <c r="HY360" s="0"/>
      <c r="HZ360" s="0"/>
      <c r="IA360" s="0"/>
      <c r="IB360" s="0"/>
      <c r="IC360" s="0"/>
      <c r="ID360" s="0"/>
      <c r="IE360" s="0"/>
      <c r="IF360" s="0"/>
      <c r="IG360" s="0"/>
      <c r="IH360" s="0"/>
      <c r="II360" s="0"/>
      <c r="IJ360" s="0"/>
      <c r="IK360" s="0"/>
      <c r="IL360" s="0"/>
      <c r="IM360" s="0"/>
      <c r="IN360" s="0"/>
      <c r="IO360" s="0"/>
      <c r="IP360" s="0"/>
      <c r="IQ360" s="0"/>
      <c r="IR360" s="0"/>
      <c r="IS360" s="0"/>
      <c r="IT360" s="0"/>
      <c r="IU360" s="0"/>
      <c r="IV360" s="0"/>
      <c r="IW360" s="0"/>
      <c r="IX360" s="0"/>
      <c r="IY360" s="0"/>
      <c r="IZ360" s="0"/>
      <c r="JA360" s="0"/>
      <c r="JB360" s="0"/>
      <c r="JC360" s="0"/>
      <c r="JD360" s="0"/>
      <c r="JE360" s="0"/>
      <c r="JF360" s="0"/>
      <c r="JG360" s="0"/>
      <c r="JH360" s="0"/>
      <c r="JI360" s="0"/>
      <c r="JJ360" s="0"/>
      <c r="JK360" s="0"/>
      <c r="JL360" s="0"/>
      <c r="JM360" s="0"/>
      <c r="JN360" s="0"/>
      <c r="JO360" s="0"/>
      <c r="JP360" s="0"/>
      <c r="JQ360" s="0"/>
      <c r="JR360" s="0"/>
      <c r="JS360" s="0"/>
      <c r="JT360" s="0"/>
      <c r="JU360" s="0"/>
      <c r="JV360" s="0"/>
      <c r="JW360" s="0"/>
      <c r="JX360" s="0"/>
      <c r="JY360" s="0"/>
      <c r="JZ360" s="0"/>
      <c r="KA360" s="0"/>
      <c r="KB360" s="0"/>
      <c r="KC360" s="0"/>
      <c r="KD360" s="0"/>
      <c r="KE360" s="0"/>
      <c r="KF360" s="0"/>
      <c r="KG360" s="0"/>
      <c r="KH360" s="0"/>
      <c r="KI360" s="0"/>
      <c r="KJ360" s="0"/>
      <c r="KK360" s="0"/>
      <c r="KL360" s="0"/>
      <c r="KM360" s="0"/>
      <c r="KN360" s="0"/>
      <c r="KO360" s="0"/>
      <c r="KP360" s="0"/>
      <c r="KQ360" s="0"/>
      <c r="KR360" s="0"/>
      <c r="KS360" s="0"/>
      <c r="KT360" s="0"/>
      <c r="KU360" s="0"/>
      <c r="KV360" s="0"/>
      <c r="KW360" s="0"/>
      <c r="KX360" s="0"/>
      <c r="KY360" s="0"/>
      <c r="KZ360" s="0"/>
      <c r="LA360" s="0"/>
      <c r="LB360" s="0"/>
      <c r="LC360" s="0"/>
      <c r="LD360" s="0"/>
      <c r="LE360" s="0"/>
      <c r="LF360" s="0"/>
      <c r="LG360" s="0"/>
      <c r="LH360" s="0"/>
      <c r="LI360" s="0"/>
      <c r="LJ360" s="0"/>
      <c r="LK360" s="0"/>
      <c r="LL360" s="0"/>
      <c r="LM360" s="0"/>
      <c r="LN360" s="0"/>
      <c r="LO360" s="0"/>
      <c r="LP360" s="0"/>
      <c r="LQ360" s="0"/>
      <c r="LR360" s="0"/>
      <c r="LS360" s="0"/>
      <c r="LT360" s="0"/>
      <c r="LU360" s="0"/>
      <c r="LV360" s="0"/>
      <c r="LW360" s="0"/>
      <c r="LX360" s="0"/>
      <c r="LY360" s="0"/>
      <c r="LZ360" s="0"/>
      <c r="MA360" s="0"/>
      <c r="MB360" s="0"/>
      <c r="MC360" s="0"/>
      <c r="MD360" s="0"/>
      <c r="ME360" s="0"/>
      <c r="MF360" s="0"/>
      <c r="MG360" s="0"/>
      <c r="MH360" s="0"/>
      <c r="MI360" s="0"/>
      <c r="MJ360" s="0"/>
      <c r="MK360" s="0"/>
      <c r="ML360" s="0"/>
      <c r="MM360" s="0"/>
      <c r="MN360" s="0"/>
      <c r="MO360" s="0"/>
      <c r="MP360" s="0"/>
      <c r="MQ360" s="0"/>
      <c r="MR360" s="0"/>
      <c r="MS360" s="0"/>
      <c r="MT360" s="0"/>
      <c r="MU360" s="0"/>
      <c r="MV360" s="0"/>
      <c r="MW360" s="0"/>
      <c r="MX360" s="0"/>
      <c r="MY360" s="0"/>
      <c r="MZ360" s="0"/>
      <c r="NA360" s="0"/>
      <c r="NB360" s="0"/>
      <c r="NC360" s="0"/>
      <c r="ND360" s="0"/>
      <c r="NE360" s="0"/>
      <c r="NF360" s="0"/>
      <c r="NG360" s="0"/>
      <c r="NH360" s="0"/>
      <c r="NI360" s="0"/>
      <c r="NJ360" s="0"/>
      <c r="NK360" s="0"/>
      <c r="NL360" s="0"/>
      <c r="NM360" s="0"/>
      <c r="NN360" s="0"/>
      <c r="NO360" s="0"/>
      <c r="NP360" s="0"/>
      <c r="NQ360" s="0"/>
      <c r="NR360" s="0"/>
      <c r="NS360" s="0"/>
      <c r="NT360" s="0"/>
      <c r="NU360" s="0"/>
      <c r="NV360" s="0"/>
      <c r="NW360" s="0"/>
      <c r="NX360" s="0"/>
      <c r="NY360" s="0"/>
      <c r="NZ360" s="0"/>
      <c r="OA360" s="0"/>
      <c r="OB360" s="0"/>
      <c r="OC360" s="0"/>
      <c r="OD360" s="0"/>
      <c r="OE360" s="0"/>
      <c r="OF360" s="0"/>
      <c r="OG360" s="0"/>
      <c r="OH360" s="0"/>
      <c r="OI360" s="0"/>
      <c r="OJ360" s="0"/>
      <c r="OK360" s="0"/>
      <c r="OL360" s="0"/>
      <c r="OM360" s="0"/>
      <c r="ON360" s="0"/>
      <c r="OO360" s="0"/>
      <c r="OP360" s="0"/>
      <c r="OQ360" s="0"/>
      <c r="OR360" s="0"/>
      <c r="OS360" s="0"/>
      <c r="OT360" s="0"/>
      <c r="OU360" s="0"/>
      <c r="OV360" s="0"/>
      <c r="OW360" s="0"/>
      <c r="OX360" s="0"/>
      <c r="OY360" s="0"/>
      <c r="OZ360" s="0"/>
      <c r="PA360" s="0"/>
      <c r="PB360" s="0"/>
      <c r="PC360" s="0"/>
      <c r="PD360" s="0"/>
      <c r="PE360" s="0"/>
      <c r="PF360" s="0"/>
      <c r="PG360" s="0"/>
      <c r="PH360" s="0"/>
      <c r="PI360" s="0"/>
      <c r="PJ360" s="0"/>
      <c r="PK360" s="0"/>
      <c r="PL360" s="0"/>
      <c r="PM360" s="0"/>
      <c r="PN360" s="0"/>
      <c r="PO360" s="0"/>
      <c r="PP360" s="0"/>
      <c r="PQ360" s="0"/>
      <c r="PR360" s="0"/>
      <c r="PS360" s="0"/>
      <c r="PT360" s="0"/>
      <c r="PU360" s="0"/>
      <c r="PV360" s="0"/>
      <c r="PW360" s="0"/>
      <c r="PX360" s="0"/>
      <c r="PY360" s="0"/>
      <c r="PZ360" s="0"/>
      <c r="QA360" s="0"/>
      <c r="QB360" s="0"/>
      <c r="QC360" s="0"/>
      <c r="QD360" s="0"/>
      <c r="QE360" s="0"/>
      <c r="QF360" s="0"/>
      <c r="QG360" s="0"/>
      <c r="QH360" s="0"/>
      <c r="QI360" s="0"/>
      <c r="QJ360" s="0"/>
      <c r="QK360" s="0"/>
      <c r="QL360" s="0"/>
      <c r="QM360" s="0"/>
      <c r="QN360" s="0"/>
      <c r="QO360" s="0"/>
      <c r="QP360" s="0"/>
      <c r="QQ360" s="0"/>
      <c r="QR360" s="0"/>
      <c r="QS360" s="0"/>
      <c r="QT360" s="0"/>
      <c r="QU360" s="0"/>
      <c r="QV360" s="0"/>
      <c r="QW360" s="0"/>
      <c r="QX360" s="0"/>
      <c r="QY360" s="0"/>
      <c r="QZ360" s="0"/>
      <c r="RA360" s="0"/>
      <c r="RB360" s="0"/>
      <c r="RC360" s="0"/>
      <c r="RD360" s="0"/>
      <c r="RE360" s="0"/>
      <c r="RF360" s="0"/>
      <c r="RG360" s="0"/>
      <c r="RH360" s="0"/>
      <c r="RI360" s="0"/>
      <c r="RJ360" s="0"/>
      <c r="RK360" s="0"/>
      <c r="RL360" s="0"/>
      <c r="RM360" s="0"/>
      <c r="RN360" s="0"/>
      <c r="RO360" s="0"/>
      <c r="RP360" s="0"/>
      <c r="RQ360" s="0"/>
      <c r="RR360" s="0"/>
      <c r="RS360" s="0"/>
      <c r="RT360" s="0"/>
      <c r="RU360" s="0"/>
      <c r="RV360" s="0"/>
      <c r="RW360" s="0"/>
      <c r="RX360" s="0"/>
      <c r="RY360" s="0"/>
      <c r="RZ360" s="0"/>
      <c r="SA360" s="0"/>
      <c r="SB360" s="0"/>
      <c r="SC360" s="0"/>
      <c r="SD360" s="0"/>
      <c r="SE360" s="0"/>
      <c r="SF360" s="0"/>
      <c r="SG360" s="0"/>
      <c r="SH360" s="0"/>
      <c r="SI360" s="0"/>
      <c r="SJ360" s="0"/>
      <c r="SK360" s="0"/>
      <c r="SL360" s="0"/>
      <c r="SM360" s="0"/>
      <c r="SN360" s="0"/>
      <c r="SO360" s="0"/>
      <c r="SP360" s="0"/>
      <c r="SQ360" s="0"/>
      <c r="SR360" s="0"/>
      <c r="SS360" s="0"/>
      <c r="ST360" s="0"/>
      <c r="SU360" s="0"/>
      <c r="SV360" s="0"/>
      <c r="SW360" s="0"/>
      <c r="SX360" s="0"/>
      <c r="SY360" s="0"/>
      <c r="SZ360" s="0"/>
      <c r="TA360" s="0"/>
      <c r="TB360" s="0"/>
      <c r="TC360" s="0"/>
      <c r="TD360" s="0"/>
      <c r="TE360" s="0"/>
      <c r="TF360" s="0"/>
      <c r="TG360" s="0"/>
      <c r="TH360" s="0"/>
      <c r="TI360" s="0"/>
      <c r="TJ360" s="0"/>
      <c r="TK360" s="0"/>
      <c r="TL360" s="0"/>
      <c r="TM360" s="0"/>
      <c r="TN360" s="0"/>
      <c r="TO360" s="0"/>
      <c r="TP360" s="0"/>
      <c r="TQ360" s="0"/>
      <c r="TR360" s="0"/>
      <c r="TS360" s="0"/>
      <c r="TT360" s="0"/>
      <c r="TU360" s="0"/>
      <c r="TV360" s="0"/>
      <c r="TW360" s="0"/>
      <c r="TX360" s="0"/>
      <c r="TY360" s="0"/>
      <c r="TZ360" s="0"/>
      <c r="UA360" s="0"/>
      <c r="UB360" s="0"/>
      <c r="UC360" s="0"/>
      <c r="UD360" s="0"/>
      <c r="UE360" s="0"/>
      <c r="UF360" s="0"/>
      <c r="UG360" s="0"/>
      <c r="UH360" s="0"/>
      <c r="UI360" s="0"/>
      <c r="UJ360" s="0"/>
      <c r="UK360" s="0"/>
      <c r="UL360" s="0"/>
      <c r="UM360" s="0"/>
      <c r="UN360" s="0"/>
      <c r="UO360" s="0"/>
      <c r="UP360" s="0"/>
      <c r="UQ360" s="0"/>
      <c r="UR360" s="0"/>
      <c r="US360" s="0"/>
      <c r="UT360" s="0"/>
      <c r="UU360" s="0"/>
      <c r="UV360" s="0"/>
      <c r="UW360" s="0"/>
      <c r="UX360" s="0"/>
      <c r="UY360" s="0"/>
      <c r="UZ360" s="0"/>
      <c r="VA360" s="0"/>
      <c r="VB360" s="0"/>
      <c r="VC360" s="0"/>
      <c r="VD360" s="0"/>
      <c r="VE360" s="0"/>
      <c r="VF360" s="0"/>
      <c r="VG360" s="0"/>
      <c r="VH360" s="0"/>
      <c r="VI360" s="0"/>
      <c r="VJ360" s="0"/>
      <c r="VK360" s="0"/>
      <c r="VL360" s="0"/>
      <c r="VM360" s="0"/>
      <c r="VN360" s="0"/>
      <c r="VO360" s="0"/>
      <c r="VP360" s="0"/>
      <c r="VQ360" s="0"/>
      <c r="VR360" s="0"/>
      <c r="VS360" s="0"/>
      <c r="VT360" s="0"/>
      <c r="VU360" s="0"/>
      <c r="VV360" s="0"/>
      <c r="VW360" s="0"/>
      <c r="VX360" s="0"/>
      <c r="VY360" s="0"/>
      <c r="VZ360" s="0"/>
      <c r="WA360" s="0"/>
      <c r="WB360" s="0"/>
      <c r="WC360" s="0"/>
      <c r="WD360" s="0"/>
      <c r="WE360" s="0"/>
      <c r="WF360" s="0"/>
      <c r="WG360" s="0"/>
      <c r="WH360" s="0"/>
      <c r="WI360" s="0"/>
      <c r="WJ360" s="0"/>
      <c r="WK360" s="0"/>
      <c r="WL360" s="0"/>
      <c r="WM360" s="0"/>
      <c r="WN360" s="0"/>
      <c r="WO360" s="0"/>
      <c r="WP360" s="0"/>
      <c r="WQ360" s="0"/>
      <c r="WR360" s="0"/>
      <c r="WS360" s="0"/>
      <c r="WT360" s="0"/>
      <c r="WU360" s="0"/>
      <c r="WV360" s="0"/>
      <c r="WW360" s="0"/>
      <c r="WX360" s="0"/>
      <c r="WY360" s="0"/>
      <c r="WZ360" s="0"/>
      <c r="XA360" s="0"/>
      <c r="XB360" s="0"/>
      <c r="XC360" s="0"/>
      <c r="XD360" s="0"/>
      <c r="XE360" s="0"/>
      <c r="XF360" s="0"/>
      <c r="XG360" s="0"/>
      <c r="XH360" s="0"/>
      <c r="XI360" s="0"/>
      <c r="XJ360" s="0"/>
      <c r="XK360" s="0"/>
      <c r="XL360" s="0"/>
      <c r="XM360" s="0"/>
      <c r="XN360" s="0"/>
      <c r="XO360" s="0"/>
      <c r="XP360" s="0"/>
      <c r="XQ360" s="0"/>
      <c r="XR360" s="0"/>
      <c r="XS360" s="0"/>
      <c r="XT360" s="0"/>
      <c r="XU360" s="0"/>
      <c r="XV360" s="0"/>
      <c r="XW360" s="0"/>
      <c r="XX360" s="0"/>
      <c r="XY360" s="0"/>
      <c r="XZ360" s="0"/>
      <c r="YA360" s="0"/>
      <c r="YB360" s="0"/>
      <c r="YC360" s="0"/>
      <c r="YD360" s="0"/>
      <c r="YE360" s="0"/>
      <c r="YF360" s="0"/>
      <c r="YG360" s="0"/>
      <c r="YH360" s="0"/>
      <c r="YI360" s="0"/>
      <c r="YJ360" s="0"/>
      <c r="YK360" s="0"/>
      <c r="YL360" s="0"/>
      <c r="YM360" s="0"/>
      <c r="YN360" s="0"/>
      <c r="YO360" s="0"/>
      <c r="YP360" s="0"/>
      <c r="YQ360" s="0"/>
      <c r="YR360" s="0"/>
      <c r="YS360" s="0"/>
      <c r="YT360" s="0"/>
      <c r="YU360" s="0"/>
      <c r="YV360" s="0"/>
      <c r="YW360" s="0"/>
      <c r="YX360" s="0"/>
      <c r="YY360" s="0"/>
      <c r="YZ360" s="0"/>
      <c r="ZA360" s="0"/>
      <c r="ZB360" s="0"/>
      <c r="ZC360" s="0"/>
      <c r="ZD360" s="0"/>
      <c r="ZE360" s="0"/>
      <c r="ZF360" s="0"/>
      <c r="ZG360" s="0"/>
      <c r="ZH360" s="0"/>
      <c r="ZI360" s="0"/>
      <c r="ZJ360" s="0"/>
      <c r="ZK360" s="0"/>
      <c r="ZL360" s="0"/>
      <c r="ZM360" s="0"/>
      <c r="ZN360" s="0"/>
      <c r="ZO360" s="0"/>
      <c r="ZP360" s="0"/>
      <c r="ZQ360" s="0"/>
      <c r="ZR360" s="0"/>
      <c r="ZS360" s="0"/>
      <c r="ZT360" s="0"/>
      <c r="ZU360" s="0"/>
      <c r="ZV360" s="0"/>
      <c r="ZW360" s="0"/>
      <c r="ZX360" s="0"/>
      <c r="ZY360" s="0"/>
      <c r="ZZ360" s="0"/>
      <c r="AAA360" s="0"/>
      <c r="AAB360" s="0"/>
      <c r="AAC360" s="0"/>
      <c r="AAD360" s="0"/>
      <c r="AAE360" s="0"/>
      <c r="AAF360" s="0"/>
      <c r="AAG360" s="0"/>
      <c r="AAH360" s="0"/>
      <c r="AAI360" s="0"/>
      <c r="AAJ360" s="0"/>
      <c r="AAK360" s="0"/>
      <c r="AAL360" s="0"/>
      <c r="AAM360" s="0"/>
      <c r="AAN360" s="0"/>
      <c r="AAO360" s="0"/>
      <c r="AAP360" s="0"/>
      <c r="AAQ360" s="0"/>
      <c r="AAR360" s="0"/>
      <c r="AAS360" s="0"/>
      <c r="AAT360" s="0"/>
      <c r="AAU360" s="0"/>
      <c r="AAV360" s="0"/>
      <c r="AAW360" s="0"/>
      <c r="AAX360" s="0"/>
      <c r="AAY360" s="0"/>
      <c r="AAZ360" s="0"/>
      <c r="ABA360" s="0"/>
      <c r="ABB360" s="0"/>
      <c r="ABC360" s="0"/>
      <c r="ABD360" s="0"/>
      <c r="ABE360" s="0"/>
      <c r="ABF360" s="0"/>
      <c r="ABG360" s="0"/>
      <c r="ABH360" s="0"/>
      <c r="ABI360" s="0"/>
      <c r="ABJ360" s="0"/>
      <c r="ABK360" s="0"/>
      <c r="ABL360" s="0"/>
      <c r="ABM360" s="0"/>
      <c r="ABN360" s="0"/>
      <c r="ABO360" s="0"/>
      <c r="ABP360" s="0"/>
      <c r="ABQ360" s="0"/>
      <c r="ABR360" s="0"/>
      <c r="ABS360" s="0"/>
      <c r="ABT360" s="0"/>
      <c r="ABU360" s="0"/>
      <c r="ABV360" s="0"/>
      <c r="ABW360" s="0"/>
      <c r="ABX360" s="0"/>
      <c r="ABY360" s="0"/>
      <c r="ABZ360" s="0"/>
      <c r="ACA360" s="0"/>
      <c r="ACB360" s="0"/>
      <c r="ACC360" s="0"/>
      <c r="ACD360" s="0"/>
      <c r="ACE360" s="0"/>
      <c r="ACF360" s="0"/>
      <c r="ACG360" s="0"/>
      <c r="ACH360" s="0"/>
      <c r="ACI360" s="0"/>
      <c r="ACJ360" s="0"/>
      <c r="ACK360" s="0"/>
      <c r="ACL360" s="0"/>
      <c r="ACM360" s="0"/>
      <c r="ACN360" s="0"/>
      <c r="ACO360" s="0"/>
      <c r="ACP360" s="0"/>
      <c r="ACQ360" s="0"/>
      <c r="ACR360" s="0"/>
      <c r="ACS360" s="0"/>
      <c r="ACT360" s="0"/>
      <c r="ACU360" s="0"/>
      <c r="ACV360" s="0"/>
      <c r="ACW360" s="0"/>
      <c r="ACX360" s="0"/>
      <c r="ACY360" s="0"/>
      <c r="ACZ360" s="0"/>
      <c r="ADA360" s="0"/>
      <c r="ADB360" s="0"/>
      <c r="ADC360" s="0"/>
      <c r="ADD360" s="0"/>
      <c r="ADE360" s="0"/>
      <c r="ADF360" s="0"/>
      <c r="ADG360" s="0"/>
      <c r="ADH360" s="0"/>
      <c r="ADI360" s="0"/>
      <c r="ADJ360" s="0"/>
      <c r="ADK360" s="0"/>
      <c r="ADL360" s="0"/>
      <c r="ADM360" s="0"/>
      <c r="ADN360" s="0"/>
      <c r="ADO360" s="0"/>
      <c r="ADP360" s="0"/>
      <c r="ADQ360" s="0"/>
      <c r="ADR360" s="0"/>
      <c r="ADS360" s="0"/>
      <c r="ADT360" s="0"/>
      <c r="ADU360" s="0"/>
      <c r="ADV360" s="0"/>
      <c r="ADW360" s="0"/>
      <c r="ADX360" s="0"/>
      <c r="ADY360" s="0"/>
      <c r="ADZ360" s="0"/>
      <c r="AEA360" s="0"/>
      <c r="AEB360" s="0"/>
      <c r="AEC360" s="0"/>
      <c r="AED360" s="0"/>
      <c r="AEE360" s="0"/>
      <c r="AEF360" s="0"/>
      <c r="AEG360" s="0"/>
      <c r="AEH360" s="0"/>
      <c r="AEI360" s="0"/>
      <c r="AEJ360" s="0"/>
      <c r="AEK360" s="0"/>
      <c r="AEL360" s="0"/>
      <c r="AEM360" s="0"/>
      <c r="AEN360" s="0"/>
      <c r="AEO360" s="0"/>
      <c r="AEP360" s="0"/>
      <c r="AEQ360" s="0"/>
      <c r="AER360" s="0"/>
      <c r="AES360" s="0"/>
      <c r="AET360" s="0"/>
      <c r="AEU360" s="0"/>
      <c r="AEV360" s="0"/>
      <c r="AEW360" s="0"/>
      <c r="AEX360" s="0"/>
      <c r="AEY360" s="0"/>
      <c r="AEZ360" s="0"/>
      <c r="AFA360" s="0"/>
      <c r="AFB360" s="0"/>
      <c r="AFC360" s="0"/>
      <c r="AFD360" s="0"/>
      <c r="AFE360" s="0"/>
      <c r="AFF360" s="0"/>
      <c r="AFG360" s="0"/>
      <c r="AFH360" s="0"/>
      <c r="AFI360" s="0"/>
      <c r="AFJ360" s="0"/>
      <c r="AFK360" s="0"/>
      <c r="AFL360" s="0"/>
      <c r="AFM360" s="0"/>
      <c r="AFN360" s="0"/>
      <c r="AFO360" s="0"/>
      <c r="AFP360" s="0"/>
      <c r="AFQ360" s="0"/>
      <c r="AFR360" s="0"/>
      <c r="AFS360" s="0"/>
      <c r="AFT360" s="0"/>
      <c r="AFU360" s="0"/>
      <c r="AFV360" s="0"/>
      <c r="AFW360" s="0"/>
      <c r="AFX360" s="0"/>
      <c r="AFY360" s="0"/>
      <c r="AFZ360" s="0"/>
      <c r="AGA360" s="0"/>
      <c r="AGB360" s="0"/>
      <c r="AGC360" s="0"/>
      <c r="AGD360" s="0"/>
      <c r="AGE360" s="0"/>
      <c r="AGF360" s="0"/>
      <c r="AGG360" s="0"/>
      <c r="AGH360" s="0"/>
      <c r="AGI360" s="0"/>
      <c r="AGJ360" s="0"/>
      <c r="AGK360" s="0"/>
      <c r="AGL360" s="0"/>
      <c r="AGM360" s="0"/>
      <c r="AGN360" s="0"/>
      <c r="AGO360" s="0"/>
      <c r="AGP360" s="0"/>
      <c r="AGQ360" s="0"/>
      <c r="AGR360" s="0"/>
      <c r="AGS360" s="0"/>
      <c r="AGT360" s="0"/>
      <c r="AGU360" s="0"/>
      <c r="AGV360" s="0"/>
      <c r="AGW360" s="0"/>
      <c r="AGX360" s="0"/>
      <c r="AGY360" s="0"/>
      <c r="AGZ360" s="0"/>
      <c r="AHA360" s="0"/>
      <c r="AHB360" s="0"/>
      <c r="AHC360" s="0"/>
      <c r="AHD360" s="0"/>
      <c r="AHE360" s="0"/>
      <c r="AHF360" s="0"/>
      <c r="AHG360" s="0"/>
      <c r="AHH360" s="0"/>
      <c r="AHI360" s="0"/>
      <c r="AHJ360" s="0"/>
      <c r="AHK360" s="0"/>
      <c r="AHL360" s="0"/>
      <c r="AHM360" s="0"/>
      <c r="AHN360" s="0"/>
      <c r="AHO360" s="0"/>
      <c r="AHP360" s="0"/>
      <c r="AHQ360" s="0"/>
      <c r="AHR360" s="0"/>
      <c r="AHS360" s="0"/>
      <c r="AHT360" s="0"/>
      <c r="AHU360" s="0"/>
      <c r="AHV360" s="0"/>
      <c r="AHW360" s="0"/>
      <c r="AHX360" s="0"/>
      <c r="AHY360" s="0"/>
      <c r="AHZ360" s="0"/>
      <c r="AIA360" s="0"/>
      <c r="AIB360" s="0"/>
      <c r="AIC360" s="0"/>
      <c r="AID360" s="0"/>
      <c r="AIE360" s="0"/>
      <c r="AIF360" s="0"/>
      <c r="AIG360" s="0"/>
      <c r="AIH360" s="0"/>
      <c r="AII360" s="0"/>
      <c r="AIJ360" s="0"/>
      <c r="AIK360" s="0"/>
      <c r="AIL360" s="0"/>
      <c r="AIM360" s="0"/>
      <c r="AIN360" s="0"/>
      <c r="AIO360" s="0"/>
      <c r="AIP360" s="0"/>
      <c r="AIQ360" s="0"/>
      <c r="AIR360" s="0"/>
      <c r="AIS360" s="0"/>
      <c r="AIT360" s="0"/>
      <c r="AIU360" s="0"/>
      <c r="AIV360" s="0"/>
      <c r="AIW360" s="0"/>
      <c r="AIX360" s="0"/>
      <c r="AIY360" s="0"/>
      <c r="AIZ360" s="0"/>
      <c r="AJA360" s="0"/>
      <c r="AJB360" s="0"/>
      <c r="AJC360" s="0"/>
      <c r="AJD360" s="0"/>
      <c r="AJE360" s="0"/>
      <c r="AJF360" s="0"/>
      <c r="AJG360" s="0"/>
      <c r="AJH360" s="0"/>
      <c r="AJI360" s="0"/>
      <c r="AJJ360" s="0"/>
      <c r="AJK360" s="0"/>
      <c r="AJL360" s="0"/>
      <c r="AJM360" s="0"/>
      <c r="AJN360" s="0"/>
      <c r="AJO360" s="0"/>
      <c r="AJP360" s="0"/>
      <c r="AJQ360" s="0"/>
      <c r="AJR360" s="0"/>
      <c r="AJS360" s="0"/>
      <c r="AJT360" s="0"/>
      <c r="AJU360" s="0"/>
      <c r="AJV360" s="0"/>
      <c r="AJW360" s="0"/>
      <c r="AJX360" s="0"/>
      <c r="AJY360" s="0"/>
      <c r="AJZ360" s="0"/>
      <c r="AKA360" s="0"/>
      <c r="AKB360" s="0"/>
      <c r="AKC360" s="0"/>
      <c r="AKD360" s="0"/>
      <c r="AKE360" s="0"/>
      <c r="AKF360" s="0"/>
      <c r="AKG360" s="0"/>
      <c r="AKH360" s="0"/>
      <c r="AKI360" s="0"/>
      <c r="AKJ360" s="0"/>
      <c r="AKK360" s="0"/>
      <c r="AKL360" s="0"/>
      <c r="AKM360" s="0"/>
      <c r="AKN360" s="0"/>
      <c r="AKO360" s="0"/>
      <c r="AKP360" s="0"/>
      <c r="AKQ360" s="0"/>
      <c r="AKR360" s="0"/>
      <c r="AKS360" s="0"/>
      <c r="AKT360" s="0"/>
      <c r="AKU360" s="0"/>
      <c r="AKV360" s="0"/>
      <c r="AKW360" s="0"/>
      <c r="AKX360" s="0"/>
      <c r="AKY360" s="0"/>
      <c r="AKZ360" s="0"/>
      <c r="ALA360" s="0"/>
      <c r="ALB360" s="0"/>
      <c r="ALC360" s="0"/>
      <c r="ALD360" s="0"/>
      <c r="ALE360" s="0"/>
      <c r="ALF360" s="0"/>
      <c r="ALG360" s="0"/>
      <c r="ALH360" s="0"/>
      <c r="ALI360" s="0"/>
      <c r="ALJ360" s="0"/>
      <c r="ALK360" s="0"/>
      <c r="ALL360" s="0"/>
      <c r="ALM360" s="0"/>
      <c r="ALN360" s="0"/>
      <c r="ALO360" s="0"/>
      <c r="ALP360" s="0"/>
      <c r="ALQ360" s="0"/>
      <c r="ALR360" s="0"/>
      <c r="ALS360" s="0"/>
      <c r="ALT360" s="0"/>
      <c r="ALU360" s="0"/>
      <c r="ALV360" s="0"/>
      <c r="ALW360" s="0"/>
      <c r="ALX360" s="0"/>
      <c r="ALY360" s="0"/>
      <c r="ALZ360" s="0"/>
      <c r="AMA360" s="0"/>
      <c r="AMB360" s="0"/>
      <c r="AMC360" s="0"/>
      <c r="AMD360" s="0"/>
      <c r="AME360" s="0"/>
      <c r="AMF360" s="0"/>
      <c r="AMG360" s="0"/>
    </row>
    <row r="361" customFormat="false" ht="14.9" hidden="false" customHeight="false" outlineLevel="0" collapsed="false">
      <c r="A361" s="18" t="n">
        <v>525</v>
      </c>
      <c r="B361" s="19" t="n">
        <f aca="false">IF($A361,VLOOKUP($A361,posting!$A:$N,2,0),"")</f>
        <v>38</v>
      </c>
      <c r="C361" s="19" t="n">
        <f aca="false">IF($A361,VLOOKUP($A361,posting!$A:$N,3,0),"")</f>
        <v>160</v>
      </c>
      <c r="D361" s="20" t="str">
        <f aca="false">IF($A361,VLOOKUP($A361,posting!$A:$N,4,0),"")</f>
        <v>Angela Merkel ist nicht Cindy Crawford.</v>
      </c>
      <c r="E361" s="19" t="str">
        <f aca="false">IF($A361,IF(VLOOKUP($A361,posting!$A:$N,5,0)&gt;0,VLOOKUP($A361,posting!$A:$N,5,0),""),"")</f>
        <v/>
      </c>
      <c r="F361" s="21" t="n">
        <f aca="false">IF($A361,VLOOKUP($A361,posting!$A:$N,6,0),"")</f>
        <v>41625.7167592593</v>
      </c>
      <c r="G361" s="21" t="n">
        <f aca="false">IF($A361,VLOOKUP($A361,posting!$A:$N,7,0),"")</f>
        <v>41625.7168865741</v>
      </c>
      <c r="H361" s="21" t="n">
        <f aca="false">IF($A361,VLOOKUP($A361,posting!$A:$N,8,0),"")</f>
        <v>41625.7169097222</v>
      </c>
      <c r="I361" s="21" t="n">
        <f aca="false">IF($A361,VLOOKUP($A361,posting!$A:$N,9,0),"")</f>
        <v>41625.7178935185</v>
      </c>
      <c r="J361" s="21"/>
      <c r="K361" s="21"/>
      <c r="L361" s="19" t="n">
        <f aca="false">IF($A361,VLOOKUP($A361,posting!$A:$N,10,0),"")</f>
        <v>-0.163366336633663</v>
      </c>
      <c r="M361" s="19" t="n">
        <f aca="false">IF($A361,VLOOKUP($A361,posting!$A:$N,11,0),"")</f>
        <v>0</v>
      </c>
      <c r="N361" s="19" t="str">
        <f aca="false">IF($A361,IF(VLOOKUP($A361,posting!$A:$N,13,0)&gt;0,VLOOKUP($A361,posting!$A:$N,13,0),""),"")</f>
        <v/>
      </c>
      <c r="O361" s="19" t="str">
        <f aca="false">IF($A361,VLOOKUP($A361,posting!$A:$N,12,0),"")</f>
        <v>TXT</v>
      </c>
      <c r="P361" s="19" t="str">
        <f aca="false">IF($A361,IF(VLOOKUP($A361,posting!$A:$N,14,0)&gt;0,VLOOKUP($A361,posting!$A:$N,14,0),""),"")</f>
        <v/>
      </c>
      <c r="Q361" s="19" t="str">
        <f aca="false">IF($N361="","",VLOOKUP($N361,image!$A:$N,3,0))</f>
        <v/>
      </c>
      <c r="R361" s="19" t="n">
        <v>-1</v>
      </c>
      <c r="S361" s="0"/>
      <c r="T361" s="0"/>
      <c r="U361" s="0"/>
      <c r="V361" s="0"/>
      <c r="W361" s="0"/>
      <c r="X361" s="0"/>
      <c r="Y361" s="0"/>
      <c r="Z361" s="0"/>
      <c r="AA361" s="0"/>
      <c r="AB361" s="0"/>
      <c r="AC361" s="0"/>
      <c r="AD361" s="0"/>
      <c r="AE361" s="0"/>
      <c r="AF361" s="0"/>
      <c r="AG361" s="0"/>
      <c r="AH361" s="0"/>
      <c r="AI361" s="0"/>
      <c r="AJ361" s="0"/>
      <c r="AK361" s="0"/>
      <c r="AL361" s="0"/>
      <c r="AM361" s="0"/>
      <c r="AN361" s="0"/>
      <c r="AO361" s="0"/>
      <c r="AP361" s="0"/>
      <c r="AQ361" s="0"/>
      <c r="AR361" s="0"/>
      <c r="AS361" s="0"/>
      <c r="AT361" s="0"/>
      <c r="AU361" s="0"/>
      <c r="AV361" s="0"/>
      <c r="AW361" s="0"/>
      <c r="AX361" s="0"/>
      <c r="AY361" s="0"/>
      <c r="AZ361" s="0"/>
      <c r="BA361" s="0"/>
      <c r="BB361" s="0"/>
      <c r="BC361" s="0"/>
      <c r="BD361" s="0"/>
      <c r="BE361" s="0"/>
      <c r="BF361" s="0"/>
      <c r="BG361" s="0"/>
      <c r="BH361" s="0"/>
      <c r="BI361" s="0"/>
      <c r="BJ361" s="0"/>
      <c r="BK361" s="0"/>
      <c r="BL361" s="0"/>
      <c r="BM361" s="0"/>
      <c r="BN361" s="0"/>
      <c r="BO361" s="0"/>
      <c r="BP361" s="0"/>
      <c r="BQ361" s="0"/>
      <c r="BR361" s="0"/>
      <c r="BS361" s="0"/>
      <c r="BT361" s="0"/>
      <c r="BU361" s="0"/>
      <c r="BV361" s="0"/>
      <c r="BW361" s="0"/>
      <c r="BX361" s="0"/>
      <c r="BY361" s="0"/>
      <c r="BZ361" s="0"/>
      <c r="CA361" s="0"/>
      <c r="CB361" s="0"/>
      <c r="CC361" s="0"/>
      <c r="CD361" s="0"/>
      <c r="CE361" s="0"/>
      <c r="CF361" s="0"/>
      <c r="CG361" s="0"/>
      <c r="CH361" s="0"/>
      <c r="CI361" s="0"/>
      <c r="CJ361" s="0"/>
      <c r="CK361" s="0"/>
      <c r="CL361" s="0"/>
      <c r="CM361" s="0"/>
      <c r="CN361" s="0"/>
      <c r="CO361" s="0"/>
      <c r="CP361" s="0"/>
      <c r="CQ361" s="0"/>
      <c r="CR361" s="0"/>
      <c r="CS361" s="0"/>
      <c r="CT361" s="0"/>
      <c r="CU361" s="0"/>
      <c r="CV361" s="0"/>
      <c r="CW361" s="0"/>
      <c r="CX361" s="0"/>
      <c r="CY361" s="0"/>
      <c r="CZ361" s="0"/>
      <c r="DA361" s="0"/>
      <c r="DB361" s="0"/>
      <c r="DC361" s="0"/>
      <c r="DD361" s="0"/>
      <c r="DE361" s="0"/>
      <c r="DF361" s="0"/>
      <c r="DG361" s="0"/>
      <c r="DH361" s="0"/>
      <c r="DI361" s="0"/>
      <c r="DJ361" s="0"/>
      <c r="DK361" s="0"/>
      <c r="DL361" s="0"/>
      <c r="DM361" s="0"/>
      <c r="DN361" s="0"/>
      <c r="DO361" s="0"/>
      <c r="DP361" s="0"/>
      <c r="DQ361" s="0"/>
      <c r="DR361" s="0"/>
      <c r="DS361" s="0"/>
      <c r="DT361" s="0"/>
      <c r="DU361" s="0"/>
      <c r="DV361" s="0"/>
      <c r="DW361" s="0"/>
      <c r="DX361" s="0"/>
      <c r="DY361" s="0"/>
      <c r="DZ361" s="0"/>
      <c r="EA361" s="0"/>
      <c r="EB361" s="0"/>
      <c r="EC361" s="0"/>
      <c r="ED361" s="0"/>
      <c r="EE361" s="0"/>
      <c r="EF361" s="0"/>
      <c r="EG361" s="0"/>
      <c r="EH361" s="0"/>
      <c r="EI361" s="0"/>
      <c r="EJ361" s="0"/>
      <c r="EK361" s="0"/>
      <c r="EL361" s="0"/>
      <c r="EM361" s="0"/>
      <c r="EN361" s="0"/>
      <c r="EO361" s="0"/>
      <c r="EP361" s="0"/>
      <c r="EQ361" s="0"/>
      <c r="ER361" s="0"/>
      <c r="ES361" s="0"/>
      <c r="ET361" s="0"/>
      <c r="EU361" s="0"/>
      <c r="EV361" s="0"/>
      <c r="EW361" s="0"/>
      <c r="EX361" s="0"/>
      <c r="EY361" s="0"/>
      <c r="EZ361" s="0"/>
      <c r="FA361" s="0"/>
      <c r="FB361" s="0"/>
      <c r="FC361" s="0"/>
      <c r="FD361" s="0"/>
      <c r="FE361" s="0"/>
      <c r="FF361" s="0"/>
      <c r="FG361" s="0"/>
      <c r="FH361" s="0"/>
      <c r="FI361" s="0"/>
      <c r="FJ361" s="0"/>
      <c r="FK361" s="0"/>
      <c r="FL361" s="0"/>
      <c r="FM361" s="0"/>
      <c r="FN361" s="0"/>
      <c r="FO361" s="0"/>
      <c r="FP361" s="0"/>
      <c r="FQ361" s="0"/>
      <c r="FR361" s="0"/>
      <c r="FS361" s="0"/>
      <c r="FT361" s="0"/>
      <c r="FU361" s="0"/>
      <c r="FV361" s="0"/>
      <c r="FW361" s="0"/>
      <c r="FX361" s="0"/>
      <c r="FY361" s="0"/>
      <c r="FZ361" s="0"/>
      <c r="GA361" s="0"/>
      <c r="GB361" s="0"/>
      <c r="GC361" s="0"/>
      <c r="GD361" s="0"/>
      <c r="GE361" s="0"/>
      <c r="GF361" s="0"/>
      <c r="GG361" s="0"/>
      <c r="GH361" s="0"/>
      <c r="GI361" s="0"/>
      <c r="GJ361" s="0"/>
      <c r="GK361" s="0"/>
      <c r="GL361" s="0"/>
      <c r="GM361" s="0"/>
      <c r="GN361" s="0"/>
      <c r="GO361" s="0"/>
      <c r="GP361" s="0"/>
      <c r="GQ361" s="0"/>
      <c r="GR361" s="0"/>
      <c r="GS361" s="0"/>
      <c r="GT361" s="0"/>
      <c r="GU361" s="0"/>
      <c r="GV361" s="0"/>
      <c r="GW361" s="0"/>
      <c r="GX361" s="0"/>
      <c r="GY361" s="0"/>
      <c r="GZ361" s="0"/>
      <c r="HA361" s="0"/>
      <c r="HB361" s="0"/>
      <c r="HC361" s="0"/>
      <c r="HD361" s="0"/>
      <c r="HE361" s="0"/>
      <c r="HF361" s="0"/>
      <c r="HG361" s="0"/>
      <c r="HH361" s="0"/>
      <c r="HI361" s="0"/>
      <c r="HJ361" s="0"/>
      <c r="HK361" s="0"/>
      <c r="HL361" s="0"/>
      <c r="HM361" s="0"/>
      <c r="HN361" s="0"/>
      <c r="HO361" s="0"/>
      <c r="HP361" s="0"/>
      <c r="HQ361" s="0"/>
      <c r="HR361" s="0"/>
      <c r="HS361" s="0"/>
      <c r="HT361" s="0"/>
      <c r="HU361" s="0"/>
      <c r="HV361" s="0"/>
      <c r="HW361" s="0"/>
      <c r="HX361" s="0"/>
      <c r="HY361" s="0"/>
      <c r="HZ361" s="0"/>
      <c r="IA361" s="0"/>
      <c r="IB361" s="0"/>
      <c r="IC361" s="0"/>
      <c r="ID361" s="0"/>
      <c r="IE361" s="0"/>
      <c r="IF361" s="0"/>
      <c r="IG361" s="0"/>
      <c r="IH361" s="0"/>
      <c r="II361" s="0"/>
      <c r="IJ361" s="0"/>
      <c r="IK361" s="0"/>
      <c r="IL361" s="0"/>
      <c r="IM361" s="0"/>
      <c r="IN361" s="0"/>
      <c r="IO361" s="0"/>
      <c r="IP361" s="0"/>
      <c r="IQ361" s="0"/>
      <c r="IR361" s="0"/>
      <c r="IS361" s="0"/>
      <c r="IT361" s="0"/>
      <c r="IU361" s="0"/>
      <c r="IV361" s="0"/>
      <c r="IW361" s="0"/>
      <c r="IX361" s="0"/>
      <c r="IY361" s="0"/>
      <c r="IZ361" s="0"/>
      <c r="JA361" s="0"/>
      <c r="JB361" s="0"/>
      <c r="JC361" s="0"/>
      <c r="JD361" s="0"/>
      <c r="JE361" s="0"/>
      <c r="JF361" s="0"/>
      <c r="JG361" s="0"/>
      <c r="JH361" s="0"/>
      <c r="JI361" s="0"/>
      <c r="JJ361" s="0"/>
      <c r="JK361" s="0"/>
      <c r="JL361" s="0"/>
      <c r="JM361" s="0"/>
      <c r="JN361" s="0"/>
      <c r="JO361" s="0"/>
      <c r="JP361" s="0"/>
      <c r="JQ361" s="0"/>
      <c r="JR361" s="0"/>
      <c r="JS361" s="0"/>
      <c r="JT361" s="0"/>
      <c r="JU361" s="0"/>
      <c r="JV361" s="0"/>
      <c r="JW361" s="0"/>
      <c r="JX361" s="0"/>
      <c r="JY361" s="0"/>
      <c r="JZ361" s="0"/>
      <c r="KA361" s="0"/>
      <c r="KB361" s="0"/>
      <c r="KC361" s="0"/>
      <c r="KD361" s="0"/>
      <c r="KE361" s="0"/>
      <c r="KF361" s="0"/>
      <c r="KG361" s="0"/>
      <c r="KH361" s="0"/>
      <c r="KI361" s="0"/>
      <c r="KJ361" s="0"/>
      <c r="KK361" s="0"/>
      <c r="KL361" s="0"/>
      <c r="KM361" s="0"/>
      <c r="KN361" s="0"/>
      <c r="KO361" s="0"/>
      <c r="KP361" s="0"/>
      <c r="KQ361" s="0"/>
      <c r="KR361" s="0"/>
      <c r="KS361" s="0"/>
      <c r="KT361" s="0"/>
      <c r="KU361" s="0"/>
      <c r="KV361" s="0"/>
      <c r="KW361" s="0"/>
      <c r="KX361" s="0"/>
      <c r="KY361" s="0"/>
      <c r="KZ361" s="0"/>
      <c r="LA361" s="0"/>
      <c r="LB361" s="0"/>
      <c r="LC361" s="0"/>
      <c r="LD361" s="0"/>
      <c r="LE361" s="0"/>
      <c r="LF361" s="0"/>
      <c r="LG361" s="0"/>
      <c r="LH361" s="0"/>
      <c r="LI361" s="0"/>
      <c r="LJ361" s="0"/>
      <c r="LK361" s="0"/>
      <c r="LL361" s="0"/>
      <c r="LM361" s="0"/>
      <c r="LN361" s="0"/>
      <c r="LO361" s="0"/>
      <c r="LP361" s="0"/>
      <c r="LQ361" s="0"/>
      <c r="LR361" s="0"/>
      <c r="LS361" s="0"/>
      <c r="LT361" s="0"/>
      <c r="LU361" s="0"/>
      <c r="LV361" s="0"/>
      <c r="LW361" s="0"/>
      <c r="LX361" s="0"/>
      <c r="LY361" s="0"/>
      <c r="LZ361" s="0"/>
      <c r="MA361" s="0"/>
      <c r="MB361" s="0"/>
      <c r="MC361" s="0"/>
      <c r="MD361" s="0"/>
      <c r="ME361" s="0"/>
      <c r="MF361" s="0"/>
      <c r="MG361" s="0"/>
      <c r="MH361" s="0"/>
      <c r="MI361" s="0"/>
      <c r="MJ361" s="0"/>
      <c r="MK361" s="0"/>
      <c r="ML361" s="0"/>
      <c r="MM361" s="0"/>
      <c r="MN361" s="0"/>
      <c r="MO361" s="0"/>
      <c r="MP361" s="0"/>
      <c r="MQ361" s="0"/>
      <c r="MR361" s="0"/>
      <c r="MS361" s="0"/>
      <c r="MT361" s="0"/>
      <c r="MU361" s="0"/>
      <c r="MV361" s="0"/>
      <c r="MW361" s="0"/>
      <c r="MX361" s="0"/>
      <c r="MY361" s="0"/>
      <c r="MZ361" s="0"/>
      <c r="NA361" s="0"/>
      <c r="NB361" s="0"/>
      <c r="NC361" s="0"/>
      <c r="ND361" s="0"/>
      <c r="NE361" s="0"/>
      <c r="NF361" s="0"/>
      <c r="NG361" s="0"/>
      <c r="NH361" s="0"/>
      <c r="NI361" s="0"/>
      <c r="NJ361" s="0"/>
      <c r="NK361" s="0"/>
      <c r="NL361" s="0"/>
      <c r="NM361" s="0"/>
      <c r="NN361" s="0"/>
      <c r="NO361" s="0"/>
      <c r="NP361" s="0"/>
      <c r="NQ361" s="0"/>
      <c r="NR361" s="0"/>
      <c r="NS361" s="0"/>
      <c r="NT361" s="0"/>
      <c r="NU361" s="0"/>
      <c r="NV361" s="0"/>
      <c r="NW361" s="0"/>
      <c r="NX361" s="0"/>
      <c r="NY361" s="0"/>
      <c r="NZ361" s="0"/>
      <c r="OA361" s="0"/>
      <c r="OB361" s="0"/>
      <c r="OC361" s="0"/>
      <c r="OD361" s="0"/>
      <c r="OE361" s="0"/>
      <c r="OF361" s="0"/>
      <c r="OG361" s="0"/>
      <c r="OH361" s="0"/>
      <c r="OI361" s="0"/>
      <c r="OJ361" s="0"/>
      <c r="OK361" s="0"/>
      <c r="OL361" s="0"/>
      <c r="OM361" s="0"/>
      <c r="ON361" s="0"/>
      <c r="OO361" s="0"/>
      <c r="OP361" s="0"/>
      <c r="OQ361" s="0"/>
      <c r="OR361" s="0"/>
      <c r="OS361" s="0"/>
      <c r="OT361" s="0"/>
      <c r="OU361" s="0"/>
      <c r="OV361" s="0"/>
      <c r="OW361" s="0"/>
      <c r="OX361" s="0"/>
      <c r="OY361" s="0"/>
      <c r="OZ361" s="0"/>
      <c r="PA361" s="0"/>
      <c r="PB361" s="0"/>
      <c r="PC361" s="0"/>
      <c r="PD361" s="0"/>
      <c r="PE361" s="0"/>
      <c r="PF361" s="0"/>
      <c r="PG361" s="0"/>
      <c r="PH361" s="0"/>
      <c r="PI361" s="0"/>
      <c r="PJ361" s="0"/>
      <c r="PK361" s="0"/>
      <c r="PL361" s="0"/>
      <c r="PM361" s="0"/>
      <c r="PN361" s="0"/>
      <c r="PO361" s="0"/>
      <c r="PP361" s="0"/>
      <c r="PQ361" s="0"/>
      <c r="PR361" s="0"/>
      <c r="PS361" s="0"/>
      <c r="PT361" s="0"/>
      <c r="PU361" s="0"/>
      <c r="PV361" s="0"/>
      <c r="PW361" s="0"/>
      <c r="PX361" s="0"/>
      <c r="PY361" s="0"/>
      <c r="PZ361" s="0"/>
      <c r="QA361" s="0"/>
      <c r="QB361" s="0"/>
      <c r="QC361" s="0"/>
      <c r="QD361" s="0"/>
      <c r="QE361" s="0"/>
      <c r="QF361" s="0"/>
      <c r="QG361" s="0"/>
      <c r="QH361" s="0"/>
      <c r="QI361" s="0"/>
      <c r="QJ361" s="0"/>
      <c r="QK361" s="0"/>
      <c r="QL361" s="0"/>
      <c r="QM361" s="0"/>
      <c r="QN361" s="0"/>
      <c r="QO361" s="0"/>
      <c r="QP361" s="0"/>
      <c r="QQ361" s="0"/>
      <c r="QR361" s="0"/>
      <c r="QS361" s="0"/>
      <c r="QT361" s="0"/>
      <c r="QU361" s="0"/>
      <c r="QV361" s="0"/>
      <c r="QW361" s="0"/>
      <c r="QX361" s="0"/>
      <c r="QY361" s="0"/>
      <c r="QZ361" s="0"/>
      <c r="RA361" s="0"/>
      <c r="RB361" s="0"/>
      <c r="RC361" s="0"/>
      <c r="RD361" s="0"/>
      <c r="RE361" s="0"/>
      <c r="RF361" s="0"/>
      <c r="RG361" s="0"/>
      <c r="RH361" s="0"/>
      <c r="RI361" s="0"/>
      <c r="RJ361" s="0"/>
      <c r="RK361" s="0"/>
      <c r="RL361" s="0"/>
      <c r="RM361" s="0"/>
      <c r="RN361" s="0"/>
      <c r="RO361" s="0"/>
      <c r="RP361" s="0"/>
      <c r="RQ361" s="0"/>
      <c r="RR361" s="0"/>
      <c r="RS361" s="0"/>
      <c r="RT361" s="0"/>
      <c r="RU361" s="0"/>
      <c r="RV361" s="0"/>
      <c r="RW361" s="0"/>
      <c r="RX361" s="0"/>
      <c r="RY361" s="0"/>
      <c r="RZ361" s="0"/>
      <c r="SA361" s="0"/>
      <c r="SB361" s="0"/>
      <c r="SC361" s="0"/>
      <c r="SD361" s="0"/>
      <c r="SE361" s="0"/>
      <c r="SF361" s="0"/>
      <c r="SG361" s="0"/>
      <c r="SH361" s="0"/>
      <c r="SI361" s="0"/>
      <c r="SJ361" s="0"/>
      <c r="SK361" s="0"/>
      <c r="SL361" s="0"/>
      <c r="SM361" s="0"/>
      <c r="SN361" s="0"/>
      <c r="SO361" s="0"/>
      <c r="SP361" s="0"/>
      <c r="SQ361" s="0"/>
      <c r="SR361" s="0"/>
      <c r="SS361" s="0"/>
      <c r="ST361" s="0"/>
      <c r="SU361" s="0"/>
      <c r="SV361" s="0"/>
      <c r="SW361" s="0"/>
      <c r="SX361" s="0"/>
      <c r="SY361" s="0"/>
      <c r="SZ361" s="0"/>
      <c r="TA361" s="0"/>
      <c r="TB361" s="0"/>
      <c r="TC361" s="0"/>
      <c r="TD361" s="0"/>
      <c r="TE361" s="0"/>
      <c r="TF361" s="0"/>
      <c r="TG361" s="0"/>
      <c r="TH361" s="0"/>
      <c r="TI361" s="0"/>
      <c r="TJ361" s="0"/>
      <c r="TK361" s="0"/>
      <c r="TL361" s="0"/>
      <c r="TM361" s="0"/>
      <c r="TN361" s="0"/>
      <c r="TO361" s="0"/>
      <c r="TP361" s="0"/>
      <c r="TQ361" s="0"/>
      <c r="TR361" s="0"/>
      <c r="TS361" s="0"/>
      <c r="TT361" s="0"/>
      <c r="TU361" s="0"/>
      <c r="TV361" s="0"/>
      <c r="TW361" s="0"/>
      <c r="TX361" s="0"/>
      <c r="TY361" s="0"/>
      <c r="TZ361" s="0"/>
      <c r="UA361" s="0"/>
      <c r="UB361" s="0"/>
      <c r="UC361" s="0"/>
      <c r="UD361" s="0"/>
      <c r="UE361" s="0"/>
      <c r="UF361" s="0"/>
      <c r="UG361" s="0"/>
      <c r="UH361" s="0"/>
      <c r="UI361" s="0"/>
      <c r="UJ361" s="0"/>
      <c r="UK361" s="0"/>
      <c r="UL361" s="0"/>
      <c r="UM361" s="0"/>
      <c r="UN361" s="0"/>
      <c r="UO361" s="0"/>
      <c r="UP361" s="0"/>
      <c r="UQ361" s="0"/>
      <c r="UR361" s="0"/>
      <c r="US361" s="0"/>
      <c r="UT361" s="0"/>
      <c r="UU361" s="0"/>
      <c r="UV361" s="0"/>
      <c r="UW361" s="0"/>
      <c r="UX361" s="0"/>
      <c r="UY361" s="0"/>
      <c r="UZ361" s="0"/>
      <c r="VA361" s="0"/>
      <c r="VB361" s="0"/>
      <c r="VC361" s="0"/>
      <c r="VD361" s="0"/>
      <c r="VE361" s="0"/>
      <c r="VF361" s="0"/>
      <c r="VG361" s="0"/>
      <c r="VH361" s="0"/>
      <c r="VI361" s="0"/>
      <c r="VJ361" s="0"/>
      <c r="VK361" s="0"/>
      <c r="VL361" s="0"/>
      <c r="VM361" s="0"/>
      <c r="VN361" s="0"/>
      <c r="VO361" s="0"/>
      <c r="VP361" s="0"/>
      <c r="VQ361" s="0"/>
      <c r="VR361" s="0"/>
      <c r="VS361" s="0"/>
      <c r="VT361" s="0"/>
      <c r="VU361" s="0"/>
      <c r="VV361" s="0"/>
      <c r="VW361" s="0"/>
      <c r="VX361" s="0"/>
      <c r="VY361" s="0"/>
      <c r="VZ361" s="0"/>
      <c r="WA361" s="0"/>
      <c r="WB361" s="0"/>
      <c r="WC361" s="0"/>
      <c r="WD361" s="0"/>
      <c r="WE361" s="0"/>
      <c r="WF361" s="0"/>
      <c r="WG361" s="0"/>
      <c r="WH361" s="0"/>
      <c r="WI361" s="0"/>
      <c r="WJ361" s="0"/>
      <c r="WK361" s="0"/>
      <c r="WL361" s="0"/>
      <c r="WM361" s="0"/>
      <c r="WN361" s="0"/>
      <c r="WO361" s="0"/>
      <c r="WP361" s="0"/>
      <c r="WQ361" s="0"/>
      <c r="WR361" s="0"/>
      <c r="WS361" s="0"/>
      <c r="WT361" s="0"/>
      <c r="WU361" s="0"/>
      <c r="WV361" s="0"/>
      <c r="WW361" s="0"/>
      <c r="WX361" s="0"/>
      <c r="WY361" s="0"/>
      <c r="WZ361" s="0"/>
      <c r="XA361" s="0"/>
      <c r="XB361" s="0"/>
      <c r="XC361" s="0"/>
      <c r="XD361" s="0"/>
      <c r="XE361" s="0"/>
      <c r="XF361" s="0"/>
      <c r="XG361" s="0"/>
      <c r="XH361" s="0"/>
      <c r="XI361" s="0"/>
      <c r="XJ361" s="0"/>
      <c r="XK361" s="0"/>
      <c r="XL361" s="0"/>
      <c r="XM361" s="0"/>
      <c r="XN361" s="0"/>
      <c r="XO361" s="0"/>
      <c r="XP361" s="0"/>
      <c r="XQ361" s="0"/>
      <c r="XR361" s="0"/>
      <c r="XS361" s="0"/>
      <c r="XT361" s="0"/>
      <c r="XU361" s="0"/>
      <c r="XV361" s="0"/>
      <c r="XW361" s="0"/>
      <c r="XX361" s="0"/>
      <c r="XY361" s="0"/>
      <c r="XZ361" s="0"/>
      <c r="YA361" s="0"/>
      <c r="YB361" s="0"/>
      <c r="YC361" s="0"/>
      <c r="YD361" s="0"/>
      <c r="YE361" s="0"/>
      <c r="YF361" s="0"/>
      <c r="YG361" s="0"/>
      <c r="YH361" s="0"/>
      <c r="YI361" s="0"/>
      <c r="YJ361" s="0"/>
      <c r="YK361" s="0"/>
      <c r="YL361" s="0"/>
      <c r="YM361" s="0"/>
      <c r="YN361" s="0"/>
      <c r="YO361" s="0"/>
      <c r="YP361" s="0"/>
      <c r="YQ361" s="0"/>
      <c r="YR361" s="0"/>
      <c r="YS361" s="0"/>
      <c r="YT361" s="0"/>
      <c r="YU361" s="0"/>
      <c r="YV361" s="0"/>
      <c r="YW361" s="0"/>
      <c r="YX361" s="0"/>
      <c r="YY361" s="0"/>
      <c r="YZ361" s="0"/>
      <c r="ZA361" s="0"/>
      <c r="ZB361" s="0"/>
      <c r="ZC361" s="0"/>
      <c r="ZD361" s="0"/>
      <c r="ZE361" s="0"/>
      <c r="ZF361" s="0"/>
      <c r="ZG361" s="0"/>
      <c r="ZH361" s="0"/>
      <c r="ZI361" s="0"/>
      <c r="ZJ361" s="0"/>
      <c r="ZK361" s="0"/>
      <c r="ZL361" s="0"/>
      <c r="ZM361" s="0"/>
      <c r="ZN361" s="0"/>
      <c r="ZO361" s="0"/>
      <c r="ZP361" s="0"/>
      <c r="ZQ361" s="0"/>
      <c r="ZR361" s="0"/>
      <c r="ZS361" s="0"/>
      <c r="ZT361" s="0"/>
      <c r="ZU361" s="0"/>
      <c r="ZV361" s="0"/>
      <c r="ZW361" s="0"/>
      <c r="ZX361" s="0"/>
      <c r="ZY361" s="0"/>
      <c r="ZZ361" s="0"/>
      <c r="AAA361" s="0"/>
      <c r="AAB361" s="0"/>
      <c r="AAC361" s="0"/>
      <c r="AAD361" s="0"/>
      <c r="AAE361" s="0"/>
      <c r="AAF361" s="0"/>
      <c r="AAG361" s="0"/>
      <c r="AAH361" s="0"/>
      <c r="AAI361" s="0"/>
      <c r="AAJ361" s="0"/>
      <c r="AAK361" s="0"/>
      <c r="AAL361" s="0"/>
      <c r="AAM361" s="0"/>
      <c r="AAN361" s="0"/>
      <c r="AAO361" s="0"/>
      <c r="AAP361" s="0"/>
      <c r="AAQ361" s="0"/>
      <c r="AAR361" s="0"/>
      <c r="AAS361" s="0"/>
      <c r="AAT361" s="0"/>
      <c r="AAU361" s="0"/>
      <c r="AAV361" s="0"/>
      <c r="AAW361" s="0"/>
      <c r="AAX361" s="0"/>
      <c r="AAY361" s="0"/>
      <c r="AAZ361" s="0"/>
      <c r="ABA361" s="0"/>
      <c r="ABB361" s="0"/>
      <c r="ABC361" s="0"/>
      <c r="ABD361" s="0"/>
      <c r="ABE361" s="0"/>
      <c r="ABF361" s="0"/>
      <c r="ABG361" s="0"/>
      <c r="ABH361" s="0"/>
      <c r="ABI361" s="0"/>
      <c r="ABJ361" s="0"/>
      <c r="ABK361" s="0"/>
      <c r="ABL361" s="0"/>
      <c r="ABM361" s="0"/>
      <c r="ABN361" s="0"/>
      <c r="ABO361" s="0"/>
      <c r="ABP361" s="0"/>
      <c r="ABQ361" s="0"/>
      <c r="ABR361" s="0"/>
      <c r="ABS361" s="0"/>
      <c r="ABT361" s="0"/>
      <c r="ABU361" s="0"/>
      <c r="ABV361" s="0"/>
      <c r="ABW361" s="0"/>
      <c r="ABX361" s="0"/>
      <c r="ABY361" s="0"/>
      <c r="ABZ361" s="0"/>
      <c r="ACA361" s="0"/>
      <c r="ACB361" s="0"/>
      <c r="ACC361" s="0"/>
      <c r="ACD361" s="0"/>
      <c r="ACE361" s="0"/>
      <c r="ACF361" s="0"/>
      <c r="ACG361" s="0"/>
      <c r="ACH361" s="0"/>
      <c r="ACI361" s="0"/>
      <c r="ACJ361" s="0"/>
      <c r="ACK361" s="0"/>
      <c r="ACL361" s="0"/>
      <c r="ACM361" s="0"/>
      <c r="ACN361" s="0"/>
      <c r="ACO361" s="0"/>
      <c r="ACP361" s="0"/>
      <c r="ACQ361" s="0"/>
      <c r="ACR361" s="0"/>
      <c r="ACS361" s="0"/>
      <c r="ACT361" s="0"/>
      <c r="ACU361" s="0"/>
      <c r="ACV361" s="0"/>
      <c r="ACW361" s="0"/>
      <c r="ACX361" s="0"/>
      <c r="ACY361" s="0"/>
      <c r="ACZ361" s="0"/>
      <c r="ADA361" s="0"/>
      <c r="ADB361" s="0"/>
      <c r="ADC361" s="0"/>
      <c r="ADD361" s="0"/>
      <c r="ADE361" s="0"/>
      <c r="ADF361" s="0"/>
      <c r="ADG361" s="0"/>
      <c r="ADH361" s="0"/>
      <c r="ADI361" s="0"/>
      <c r="ADJ361" s="0"/>
      <c r="ADK361" s="0"/>
      <c r="ADL361" s="0"/>
      <c r="ADM361" s="0"/>
      <c r="ADN361" s="0"/>
      <c r="ADO361" s="0"/>
      <c r="ADP361" s="0"/>
      <c r="ADQ361" s="0"/>
      <c r="ADR361" s="0"/>
      <c r="ADS361" s="0"/>
      <c r="ADT361" s="0"/>
      <c r="ADU361" s="0"/>
      <c r="ADV361" s="0"/>
      <c r="ADW361" s="0"/>
      <c r="ADX361" s="0"/>
      <c r="ADY361" s="0"/>
      <c r="ADZ361" s="0"/>
      <c r="AEA361" s="0"/>
      <c r="AEB361" s="0"/>
      <c r="AEC361" s="0"/>
      <c r="AED361" s="0"/>
      <c r="AEE361" s="0"/>
      <c r="AEF361" s="0"/>
      <c r="AEG361" s="0"/>
      <c r="AEH361" s="0"/>
      <c r="AEI361" s="0"/>
      <c r="AEJ361" s="0"/>
      <c r="AEK361" s="0"/>
      <c r="AEL361" s="0"/>
      <c r="AEM361" s="0"/>
      <c r="AEN361" s="0"/>
      <c r="AEO361" s="0"/>
      <c r="AEP361" s="0"/>
      <c r="AEQ361" s="0"/>
      <c r="AER361" s="0"/>
      <c r="AES361" s="0"/>
      <c r="AET361" s="0"/>
      <c r="AEU361" s="0"/>
      <c r="AEV361" s="0"/>
      <c r="AEW361" s="0"/>
      <c r="AEX361" s="0"/>
      <c r="AEY361" s="0"/>
      <c r="AEZ361" s="0"/>
      <c r="AFA361" s="0"/>
      <c r="AFB361" s="0"/>
      <c r="AFC361" s="0"/>
      <c r="AFD361" s="0"/>
      <c r="AFE361" s="0"/>
      <c r="AFF361" s="0"/>
      <c r="AFG361" s="0"/>
      <c r="AFH361" s="0"/>
      <c r="AFI361" s="0"/>
      <c r="AFJ361" s="0"/>
      <c r="AFK361" s="0"/>
      <c r="AFL361" s="0"/>
      <c r="AFM361" s="0"/>
      <c r="AFN361" s="0"/>
      <c r="AFO361" s="0"/>
      <c r="AFP361" s="0"/>
      <c r="AFQ361" s="0"/>
      <c r="AFR361" s="0"/>
      <c r="AFS361" s="0"/>
      <c r="AFT361" s="0"/>
      <c r="AFU361" s="0"/>
      <c r="AFV361" s="0"/>
      <c r="AFW361" s="0"/>
      <c r="AFX361" s="0"/>
      <c r="AFY361" s="0"/>
      <c r="AFZ361" s="0"/>
      <c r="AGA361" s="0"/>
      <c r="AGB361" s="0"/>
      <c r="AGC361" s="0"/>
      <c r="AGD361" s="0"/>
      <c r="AGE361" s="0"/>
      <c r="AGF361" s="0"/>
      <c r="AGG361" s="0"/>
      <c r="AGH361" s="0"/>
      <c r="AGI361" s="0"/>
      <c r="AGJ361" s="0"/>
      <c r="AGK361" s="0"/>
      <c r="AGL361" s="0"/>
      <c r="AGM361" s="0"/>
      <c r="AGN361" s="0"/>
      <c r="AGO361" s="0"/>
      <c r="AGP361" s="0"/>
      <c r="AGQ361" s="0"/>
      <c r="AGR361" s="0"/>
      <c r="AGS361" s="0"/>
      <c r="AGT361" s="0"/>
      <c r="AGU361" s="0"/>
      <c r="AGV361" s="0"/>
      <c r="AGW361" s="0"/>
      <c r="AGX361" s="0"/>
      <c r="AGY361" s="0"/>
      <c r="AGZ361" s="0"/>
      <c r="AHA361" s="0"/>
      <c r="AHB361" s="0"/>
      <c r="AHC361" s="0"/>
      <c r="AHD361" s="0"/>
      <c r="AHE361" s="0"/>
      <c r="AHF361" s="0"/>
      <c r="AHG361" s="0"/>
      <c r="AHH361" s="0"/>
      <c r="AHI361" s="0"/>
      <c r="AHJ361" s="0"/>
      <c r="AHK361" s="0"/>
      <c r="AHL361" s="0"/>
      <c r="AHM361" s="0"/>
      <c r="AHN361" s="0"/>
      <c r="AHO361" s="0"/>
      <c r="AHP361" s="0"/>
      <c r="AHQ361" s="0"/>
      <c r="AHR361" s="0"/>
      <c r="AHS361" s="0"/>
      <c r="AHT361" s="0"/>
      <c r="AHU361" s="0"/>
      <c r="AHV361" s="0"/>
      <c r="AHW361" s="0"/>
      <c r="AHX361" s="0"/>
      <c r="AHY361" s="0"/>
      <c r="AHZ361" s="0"/>
      <c r="AIA361" s="0"/>
      <c r="AIB361" s="0"/>
      <c r="AIC361" s="0"/>
      <c r="AID361" s="0"/>
      <c r="AIE361" s="0"/>
      <c r="AIF361" s="0"/>
      <c r="AIG361" s="0"/>
      <c r="AIH361" s="0"/>
      <c r="AII361" s="0"/>
      <c r="AIJ361" s="0"/>
      <c r="AIK361" s="0"/>
      <c r="AIL361" s="0"/>
      <c r="AIM361" s="0"/>
      <c r="AIN361" s="0"/>
      <c r="AIO361" s="0"/>
      <c r="AIP361" s="0"/>
      <c r="AIQ361" s="0"/>
      <c r="AIR361" s="0"/>
      <c r="AIS361" s="0"/>
      <c r="AIT361" s="0"/>
      <c r="AIU361" s="0"/>
      <c r="AIV361" s="0"/>
      <c r="AIW361" s="0"/>
      <c r="AIX361" s="0"/>
      <c r="AIY361" s="0"/>
      <c r="AIZ361" s="0"/>
      <c r="AJA361" s="0"/>
      <c r="AJB361" s="0"/>
      <c r="AJC361" s="0"/>
      <c r="AJD361" s="0"/>
      <c r="AJE361" s="0"/>
      <c r="AJF361" s="0"/>
      <c r="AJG361" s="0"/>
      <c r="AJH361" s="0"/>
      <c r="AJI361" s="0"/>
      <c r="AJJ361" s="0"/>
      <c r="AJK361" s="0"/>
      <c r="AJL361" s="0"/>
      <c r="AJM361" s="0"/>
      <c r="AJN361" s="0"/>
      <c r="AJO361" s="0"/>
      <c r="AJP361" s="0"/>
      <c r="AJQ361" s="0"/>
      <c r="AJR361" s="0"/>
      <c r="AJS361" s="0"/>
      <c r="AJT361" s="0"/>
      <c r="AJU361" s="0"/>
      <c r="AJV361" s="0"/>
      <c r="AJW361" s="0"/>
      <c r="AJX361" s="0"/>
      <c r="AJY361" s="0"/>
      <c r="AJZ361" s="0"/>
      <c r="AKA361" s="0"/>
      <c r="AKB361" s="0"/>
      <c r="AKC361" s="0"/>
      <c r="AKD361" s="0"/>
      <c r="AKE361" s="0"/>
      <c r="AKF361" s="0"/>
      <c r="AKG361" s="0"/>
      <c r="AKH361" s="0"/>
      <c r="AKI361" s="0"/>
      <c r="AKJ361" s="0"/>
      <c r="AKK361" s="0"/>
      <c r="AKL361" s="0"/>
      <c r="AKM361" s="0"/>
      <c r="AKN361" s="0"/>
      <c r="AKO361" s="0"/>
      <c r="AKP361" s="0"/>
      <c r="AKQ361" s="0"/>
      <c r="AKR361" s="0"/>
      <c r="AKS361" s="0"/>
      <c r="AKT361" s="0"/>
      <c r="AKU361" s="0"/>
      <c r="AKV361" s="0"/>
      <c r="AKW361" s="0"/>
      <c r="AKX361" s="0"/>
      <c r="AKY361" s="0"/>
      <c r="AKZ361" s="0"/>
      <c r="ALA361" s="0"/>
      <c r="ALB361" s="0"/>
      <c r="ALC361" s="0"/>
      <c r="ALD361" s="0"/>
      <c r="ALE361" s="0"/>
      <c r="ALF361" s="0"/>
      <c r="ALG361" s="0"/>
      <c r="ALH361" s="0"/>
      <c r="ALI361" s="0"/>
      <c r="ALJ361" s="0"/>
      <c r="ALK361" s="0"/>
      <c r="ALL361" s="0"/>
      <c r="ALM361" s="0"/>
      <c r="ALN361" s="0"/>
      <c r="ALO361" s="0"/>
      <c r="ALP361" s="0"/>
      <c r="ALQ361" s="0"/>
      <c r="ALR361" s="0"/>
      <c r="ALS361" s="0"/>
      <c r="ALT361" s="0"/>
      <c r="ALU361" s="0"/>
      <c r="ALV361" s="0"/>
      <c r="ALW361" s="0"/>
      <c r="ALX361" s="0"/>
      <c r="ALY361" s="0"/>
      <c r="ALZ361" s="0"/>
      <c r="AMA361" s="0"/>
      <c r="AMB361" s="0"/>
      <c r="AMC361" s="0"/>
      <c r="AMD361" s="0"/>
      <c r="AME361" s="0"/>
      <c r="AMF361" s="0"/>
      <c r="AMG361" s="0"/>
    </row>
    <row r="362" customFormat="false" ht="14.9" hidden="false" customHeight="false" outlineLevel="0" collapsed="false">
      <c r="A362" s="18" t="n">
        <v>526</v>
      </c>
      <c r="B362" s="19" t="n">
        <f aca="false">IF($A362,VLOOKUP($A362,posting!$A:$N,2,0),"")</f>
        <v>38</v>
      </c>
      <c r="C362" s="19" t="n">
        <f aca="false">IF($A362,VLOOKUP($A362,posting!$A:$N,3,0),"")</f>
        <v>156</v>
      </c>
      <c r="D362" s="20" t="str">
        <f aca="false">IF($A362,VLOOKUP($A362,posting!$A:$N,4,0),"")</f>
        <v>wieder was gelernt</v>
      </c>
      <c r="E362" s="19" t="str">
        <f aca="false">IF($A362,IF(VLOOKUP($A362,posting!$A:$N,5,0)&gt;0,VLOOKUP($A362,posting!$A:$N,5,0),""),"")</f>
        <v/>
      </c>
      <c r="F362" s="21" t="n">
        <f aca="false">IF($A362,VLOOKUP($A362,posting!$A:$N,6,0),"")</f>
        <v>41625.7170486111</v>
      </c>
      <c r="G362" s="21" t="n">
        <f aca="false">IF($A362,VLOOKUP($A362,posting!$A:$N,7,0),"")</f>
        <v>41625.7170486111</v>
      </c>
      <c r="H362" s="21" t="n">
        <f aca="false">IF($A362,VLOOKUP($A362,posting!$A:$N,8,0),"")</f>
        <v>41625.7171296296</v>
      </c>
      <c r="I362" s="21" t="n">
        <f aca="false">IF($A362,VLOOKUP($A362,posting!$A:$N,9,0),"")</f>
        <v>41625.7181018519</v>
      </c>
      <c r="J362" s="21"/>
      <c r="K362" s="21"/>
      <c r="L362" s="19" t="n">
        <f aca="false">IF($A362,VLOOKUP($A362,posting!$A:$N,10,0),"")</f>
        <v>0.316831683168317</v>
      </c>
      <c r="M362" s="19" t="n">
        <f aca="false">IF($A362,VLOOKUP($A362,posting!$A:$N,11,0),"")</f>
        <v>0</v>
      </c>
      <c r="N362" s="19" t="str">
        <f aca="false">IF($A362,IF(VLOOKUP($A362,posting!$A:$N,13,0)&gt;0,VLOOKUP($A362,posting!$A:$N,13,0),""),"")</f>
        <v/>
      </c>
      <c r="O362" s="19" t="str">
        <f aca="false">IF($A362,VLOOKUP($A362,posting!$A:$N,12,0),"")</f>
        <v>TXT</v>
      </c>
      <c r="P362" s="19" t="str">
        <f aca="false">IF($A362,IF(VLOOKUP($A362,posting!$A:$N,14,0)&gt;0,VLOOKUP($A362,posting!$A:$N,14,0),""),"")</f>
        <v/>
      </c>
      <c r="Q362" s="19" t="str">
        <f aca="false">IF($N362="","",VLOOKUP($N362,image!$A:$N,3,0))</f>
        <v/>
      </c>
      <c r="R362" s="19" t="n">
        <v>-1</v>
      </c>
      <c r="S362" s="0"/>
      <c r="T362" s="0"/>
      <c r="U362" s="0"/>
      <c r="V362" s="0"/>
      <c r="W362" s="0"/>
      <c r="X362" s="0"/>
      <c r="Y362" s="0"/>
      <c r="Z362" s="0"/>
      <c r="AA362" s="0"/>
      <c r="AB362" s="0"/>
      <c r="AC362" s="0"/>
      <c r="AD362" s="0"/>
      <c r="AE362" s="0"/>
      <c r="AF362" s="0"/>
      <c r="AG362" s="0"/>
      <c r="AH362" s="0"/>
      <c r="AI362" s="0"/>
      <c r="AJ362" s="0"/>
      <c r="AK362" s="0"/>
      <c r="AL362" s="0"/>
      <c r="AM362" s="0"/>
      <c r="AN362" s="0"/>
      <c r="AO362" s="0"/>
      <c r="AP362" s="0"/>
      <c r="AQ362" s="0"/>
      <c r="AR362" s="0"/>
      <c r="AS362" s="0"/>
      <c r="AT362" s="0"/>
      <c r="AU362" s="0"/>
      <c r="AV362" s="0"/>
      <c r="AW362" s="0"/>
      <c r="AX362" s="0"/>
      <c r="AY362" s="0"/>
      <c r="AZ362" s="0"/>
      <c r="BA362" s="0"/>
      <c r="BB362" s="0"/>
      <c r="BC362" s="0"/>
      <c r="BD362" s="0"/>
      <c r="BE362" s="0"/>
      <c r="BF362" s="0"/>
      <c r="BG362" s="0"/>
      <c r="BH362" s="0"/>
      <c r="BI362" s="0"/>
      <c r="BJ362" s="0"/>
      <c r="BK362" s="0"/>
      <c r="BL362" s="0"/>
      <c r="BM362" s="0"/>
      <c r="BN362" s="0"/>
      <c r="BO362" s="0"/>
      <c r="BP362" s="0"/>
      <c r="BQ362" s="0"/>
      <c r="BR362" s="0"/>
      <c r="BS362" s="0"/>
      <c r="BT362" s="0"/>
      <c r="BU362" s="0"/>
      <c r="BV362" s="0"/>
      <c r="BW362" s="0"/>
      <c r="BX362" s="0"/>
      <c r="BY362" s="0"/>
      <c r="BZ362" s="0"/>
      <c r="CA362" s="0"/>
      <c r="CB362" s="0"/>
      <c r="CC362" s="0"/>
      <c r="CD362" s="0"/>
      <c r="CE362" s="0"/>
      <c r="CF362" s="0"/>
      <c r="CG362" s="0"/>
      <c r="CH362" s="0"/>
      <c r="CI362" s="0"/>
      <c r="CJ362" s="0"/>
      <c r="CK362" s="0"/>
      <c r="CL362" s="0"/>
      <c r="CM362" s="0"/>
      <c r="CN362" s="0"/>
      <c r="CO362" s="0"/>
      <c r="CP362" s="0"/>
      <c r="CQ362" s="0"/>
      <c r="CR362" s="0"/>
      <c r="CS362" s="0"/>
      <c r="CT362" s="0"/>
      <c r="CU362" s="0"/>
      <c r="CV362" s="0"/>
      <c r="CW362" s="0"/>
      <c r="CX362" s="0"/>
      <c r="CY362" s="0"/>
      <c r="CZ362" s="0"/>
      <c r="DA362" s="0"/>
      <c r="DB362" s="0"/>
      <c r="DC362" s="0"/>
      <c r="DD362" s="0"/>
      <c r="DE362" s="0"/>
      <c r="DF362" s="0"/>
      <c r="DG362" s="0"/>
      <c r="DH362" s="0"/>
      <c r="DI362" s="0"/>
      <c r="DJ362" s="0"/>
      <c r="DK362" s="0"/>
      <c r="DL362" s="0"/>
      <c r="DM362" s="0"/>
      <c r="DN362" s="0"/>
      <c r="DO362" s="0"/>
      <c r="DP362" s="0"/>
      <c r="DQ362" s="0"/>
      <c r="DR362" s="0"/>
      <c r="DS362" s="0"/>
      <c r="DT362" s="0"/>
      <c r="DU362" s="0"/>
      <c r="DV362" s="0"/>
      <c r="DW362" s="0"/>
      <c r="DX362" s="0"/>
      <c r="DY362" s="0"/>
      <c r="DZ362" s="0"/>
      <c r="EA362" s="0"/>
      <c r="EB362" s="0"/>
      <c r="EC362" s="0"/>
      <c r="ED362" s="0"/>
      <c r="EE362" s="0"/>
      <c r="EF362" s="0"/>
      <c r="EG362" s="0"/>
      <c r="EH362" s="0"/>
      <c r="EI362" s="0"/>
      <c r="EJ362" s="0"/>
      <c r="EK362" s="0"/>
      <c r="EL362" s="0"/>
      <c r="EM362" s="0"/>
      <c r="EN362" s="0"/>
      <c r="EO362" s="0"/>
      <c r="EP362" s="0"/>
      <c r="EQ362" s="0"/>
      <c r="ER362" s="0"/>
      <c r="ES362" s="0"/>
      <c r="ET362" s="0"/>
      <c r="EU362" s="0"/>
      <c r="EV362" s="0"/>
      <c r="EW362" s="0"/>
      <c r="EX362" s="0"/>
      <c r="EY362" s="0"/>
      <c r="EZ362" s="0"/>
      <c r="FA362" s="0"/>
      <c r="FB362" s="0"/>
      <c r="FC362" s="0"/>
      <c r="FD362" s="0"/>
      <c r="FE362" s="0"/>
      <c r="FF362" s="0"/>
      <c r="FG362" s="0"/>
      <c r="FH362" s="0"/>
      <c r="FI362" s="0"/>
      <c r="FJ362" s="0"/>
      <c r="FK362" s="0"/>
      <c r="FL362" s="0"/>
      <c r="FM362" s="0"/>
      <c r="FN362" s="0"/>
      <c r="FO362" s="0"/>
      <c r="FP362" s="0"/>
      <c r="FQ362" s="0"/>
      <c r="FR362" s="0"/>
      <c r="FS362" s="0"/>
      <c r="FT362" s="0"/>
      <c r="FU362" s="0"/>
      <c r="FV362" s="0"/>
      <c r="FW362" s="0"/>
      <c r="FX362" s="0"/>
      <c r="FY362" s="0"/>
      <c r="FZ362" s="0"/>
      <c r="GA362" s="0"/>
      <c r="GB362" s="0"/>
      <c r="GC362" s="0"/>
      <c r="GD362" s="0"/>
      <c r="GE362" s="0"/>
      <c r="GF362" s="0"/>
      <c r="GG362" s="0"/>
      <c r="GH362" s="0"/>
      <c r="GI362" s="0"/>
      <c r="GJ362" s="0"/>
      <c r="GK362" s="0"/>
      <c r="GL362" s="0"/>
      <c r="GM362" s="0"/>
      <c r="GN362" s="0"/>
      <c r="GO362" s="0"/>
      <c r="GP362" s="0"/>
      <c r="GQ362" s="0"/>
      <c r="GR362" s="0"/>
      <c r="GS362" s="0"/>
      <c r="GT362" s="0"/>
      <c r="GU362" s="0"/>
      <c r="GV362" s="0"/>
      <c r="GW362" s="0"/>
      <c r="GX362" s="0"/>
      <c r="GY362" s="0"/>
      <c r="GZ362" s="0"/>
      <c r="HA362" s="0"/>
      <c r="HB362" s="0"/>
      <c r="HC362" s="0"/>
      <c r="HD362" s="0"/>
      <c r="HE362" s="0"/>
      <c r="HF362" s="0"/>
      <c r="HG362" s="0"/>
      <c r="HH362" s="0"/>
      <c r="HI362" s="0"/>
      <c r="HJ362" s="0"/>
      <c r="HK362" s="0"/>
      <c r="HL362" s="0"/>
      <c r="HM362" s="0"/>
      <c r="HN362" s="0"/>
      <c r="HO362" s="0"/>
      <c r="HP362" s="0"/>
      <c r="HQ362" s="0"/>
      <c r="HR362" s="0"/>
      <c r="HS362" s="0"/>
      <c r="HT362" s="0"/>
      <c r="HU362" s="0"/>
      <c r="HV362" s="0"/>
      <c r="HW362" s="0"/>
      <c r="HX362" s="0"/>
      <c r="HY362" s="0"/>
      <c r="HZ362" s="0"/>
      <c r="IA362" s="0"/>
      <c r="IB362" s="0"/>
      <c r="IC362" s="0"/>
      <c r="ID362" s="0"/>
      <c r="IE362" s="0"/>
      <c r="IF362" s="0"/>
      <c r="IG362" s="0"/>
      <c r="IH362" s="0"/>
      <c r="II362" s="0"/>
      <c r="IJ362" s="0"/>
      <c r="IK362" s="0"/>
      <c r="IL362" s="0"/>
      <c r="IM362" s="0"/>
      <c r="IN362" s="0"/>
      <c r="IO362" s="0"/>
      <c r="IP362" s="0"/>
      <c r="IQ362" s="0"/>
      <c r="IR362" s="0"/>
      <c r="IS362" s="0"/>
      <c r="IT362" s="0"/>
      <c r="IU362" s="0"/>
      <c r="IV362" s="0"/>
      <c r="IW362" s="0"/>
      <c r="IX362" s="0"/>
      <c r="IY362" s="0"/>
      <c r="IZ362" s="0"/>
      <c r="JA362" s="0"/>
      <c r="JB362" s="0"/>
      <c r="JC362" s="0"/>
      <c r="JD362" s="0"/>
      <c r="JE362" s="0"/>
      <c r="JF362" s="0"/>
      <c r="JG362" s="0"/>
      <c r="JH362" s="0"/>
      <c r="JI362" s="0"/>
      <c r="JJ362" s="0"/>
      <c r="JK362" s="0"/>
      <c r="JL362" s="0"/>
      <c r="JM362" s="0"/>
      <c r="JN362" s="0"/>
      <c r="JO362" s="0"/>
      <c r="JP362" s="0"/>
      <c r="JQ362" s="0"/>
      <c r="JR362" s="0"/>
      <c r="JS362" s="0"/>
      <c r="JT362" s="0"/>
      <c r="JU362" s="0"/>
      <c r="JV362" s="0"/>
      <c r="JW362" s="0"/>
      <c r="JX362" s="0"/>
      <c r="JY362" s="0"/>
      <c r="JZ362" s="0"/>
      <c r="KA362" s="0"/>
      <c r="KB362" s="0"/>
      <c r="KC362" s="0"/>
      <c r="KD362" s="0"/>
      <c r="KE362" s="0"/>
      <c r="KF362" s="0"/>
      <c r="KG362" s="0"/>
      <c r="KH362" s="0"/>
      <c r="KI362" s="0"/>
      <c r="KJ362" s="0"/>
      <c r="KK362" s="0"/>
      <c r="KL362" s="0"/>
      <c r="KM362" s="0"/>
      <c r="KN362" s="0"/>
      <c r="KO362" s="0"/>
      <c r="KP362" s="0"/>
      <c r="KQ362" s="0"/>
      <c r="KR362" s="0"/>
      <c r="KS362" s="0"/>
      <c r="KT362" s="0"/>
      <c r="KU362" s="0"/>
      <c r="KV362" s="0"/>
      <c r="KW362" s="0"/>
      <c r="KX362" s="0"/>
      <c r="KY362" s="0"/>
      <c r="KZ362" s="0"/>
      <c r="LA362" s="0"/>
      <c r="LB362" s="0"/>
      <c r="LC362" s="0"/>
      <c r="LD362" s="0"/>
      <c r="LE362" s="0"/>
      <c r="LF362" s="0"/>
      <c r="LG362" s="0"/>
      <c r="LH362" s="0"/>
      <c r="LI362" s="0"/>
      <c r="LJ362" s="0"/>
      <c r="LK362" s="0"/>
      <c r="LL362" s="0"/>
      <c r="LM362" s="0"/>
      <c r="LN362" s="0"/>
      <c r="LO362" s="0"/>
      <c r="LP362" s="0"/>
      <c r="LQ362" s="0"/>
      <c r="LR362" s="0"/>
      <c r="LS362" s="0"/>
      <c r="LT362" s="0"/>
      <c r="LU362" s="0"/>
      <c r="LV362" s="0"/>
      <c r="LW362" s="0"/>
      <c r="LX362" s="0"/>
      <c r="LY362" s="0"/>
      <c r="LZ362" s="0"/>
      <c r="MA362" s="0"/>
      <c r="MB362" s="0"/>
      <c r="MC362" s="0"/>
      <c r="MD362" s="0"/>
      <c r="ME362" s="0"/>
      <c r="MF362" s="0"/>
      <c r="MG362" s="0"/>
      <c r="MH362" s="0"/>
      <c r="MI362" s="0"/>
      <c r="MJ362" s="0"/>
      <c r="MK362" s="0"/>
      <c r="ML362" s="0"/>
      <c r="MM362" s="0"/>
      <c r="MN362" s="0"/>
      <c r="MO362" s="0"/>
      <c r="MP362" s="0"/>
      <c r="MQ362" s="0"/>
      <c r="MR362" s="0"/>
      <c r="MS362" s="0"/>
      <c r="MT362" s="0"/>
      <c r="MU362" s="0"/>
      <c r="MV362" s="0"/>
      <c r="MW362" s="0"/>
      <c r="MX362" s="0"/>
      <c r="MY362" s="0"/>
      <c r="MZ362" s="0"/>
      <c r="NA362" s="0"/>
      <c r="NB362" s="0"/>
      <c r="NC362" s="0"/>
      <c r="ND362" s="0"/>
      <c r="NE362" s="0"/>
      <c r="NF362" s="0"/>
      <c r="NG362" s="0"/>
      <c r="NH362" s="0"/>
      <c r="NI362" s="0"/>
      <c r="NJ362" s="0"/>
      <c r="NK362" s="0"/>
      <c r="NL362" s="0"/>
      <c r="NM362" s="0"/>
      <c r="NN362" s="0"/>
      <c r="NO362" s="0"/>
      <c r="NP362" s="0"/>
      <c r="NQ362" s="0"/>
      <c r="NR362" s="0"/>
      <c r="NS362" s="0"/>
      <c r="NT362" s="0"/>
      <c r="NU362" s="0"/>
      <c r="NV362" s="0"/>
      <c r="NW362" s="0"/>
      <c r="NX362" s="0"/>
      <c r="NY362" s="0"/>
      <c r="NZ362" s="0"/>
      <c r="OA362" s="0"/>
      <c r="OB362" s="0"/>
      <c r="OC362" s="0"/>
      <c r="OD362" s="0"/>
      <c r="OE362" s="0"/>
      <c r="OF362" s="0"/>
      <c r="OG362" s="0"/>
      <c r="OH362" s="0"/>
      <c r="OI362" s="0"/>
      <c r="OJ362" s="0"/>
      <c r="OK362" s="0"/>
      <c r="OL362" s="0"/>
      <c r="OM362" s="0"/>
      <c r="ON362" s="0"/>
      <c r="OO362" s="0"/>
      <c r="OP362" s="0"/>
      <c r="OQ362" s="0"/>
      <c r="OR362" s="0"/>
      <c r="OS362" s="0"/>
      <c r="OT362" s="0"/>
      <c r="OU362" s="0"/>
      <c r="OV362" s="0"/>
      <c r="OW362" s="0"/>
      <c r="OX362" s="0"/>
      <c r="OY362" s="0"/>
      <c r="OZ362" s="0"/>
      <c r="PA362" s="0"/>
      <c r="PB362" s="0"/>
      <c r="PC362" s="0"/>
      <c r="PD362" s="0"/>
      <c r="PE362" s="0"/>
      <c r="PF362" s="0"/>
      <c r="PG362" s="0"/>
      <c r="PH362" s="0"/>
      <c r="PI362" s="0"/>
      <c r="PJ362" s="0"/>
      <c r="PK362" s="0"/>
      <c r="PL362" s="0"/>
      <c r="PM362" s="0"/>
      <c r="PN362" s="0"/>
      <c r="PO362" s="0"/>
      <c r="PP362" s="0"/>
      <c r="PQ362" s="0"/>
      <c r="PR362" s="0"/>
      <c r="PS362" s="0"/>
      <c r="PT362" s="0"/>
      <c r="PU362" s="0"/>
      <c r="PV362" s="0"/>
      <c r="PW362" s="0"/>
      <c r="PX362" s="0"/>
      <c r="PY362" s="0"/>
      <c r="PZ362" s="0"/>
      <c r="QA362" s="0"/>
      <c r="QB362" s="0"/>
      <c r="QC362" s="0"/>
      <c r="QD362" s="0"/>
      <c r="QE362" s="0"/>
      <c r="QF362" s="0"/>
      <c r="QG362" s="0"/>
      <c r="QH362" s="0"/>
      <c r="QI362" s="0"/>
      <c r="QJ362" s="0"/>
      <c r="QK362" s="0"/>
      <c r="QL362" s="0"/>
      <c r="QM362" s="0"/>
      <c r="QN362" s="0"/>
      <c r="QO362" s="0"/>
      <c r="QP362" s="0"/>
      <c r="QQ362" s="0"/>
      <c r="QR362" s="0"/>
      <c r="QS362" s="0"/>
      <c r="QT362" s="0"/>
      <c r="QU362" s="0"/>
      <c r="QV362" s="0"/>
      <c r="QW362" s="0"/>
      <c r="QX362" s="0"/>
      <c r="QY362" s="0"/>
      <c r="QZ362" s="0"/>
      <c r="RA362" s="0"/>
      <c r="RB362" s="0"/>
      <c r="RC362" s="0"/>
      <c r="RD362" s="0"/>
      <c r="RE362" s="0"/>
      <c r="RF362" s="0"/>
      <c r="RG362" s="0"/>
      <c r="RH362" s="0"/>
      <c r="RI362" s="0"/>
      <c r="RJ362" s="0"/>
      <c r="RK362" s="0"/>
      <c r="RL362" s="0"/>
      <c r="RM362" s="0"/>
      <c r="RN362" s="0"/>
      <c r="RO362" s="0"/>
      <c r="RP362" s="0"/>
      <c r="RQ362" s="0"/>
      <c r="RR362" s="0"/>
      <c r="RS362" s="0"/>
      <c r="RT362" s="0"/>
      <c r="RU362" s="0"/>
      <c r="RV362" s="0"/>
      <c r="RW362" s="0"/>
      <c r="RX362" s="0"/>
      <c r="RY362" s="0"/>
      <c r="RZ362" s="0"/>
      <c r="SA362" s="0"/>
      <c r="SB362" s="0"/>
      <c r="SC362" s="0"/>
      <c r="SD362" s="0"/>
      <c r="SE362" s="0"/>
      <c r="SF362" s="0"/>
      <c r="SG362" s="0"/>
      <c r="SH362" s="0"/>
      <c r="SI362" s="0"/>
      <c r="SJ362" s="0"/>
      <c r="SK362" s="0"/>
      <c r="SL362" s="0"/>
      <c r="SM362" s="0"/>
      <c r="SN362" s="0"/>
      <c r="SO362" s="0"/>
      <c r="SP362" s="0"/>
      <c r="SQ362" s="0"/>
      <c r="SR362" s="0"/>
      <c r="SS362" s="0"/>
      <c r="ST362" s="0"/>
      <c r="SU362" s="0"/>
      <c r="SV362" s="0"/>
      <c r="SW362" s="0"/>
      <c r="SX362" s="0"/>
      <c r="SY362" s="0"/>
      <c r="SZ362" s="0"/>
      <c r="TA362" s="0"/>
      <c r="TB362" s="0"/>
      <c r="TC362" s="0"/>
      <c r="TD362" s="0"/>
      <c r="TE362" s="0"/>
      <c r="TF362" s="0"/>
      <c r="TG362" s="0"/>
      <c r="TH362" s="0"/>
      <c r="TI362" s="0"/>
      <c r="TJ362" s="0"/>
      <c r="TK362" s="0"/>
      <c r="TL362" s="0"/>
      <c r="TM362" s="0"/>
      <c r="TN362" s="0"/>
      <c r="TO362" s="0"/>
      <c r="TP362" s="0"/>
      <c r="TQ362" s="0"/>
      <c r="TR362" s="0"/>
      <c r="TS362" s="0"/>
      <c r="TT362" s="0"/>
      <c r="TU362" s="0"/>
      <c r="TV362" s="0"/>
      <c r="TW362" s="0"/>
      <c r="TX362" s="0"/>
      <c r="TY362" s="0"/>
      <c r="TZ362" s="0"/>
      <c r="UA362" s="0"/>
      <c r="UB362" s="0"/>
      <c r="UC362" s="0"/>
      <c r="UD362" s="0"/>
      <c r="UE362" s="0"/>
      <c r="UF362" s="0"/>
      <c r="UG362" s="0"/>
      <c r="UH362" s="0"/>
      <c r="UI362" s="0"/>
      <c r="UJ362" s="0"/>
      <c r="UK362" s="0"/>
      <c r="UL362" s="0"/>
      <c r="UM362" s="0"/>
      <c r="UN362" s="0"/>
      <c r="UO362" s="0"/>
      <c r="UP362" s="0"/>
      <c r="UQ362" s="0"/>
      <c r="UR362" s="0"/>
      <c r="US362" s="0"/>
      <c r="UT362" s="0"/>
      <c r="UU362" s="0"/>
      <c r="UV362" s="0"/>
      <c r="UW362" s="0"/>
      <c r="UX362" s="0"/>
      <c r="UY362" s="0"/>
      <c r="UZ362" s="0"/>
      <c r="VA362" s="0"/>
      <c r="VB362" s="0"/>
      <c r="VC362" s="0"/>
      <c r="VD362" s="0"/>
      <c r="VE362" s="0"/>
      <c r="VF362" s="0"/>
      <c r="VG362" s="0"/>
      <c r="VH362" s="0"/>
      <c r="VI362" s="0"/>
      <c r="VJ362" s="0"/>
      <c r="VK362" s="0"/>
      <c r="VL362" s="0"/>
      <c r="VM362" s="0"/>
      <c r="VN362" s="0"/>
      <c r="VO362" s="0"/>
      <c r="VP362" s="0"/>
      <c r="VQ362" s="0"/>
      <c r="VR362" s="0"/>
      <c r="VS362" s="0"/>
      <c r="VT362" s="0"/>
      <c r="VU362" s="0"/>
      <c r="VV362" s="0"/>
      <c r="VW362" s="0"/>
      <c r="VX362" s="0"/>
      <c r="VY362" s="0"/>
      <c r="VZ362" s="0"/>
      <c r="WA362" s="0"/>
      <c r="WB362" s="0"/>
      <c r="WC362" s="0"/>
      <c r="WD362" s="0"/>
      <c r="WE362" s="0"/>
      <c r="WF362" s="0"/>
      <c r="WG362" s="0"/>
      <c r="WH362" s="0"/>
      <c r="WI362" s="0"/>
      <c r="WJ362" s="0"/>
      <c r="WK362" s="0"/>
      <c r="WL362" s="0"/>
      <c r="WM362" s="0"/>
      <c r="WN362" s="0"/>
      <c r="WO362" s="0"/>
      <c r="WP362" s="0"/>
      <c r="WQ362" s="0"/>
      <c r="WR362" s="0"/>
      <c r="WS362" s="0"/>
      <c r="WT362" s="0"/>
      <c r="WU362" s="0"/>
      <c r="WV362" s="0"/>
      <c r="WW362" s="0"/>
      <c r="WX362" s="0"/>
      <c r="WY362" s="0"/>
      <c r="WZ362" s="0"/>
      <c r="XA362" s="0"/>
      <c r="XB362" s="0"/>
      <c r="XC362" s="0"/>
      <c r="XD362" s="0"/>
      <c r="XE362" s="0"/>
      <c r="XF362" s="0"/>
      <c r="XG362" s="0"/>
      <c r="XH362" s="0"/>
      <c r="XI362" s="0"/>
      <c r="XJ362" s="0"/>
      <c r="XK362" s="0"/>
      <c r="XL362" s="0"/>
      <c r="XM362" s="0"/>
      <c r="XN362" s="0"/>
      <c r="XO362" s="0"/>
      <c r="XP362" s="0"/>
      <c r="XQ362" s="0"/>
      <c r="XR362" s="0"/>
      <c r="XS362" s="0"/>
      <c r="XT362" s="0"/>
      <c r="XU362" s="0"/>
      <c r="XV362" s="0"/>
      <c r="XW362" s="0"/>
      <c r="XX362" s="0"/>
      <c r="XY362" s="0"/>
      <c r="XZ362" s="0"/>
      <c r="YA362" s="0"/>
      <c r="YB362" s="0"/>
      <c r="YC362" s="0"/>
      <c r="YD362" s="0"/>
      <c r="YE362" s="0"/>
      <c r="YF362" s="0"/>
      <c r="YG362" s="0"/>
      <c r="YH362" s="0"/>
      <c r="YI362" s="0"/>
      <c r="YJ362" s="0"/>
      <c r="YK362" s="0"/>
      <c r="YL362" s="0"/>
      <c r="YM362" s="0"/>
      <c r="YN362" s="0"/>
      <c r="YO362" s="0"/>
      <c r="YP362" s="0"/>
      <c r="YQ362" s="0"/>
      <c r="YR362" s="0"/>
      <c r="YS362" s="0"/>
      <c r="YT362" s="0"/>
      <c r="YU362" s="0"/>
      <c r="YV362" s="0"/>
      <c r="YW362" s="0"/>
      <c r="YX362" s="0"/>
      <c r="YY362" s="0"/>
      <c r="YZ362" s="0"/>
      <c r="ZA362" s="0"/>
      <c r="ZB362" s="0"/>
      <c r="ZC362" s="0"/>
      <c r="ZD362" s="0"/>
      <c r="ZE362" s="0"/>
      <c r="ZF362" s="0"/>
      <c r="ZG362" s="0"/>
      <c r="ZH362" s="0"/>
      <c r="ZI362" s="0"/>
      <c r="ZJ362" s="0"/>
      <c r="ZK362" s="0"/>
      <c r="ZL362" s="0"/>
      <c r="ZM362" s="0"/>
      <c r="ZN362" s="0"/>
      <c r="ZO362" s="0"/>
      <c r="ZP362" s="0"/>
      <c r="ZQ362" s="0"/>
      <c r="ZR362" s="0"/>
      <c r="ZS362" s="0"/>
      <c r="ZT362" s="0"/>
      <c r="ZU362" s="0"/>
      <c r="ZV362" s="0"/>
      <c r="ZW362" s="0"/>
      <c r="ZX362" s="0"/>
      <c r="ZY362" s="0"/>
      <c r="ZZ362" s="0"/>
      <c r="AAA362" s="0"/>
      <c r="AAB362" s="0"/>
      <c r="AAC362" s="0"/>
      <c r="AAD362" s="0"/>
      <c r="AAE362" s="0"/>
      <c r="AAF362" s="0"/>
      <c r="AAG362" s="0"/>
      <c r="AAH362" s="0"/>
      <c r="AAI362" s="0"/>
      <c r="AAJ362" s="0"/>
      <c r="AAK362" s="0"/>
      <c r="AAL362" s="0"/>
      <c r="AAM362" s="0"/>
      <c r="AAN362" s="0"/>
      <c r="AAO362" s="0"/>
      <c r="AAP362" s="0"/>
      <c r="AAQ362" s="0"/>
      <c r="AAR362" s="0"/>
      <c r="AAS362" s="0"/>
      <c r="AAT362" s="0"/>
      <c r="AAU362" s="0"/>
      <c r="AAV362" s="0"/>
      <c r="AAW362" s="0"/>
      <c r="AAX362" s="0"/>
      <c r="AAY362" s="0"/>
      <c r="AAZ362" s="0"/>
      <c r="ABA362" s="0"/>
      <c r="ABB362" s="0"/>
      <c r="ABC362" s="0"/>
      <c r="ABD362" s="0"/>
      <c r="ABE362" s="0"/>
      <c r="ABF362" s="0"/>
      <c r="ABG362" s="0"/>
      <c r="ABH362" s="0"/>
      <c r="ABI362" s="0"/>
      <c r="ABJ362" s="0"/>
      <c r="ABK362" s="0"/>
      <c r="ABL362" s="0"/>
      <c r="ABM362" s="0"/>
      <c r="ABN362" s="0"/>
      <c r="ABO362" s="0"/>
      <c r="ABP362" s="0"/>
      <c r="ABQ362" s="0"/>
      <c r="ABR362" s="0"/>
      <c r="ABS362" s="0"/>
      <c r="ABT362" s="0"/>
      <c r="ABU362" s="0"/>
      <c r="ABV362" s="0"/>
      <c r="ABW362" s="0"/>
      <c r="ABX362" s="0"/>
      <c r="ABY362" s="0"/>
      <c r="ABZ362" s="0"/>
      <c r="ACA362" s="0"/>
      <c r="ACB362" s="0"/>
      <c r="ACC362" s="0"/>
      <c r="ACD362" s="0"/>
      <c r="ACE362" s="0"/>
      <c r="ACF362" s="0"/>
      <c r="ACG362" s="0"/>
      <c r="ACH362" s="0"/>
      <c r="ACI362" s="0"/>
      <c r="ACJ362" s="0"/>
      <c r="ACK362" s="0"/>
      <c r="ACL362" s="0"/>
      <c r="ACM362" s="0"/>
      <c r="ACN362" s="0"/>
      <c r="ACO362" s="0"/>
      <c r="ACP362" s="0"/>
      <c r="ACQ362" s="0"/>
      <c r="ACR362" s="0"/>
      <c r="ACS362" s="0"/>
      <c r="ACT362" s="0"/>
      <c r="ACU362" s="0"/>
      <c r="ACV362" s="0"/>
      <c r="ACW362" s="0"/>
      <c r="ACX362" s="0"/>
      <c r="ACY362" s="0"/>
      <c r="ACZ362" s="0"/>
      <c r="ADA362" s="0"/>
      <c r="ADB362" s="0"/>
      <c r="ADC362" s="0"/>
      <c r="ADD362" s="0"/>
      <c r="ADE362" s="0"/>
      <c r="ADF362" s="0"/>
      <c r="ADG362" s="0"/>
      <c r="ADH362" s="0"/>
      <c r="ADI362" s="0"/>
      <c r="ADJ362" s="0"/>
      <c r="ADK362" s="0"/>
      <c r="ADL362" s="0"/>
      <c r="ADM362" s="0"/>
      <c r="ADN362" s="0"/>
      <c r="ADO362" s="0"/>
      <c r="ADP362" s="0"/>
      <c r="ADQ362" s="0"/>
      <c r="ADR362" s="0"/>
      <c r="ADS362" s="0"/>
      <c r="ADT362" s="0"/>
      <c r="ADU362" s="0"/>
      <c r="ADV362" s="0"/>
      <c r="ADW362" s="0"/>
      <c r="ADX362" s="0"/>
      <c r="ADY362" s="0"/>
      <c r="ADZ362" s="0"/>
      <c r="AEA362" s="0"/>
      <c r="AEB362" s="0"/>
      <c r="AEC362" s="0"/>
      <c r="AED362" s="0"/>
      <c r="AEE362" s="0"/>
      <c r="AEF362" s="0"/>
      <c r="AEG362" s="0"/>
      <c r="AEH362" s="0"/>
      <c r="AEI362" s="0"/>
      <c r="AEJ362" s="0"/>
      <c r="AEK362" s="0"/>
      <c r="AEL362" s="0"/>
      <c r="AEM362" s="0"/>
      <c r="AEN362" s="0"/>
      <c r="AEO362" s="0"/>
      <c r="AEP362" s="0"/>
      <c r="AEQ362" s="0"/>
      <c r="AER362" s="0"/>
      <c r="AES362" s="0"/>
      <c r="AET362" s="0"/>
      <c r="AEU362" s="0"/>
      <c r="AEV362" s="0"/>
      <c r="AEW362" s="0"/>
      <c r="AEX362" s="0"/>
      <c r="AEY362" s="0"/>
      <c r="AEZ362" s="0"/>
      <c r="AFA362" s="0"/>
      <c r="AFB362" s="0"/>
      <c r="AFC362" s="0"/>
      <c r="AFD362" s="0"/>
      <c r="AFE362" s="0"/>
      <c r="AFF362" s="0"/>
      <c r="AFG362" s="0"/>
      <c r="AFH362" s="0"/>
      <c r="AFI362" s="0"/>
      <c r="AFJ362" s="0"/>
      <c r="AFK362" s="0"/>
      <c r="AFL362" s="0"/>
      <c r="AFM362" s="0"/>
      <c r="AFN362" s="0"/>
      <c r="AFO362" s="0"/>
      <c r="AFP362" s="0"/>
      <c r="AFQ362" s="0"/>
      <c r="AFR362" s="0"/>
      <c r="AFS362" s="0"/>
      <c r="AFT362" s="0"/>
      <c r="AFU362" s="0"/>
      <c r="AFV362" s="0"/>
      <c r="AFW362" s="0"/>
      <c r="AFX362" s="0"/>
      <c r="AFY362" s="0"/>
      <c r="AFZ362" s="0"/>
      <c r="AGA362" s="0"/>
      <c r="AGB362" s="0"/>
      <c r="AGC362" s="0"/>
      <c r="AGD362" s="0"/>
      <c r="AGE362" s="0"/>
      <c r="AGF362" s="0"/>
      <c r="AGG362" s="0"/>
      <c r="AGH362" s="0"/>
      <c r="AGI362" s="0"/>
      <c r="AGJ362" s="0"/>
      <c r="AGK362" s="0"/>
      <c r="AGL362" s="0"/>
      <c r="AGM362" s="0"/>
      <c r="AGN362" s="0"/>
      <c r="AGO362" s="0"/>
      <c r="AGP362" s="0"/>
      <c r="AGQ362" s="0"/>
      <c r="AGR362" s="0"/>
      <c r="AGS362" s="0"/>
      <c r="AGT362" s="0"/>
      <c r="AGU362" s="0"/>
      <c r="AGV362" s="0"/>
      <c r="AGW362" s="0"/>
      <c r="AGX362" s="0"/>
      <c r="AGY362" s="0"/>
      <c r="AGZ362" s="0"/>
      <c r="AHA362" s="0"/>
      <c r="AHB362" s="0"/>
      <c r="AHC362" s="0"/>
      <c r="AHD362" s="0"/>
      <c r="AHE362" s="0"/>
      <c r="AHF362" s="0"/>
      <c r="AHG362" s="0"/>
      <c r="AHH362" s="0"/>
      <c r="AHI362" s="0"/>
      <c r="AHJ362" s="0"/>
      <c r="AHK362" s="0"/>
      <c r="AHL362" s="0"/>
      <c r="AHM362" s="0"/>
      <c r="AHN362" s="0"/>
      <c r="AHO362" s="0"/>
      <c r="AHP362" s="0"/>
      <c r="AHQ362" s="0"/>
      <c r="AHR362" s="0"/>
      <c r="AHS362" s="0"/>
      <c r="AHT362" s="0"/>
      <c r="AHU362" s="0"/>
      <c r="AHV362" s="0"/>
      <c r="AHW362" s="0"/>
      <c r="AHX362" s="0"/>
      <c r="AHY362" s="0"/>
      <c r="AHZ362" s="0"/>
      <c r="AIA362" s="0"/>
      <c r="AIB362" s="0"/>
      <c r="AIC362" s="0"/>
      <c r="AID362" s="0"/>
      <c r="AIE362" s="0"/>
      <c r="AIF362" s="0"/>
      <c r="AIG362" s="0"/>
      <c r="AIH362" s="0"/>
      <c r="AII362" s="0"/>
      <c r="AIJ362" s="0"/>
      <c r="AIK362" s="0"/>
      <c r="AIL362" s="0"/>
      <c r="AIM362" s="0"/>
      <c r="AIN362" s="0"/>
      <c r="AIO362" s="0"/>
      <c r="AIP362" s="0"/>
      <c r="AIQ362" s="0"/>
      <c r="AIR362" s="0"/>
      <c r="AIS362" s="0"/>
      <c r="AIT362" s="0"/>
      <c r="AIU362" s="0"/>
      <c r="AIV362" s="0"/>
      <c r="AIW362" s="0"/>
      <c r="AIX362" s="0"/>
      <c r="AIY362" s="0"/>
      <c r="AIZ362" s="0"/>
      <c r="AJA362" s="0"/>
      <c r="AJB362" s="0"/>
      <c r="AJC362" s="0"/>
      <c r="AJD362" s="0"/>
      <c r="AJE362" s="0"/>
      <c r="AJF362" s="0"/>
      <c r="AJG362" s="0"/>
      <c r="AJH362" s="0"/>
      <c r="AJI362" s="0"/>
      <c r="AJJ362" s="0"/>
      <c r="AJK362" s="0"/>
      <c r="AJL362" s="0"/>
      <c r="AJM362" s="0"/>
      <c r="AJN362" s="0"/>
      <c r="AJO362" s="0"/>
      <c r="AJP362" s="0"/>
      <c r="AJQ362" s="0"/>
      <c r="AJR362" s="0"/>
      <c r="AJS362" s="0"/>
      <c r="AJT362" s="0"/>
      <c r="AJU362" s="0"/>
      <c r="AJV362" s="0"/>
      <c r="AJW362" s="0"/>
      <c r="AJX362" s="0"/>
      <c r="AJY362" s="0"/>
      <c r="AJZ362" s="0"/>
      <c r="AKA362" s="0"/>
      <c r="AKB362" s="0"/>
      <c r="AKC362" s="0"/>
      <c r="AKD362" s="0"/>
      <c r="AKE362" s="0"/>
      <c r="AKF362" s="0"/>
      <c r="AKG362" s="0"/>
      <c r="AKH362" s="0"/>
      <c r="AKI362" s="0"/>
      <c r="AKJ362" s="0"/>
      <c r="AKK362" s="0"/>
      <c r="AKL362" s="0"/>
      <c r="AKM362" s="0"/>
      <c r="AKN362" s="0"/>
      <c r="AKO362" s="0"/>
      <c r="AKP362" s="0"/>
      <c r="AKQ362" s="0"/>
      <c r="AKR362" s="0"/>
      <c r="AKS362" s="0"/>
      <c r="AKT362" s="0"/>
      <c r="AKU362" s="0"/>
      <c r="AKV362" s="0"/>
      <c r="AKW362" s="0"/>
      <c r="AKX362" s="0"/>
      <c r="AKY362" s="0"/>
      <c r="AKZ362" s="0"/>
      <c r="ALA362" s="0"/>
      <c r="ALB362" s="0"/>
      <c r="ALC362" s="0"/>
      <c r="ALD362" s="0"/>
      <c r="ALE362" s="0"/>
      <c r="ALF362" s="0"/>
      <c r="ALG362" s="0"/>
      <c r="ALH362" s="0"/>
      <c r="ALI362" s="0"/>
      <c r="ALJ362" s="0"/>
      <c r="ALK362" s="0"/>
      <c r="ALL362" s="0"/>
      <c r="ALM362" s="0"/>
      <c r="ALN362" s="0"/>
      <c r="ALO362" s="0"/>
      <c r="ALP362" s="0"/>
      <c r="ALQ362" s="0"/>
      <c r="ALR362" s="0"/>
      <c r="ALS362" s="0"/>
      <c r="ALT362" s="0"/>
      <c r="ALU362" s="0"/>
      <c r="ALV362" s="0"/>
      <c r="ALW362" s="0"/>
      <c r="ALX362" s="0"/>
      <c r="ALY362" s="0"/>
      <c r="ALZ362" s="0"/>
      <c r="AMA362" s="0"/>
      <c r="AMB362" s="0"/>
      <c r="AMC362" s="0"/>
      <c r="AMD362" s="0"/>
      <c r="AME362" s="0"/>
      <c r="AMF362" s="0"/>
      <c r="AMG362" s="0"/>
    </row>
    <row r="363" customFormat="false" ht="14.9" hidden="false" customHeight="false" outlineLevel="0" collapsed="false">
      <c r="A363" s="18" t="n">
        <v>527</v>
      </c>
      <c r="B363" s="19" t="n">
        <f aca="false">IF($A363,VLOOKUP($A363,posting!$A:$N,2,0),"")</f>
        <v>38</v>
      </c>
      <c r="C363" s="19" t="n">
        <f aca="false">IF($A363,VLOOKUP($A363,posting!$A:$N,3,0),"")</f>
        <v>152</v>
      </c>
      <c r="D363" s="20" t="str">
        <f aca="false">IF($A363,VLOOKUP($A363,posting!$A:$N,4,0),"")</f>
        <v>daniela katzenberger?</v>
      </c>
      <c r="E363" s="19" t="str">
        <f aca="false">IF($A363,IF(VLOOKUP($A363,posting!$A:$N,5,0)&gt;0,VLOOKUP($A363,posting!$A:$N,5,0),""),"")</f>
        <v/>
      </c>
      <c r="F363" s="21" t="n">
        <f aca="false">IF($A363,VLOOKUP($A363,posting!$A:$N,6,0),"")</f>
        <v>41625.7177662037</v>
      </c>
      <c r="G363" s="21" t="n">
        <f aca="false">IF($A363,VLOOKUP($A363,posting!$A:$N,7,0),"")</f>
        <v>41625.7178240741</v>
      </c>
      <c r="H363" s="21" t="n">
        <f aca="false">IF($A363,VLOOKUP($A363,posting!$A:$N,8,0),"")</f>
        <v>41625.7178472222</v>
      </c>
      <c r="I363" s="21" t="n">
        <f aca="false">IF($A363,VLOOKUP($A363,posting!$A:$N,9,0),"")</f>
        <v>41625.7187962963</v>
      </c>
      <c r="J363" s="21"/>
      <c r="K363" s="21"/>
      <c r="L363" s="19" t="n">
        <f aca="false">IF($A363,VLOOKUP($A363,posting!$A:$N,10,0),"")</f>
        <v>0.32013201320132</v>
      </c>
      <c r="M363" s="19" t="n">
        <f aca="false">IF($A363,VLOOKUP($A363,posting!$A:$N,11,0),"")</f>
        <v>0</v>
      </c>
      <c r="N363" s="19" t="str">
        <f aca="false">IF($A363,IF(VLOOKUP($A363,posting!$A:$N,13,0)&gt;0,VLOOKUP($A363,posting!$A:$N,13,0),""),"")</f>
        <v/>
      </c>
      <c r="O363" s="19" t="str">
        <f aca="false">IF($A363,VLOOKUP($A363,posting!$A:$N,12,0),"")</f>
        <v>TXT</v>
      </c>
      <c r="P363" s="19" t="str">
        <f aca="false">IF($A363,IF(VLOOKUP($A363,posting!$A:$N,14,0)&gt;0,VLOOKUP($A363,posting!$A:$N,14,0),""),"")</f>
        <v/>
      </c>
      <c r="Q363" s="19" t="str">
        <f aca="false">IF($N363="","",VLOOKUP($N363,image!$A:$N,3,0))</f>
        <v/>
      </c>
      <c r="R363" s="19" t="n">
        <v>-1</v>
      </c>
      <c r="S363" s="0"/>
      <c r="T363" s="0"/>
      <c r="U363" s="0"/>
      <c r="V363" s="0"/>
      <c r="W363" s="0"/>
      <c r="X363" s="0"/>
      <c r="Y363" s="0"/>
      <c r="Z363" s="0"/>
      <c r="AA363" s="0"/>
      <c r="AB363" s="0"/>
      <c r="AC363" s="0"/>
      <c r="AD363" s="0"/>
      <c r="AE363" s="0"/>
      <c r="AF363" s="0"/>
      <c r="AG363" s="0"/>
      <c r="AH363" s="0"/>
      <c r="AI363" s="0"/>
      <c r="AJ363" s="0"/>
      <c r="AK363" s="0"/>
      <c r="AL363" s="0"/>
      <c r="AM363" s="0"/>
      <c r="AN363" s="0"/>
      <c r="AO363" s="0"/>
      <c r="AP363" s="0"/>
      <c r="AQ363" s="0"/>
      <c r="AR363" s="0"/>
      <c r="AS363" s="0"/>
      <c r="AT363" s="0"/>
      <c r="AU363" s="0"/>
      <c r="AV363" s="0"/>
      <c r="AW363" s="0"/>
      <c r="AX363" s="0"/>
      <c r="AY363" s="0"/>
      <c r="AZ363" s="0"/>
      <c r="BA363" s="0"/>
      <c r="BB363" s="0"/>
      <c r="BC363" s="0"/>
      <c r="BD363" s="0"/>
      <c r="BE363" s="0"/>
      <c r="BF363" s="0"/>
      <c r="BG363" s="0"/>
      <c r="BH363" s="0"/>
      <c r="BI363" s="0"/>
      <c r="BJ363" s="0"/>
      <c r="BK363" s="0"/>
      <c r="BL363" s="0"/>
      <c r="BM363" s="0"/>
      <c r="BN363" s="0"/>
      <c r="BO363" s="0"/>
      <c r="BP363" s="0"/>
      <c r="BQ363" s="0"/>
      <c r="BR363" s="0"/>
      <c r="BS363" s="0"/>
      <c r="BT363" s="0"/>
      <c r="BU363" s="0"/>
      <c r="BV363" s="0"/>
      <c r="BW363" s="0"/>
      <c r="BX363" s="0"/>
      <c r="BY363" s="0"/>
      <c r="BZ363" s="0"/>
      <c r="CA363" s="0"/>
      <c r="CB363" s="0"/>
      <c r="CC363" s="0"/>
      <c r="CD363" s="0"/>
      <c r="CE363" s="0"/>
      <c r="CF363" s="0"/>
      <c r="CG363" s="0"/>
      <c r="CH363" s="0"/>
      <c r="CI363" s="0"/>
      <c r="CJ363" s="0"/>
      <c r="CK363" s="0"/>
      <c r="CL363" s="0"/>
      <c r="CM363" s="0"/>
      <c r="CN363" s="0"/>
      <c r="CO363" s="0"/>
      <c r="CP363" s="0"/>
      <c r="CQ363" s="0"/>
      <c r="CR363" s="0"/>
      <c r="CS363" s="0"/>
      <c r="CT363" s="0"/>
      <c r="CU363" s="0"/>
      <c r="CV363" s="0"/>
      <c r="CW363" s="0"/>
      <c r="CX363" s="0"/>
      <c r="CY363" s="0"/>
      <c r="CZ363" s="0"/>
      <c r="DA363" s="0"/>
      <c r="DB363" s="0"/>
      <c r="DC363" s="0"/>
      <c r="DD363" s="0"/>
      <c r="DE363" s="0"/>
      <c r="DF363" s="0"/>
      <c r="DG363" s="0"/>
      <c r="DH363" s="0"/>
      <c r="DI363" s="0"/>
      <c r="DJ363" s="0"/>
      <c r="DK363" s="0"/>
      <c r="DL363" s="0"/>
      <c r="DM363" s="0"/>
      <c r="DN363" s="0"/>
      <c r="DO363" s="0"/>
      <c r="DP363" s="0"/>
      <c r="DQ363" s="0"/>
      <c r="DR363" s="0"/>
      <c r="DS363" s="0"/>
      <c r="DT363" s="0"/>
      <c r="DU363" s="0"/>
      <c r="DV363" s="0"/>
      <c r="DW363" s="0"/>
      <c r="DX363" s="0"/>
      <c r="DY363" s="0"/>
      <c r="DZ363" s="0"/>
      <c r="EA363" s="0"/>
      <c r="EB363" s="0"/>
      <c r="EC363" s="0"/>
      <c r="ED363" s="0"/>
      <c r="EE363" s="0"/>
      <c r="EF363" s="0"/>
      <c r="EG363" s="0"/>
      <c r="EH363" s="0"/>
      <c r="EI363" s="0"/>
      <c r="EJ363" s="0"/>
      <c r="EK363" s="0"/>
      <c r="EL363" s="0"/>
      <c r="EM363" s="0"/>
      <c r="EN363" s="0"/>
      <c r="EO363" s="0"/>
      <c r="EP363" s="0"/>
      <c r="EQ363" s="0"/>
      <c r="ER363" s="0"/>
      <c r="ES363" s="0"/>
      <c r="ET363" s="0"/>
      <c r="EU363" s="0"/>
      <c r="EV363" s="0"/>
      <c r="EW363" s="0"/>
      <c r="EX363" s="0"/>
      <c r="EY363" s="0"/>
      <c r="EZ363" s="0"/>
      <c r="FA363" s="0"/>
      <c r="FB363" s="0"/>
      <c r="FC363" s="0"/>
      <c r="FD363" s="0"/>
      <c r="FE363" s="0"/>
      <c r="FF363" s="0"/>
      <c r="FG363" s="0"/>
      <c r="FH363" s="0"/>
      <c r="FI363" s="0"/>
      <c r="FJ363" s="0"/>
      <c r="FK363" s="0"/>
      <c r="FL363" s="0"/>
      <c r="FM363" s="0"/>
      <c r="FN363" s="0"/>
      <c r="FO363" s="0"/>
      <c r="FP363" s="0"/>
      <c r="FQ363" s="0"/>
      <c r="FR363" s="0"/>
      <c r="FS363" s="0"/>
      <c r="FT363" s="0"/>
      <c r="FU363" s="0"/>
      <c r="FV363" s="0"/>
      <c r="FW363" s="0"/>
      <c r="FX363" s="0"/>
      <c r="FY363" s="0"/>
      <c r="FZ363" s="0"/>
      <c r="GA363" s="0"/>
      <c r="GB363" s="0"/>
      <c r="GC363" s="0"/>
      <c r="GD363" s="0"/>
      <c r="GE363" s="0"/>
      <c r="GF363" s="0"/>
      <c r="GG363" s="0"/>
      <c r="GH363" s="0"/>
      <c r="GI363" s="0"/>
      <c r="GJ363" s="0"/>
      <c r="GK363" s="0"/>
      <c r="GL363" s="0"/>
      <c r="GM363" s="0"/>
      <c r="GN363" s="0"/>
      <c r="GO363" s="0"/>
      <c r="GP363" s="0"/>
      <c r="GQ363" s="0"/>
      <c r="GR363" s="0"/>
      <c r="GS363" s="0"/>
      <c r="GT363" s="0"/>
      <c r="GU363" s="0"/>
      <c r="GV363" s="0"/>
      <c r="GW363" s="0"/>
      <c r="GX363" s="0"/>
      <c r="GY363" s="0"/>
      <c r="GZ363" s="0"/>
      <c r="HA363" s="0"/>
      <c r="HB363" s="0"/>
      <c r="HC363" s="0"/>
      <c r="HD363" s="0"/>
      <c r="HE363" s="0"/>
      <c r="HF363" s="0"/>
      <c r="HG363" s="0"/>
      <c r="HH363" s="0"/>
      <c r="HI363" s="0"/>
      <c r="HJ363" s="0"/>
      <c r="HK363" s="0"/>
      <c r="HL363" s="0"/>
      <c r="HM363" s="0"/>
      <c r="HN363" s="0"/>
      <c r="HO363" s="0"/>
      <c r="HP363" s="0"/>
      <c r="HQ363" s="0"/>
      <c r="HR363" s="0"/>
      <c r="HS363" s="0"/>
      <c r="HT363" s="0"/>
      <c r="HU363" s="0"/>
      <c r="HV363" s="0"/>
      <c r="HW363" s="0"/>
      <c r="HX363" s="0"/>
      <c r="HY363" s="0"/>
      <c r="HZ363" s="0"/>
      <c r="IA363" s="0"/>
      <c r="IB363" s="0"/>
      <c r="IC363" s="0"/>
      <c r="ID363" s="0"/>
      <c r="IE363" s="0"/>
      <c r="IF363" s="0"/>
      <c r="IG363" s="0"/>
      <c r="IH363" s="0"/>
      <c r="II363" s="0"/>
      <c r="IJ363" s="0"/>
      <c r="IK363" s="0"/>
      <c r="IL363" s="0"/>
      <c r="IM363" s="0"/>
      <c r="IN363" s="0"/>
      <c r="IO363" s="0"/>
      <c r="IP363" s="0"/>
      <c r="IQ363" s="0"/>
      <c r="IR363" s="0"/>
      <c r="IS363" s="0"/>
      <c r="IT363" s="0"/>
      <c r="IU363" s="0"/>
      <c r="IV363" s="0"/>
      <c r="IW363" s="0"/>
      <c r="IX363" s="0"/>
      <c r="IY363" s="0"/>
      <c r="IZ363" s="0"/>
      <c r="JA363" s="0"/>
      <c r="JB363" s="0"/>
      <c r="JC363" s="0"/>
      <c r="JD363" s="0"/>
      <c r="JE363" s="0"/>
      <c r="JF363" s="0"/>
      <c r="JG363" s="0"/>
      <c r="JH363" s="0"/>
      <c r="JI363" s="0"/>
      <c r="JJ363" s="0"/>
      <c r="JK363" s="0"/>
      <c r="JL363" s="0"/>
      <c r="JM363" s="0"/>
      <c r="JN363" s="0"/>
      <c r="JO363" s="0"/>
      <c r="JP363" s="0"/>
      <c r="JQ363" s="0"/>
      <c r="JR363" s="0"/>
      <c r="JS363" s="0"/>
      <c r="JT363" s="0"/>
      <c r="JU363" s="0"/>
      <c r="JV363" s="0"/>
      <c r="JW363" s="0"/>
      <c r="JX363" s="0"/>
      <c r="JY363" s="0"/>
      <c r="JZ363" s="0"/>
      <c r="KA363" s="0"/>
      <c r="KB363" s="0"/>
      <c r="KC363" s="0"/>
      <c r="KD363" s="0"/>
      <c r="KE363" s="0"/>
      <c r="KF363" s="0"/>
      <c r="KG363" s="0"/>
      <c r="KH363" s="0"/>
      <c r="KI363" s="0"/>
      <c r="KJ363" s="0"/>
      <c r="KK363" s="0"/>
      <c r="KL363" s="0"/>
      <c r="KM363" s="0"/>
      <c r="KN363" s="0"/>
      <c r="KO363" s="0"/>
      <c r="KP363" s="0"/>
      <c r="KQ363" s="0"/>
      <c r="KR363" s="0"/>
      <c r="KS363" s="0"/>
      <c r="KT363" s="0"/>
      <c r="KU363" s="0"/>
      <c r="KV363" s="0"/>
      <c r="KW363" s="0"/>
      <c r="KX363" s="0"/>
      <c r="KY363" s="0"/>
      <c r="KZ363" s="0"/>
      <c r="LA363" s="0"/>
      <c r="LB363" s="0"/>
      <c r="LC363" s="0"/>
      <c r="LD363" s="0"/>
      <c r="LE363" s="0"/>
      <c r="LF363" s="0"/>
      <c r="LG363" s="0"/>
      <c r="LH363" s="0"/>
      <c r="LI363" s="0"/>
      <c r="LJ363" s="0"/>
      <c r="LK363" s="0"/>
      <c r="LL363" s="0"/>
      <c r="LM363" s="0"/>
      <c r="LN363" s="0"/>
      <c r="LO363" s="0"/>
      <c r="LP363" s="0"/>
      <c r="LQ363" s="0"/>
      <c r="LR363" s="0"/>
      <c r="LS363" s="0"/>
      <c r="LT363" s="0"/>
      <c r="LU363" s="0"/>
      <c r="LV363" s="0"/>
      <c r="LW363" s="0"/>
      <c r="LX363" s="0"/>
      <c r="LY363" s="0"/>
      <c r="LZ363" s="0"/>
      <c r="MA363" s="0"/>
      <c r="MB363" s="0"/>
      <c r="MC363" s="0"/>
      <c r="MD363" s="0"/>
      <c r="ME363" s="0"/>
      <c r="MF363" s="0"/>
      <c r="MG363" s="0"/>
      <c r="MH363" s="0"/>
      <c r="MI363" s="0"/>
      <c r="MJ363" s="0"/>
      <c r="MK363" s="0"/>
      <c r="ML363" s="0"/>
      <c r="MM363" s="0"/>
      <c r="MN363" s="0"/>
      <c r="MO363" s="0"/>
      <c r="MP363" s="0"/>
      <c r="MQ363" s="0"/>
      <c r="MR363" s="0"/>
      <c r="MS363" s="0"/>
      <c r="MT363" s="0"/>
      <c r="MU363" s="0"/>
      <c r="MV363" s="0"/>
      <c r="MW363" s="0"/>
      <c r="MX363" s="0"/>
      <c r="MY363" s="0"/>
      <c r="MZ363" s="0"/>
      <c r="NA363" s="0"/>
      <c r="NB363" s="0"/>
      <c r="NC363" s="0"/>
      <c r="ND363" s="0"/>
      <c r="NE363" s="0"/>
      <c r="NF363" s="0"/>
      <c r="NG363" s="0"/>
      <c r="NH363" s="0"/>
      <c r="NI363" s="0"/>
      <c r="NJ363" s="0"/>
      <c r="NK363" s="0"/>
      <c r="NL363" s="0"/>
      <c r="NM363" s="0"/>
      <c r="NN363" s="0"/>
      <c r="NO363" s="0"/>
      <c r="NP363" s="0"/>
      <c r="NQ363" s="0"/>
      <c r="NR363" s="0"/>
      <c r="NS363" s="0"/>
      <c r="NT363" s="0"/>
      <c r="NU363" s="0"/>
      <c r="NV363" s="0"/>
      <c r="NW363" s="0"/>
      <c r="NX363" s="0"/>
      <c r="NY363" s="0"/>
      <c r="NZ363" s="0"/>
      <c r="OA363" s="0"/>
      <c r="OB363" s="0"/>
      <c r="OC363" s="0"/>
      <c r="OD363" s="0"/>
      <c r="OE363" s="0"/>
      <c r="OF363" s="0"/>
      <c r="OG363" s="0"/>
      <c r="OH363" s="0"/>
      <c r="OI363" s="0"/>
      <c r="OJ363" s="0"/>
      <c r="OK363" s="0"/>
      <c r="OL363" s="0"/>
      <c r="OM363" s="0"/>
      <c r="ON363" s="0"/>
      <c r="OO363" s="0"/>
      <c r="OP363" s="0"/>
      <c r="OQ363" s="0"/>
      <c r="OR363" s="0"/>
      <c r="OS363" s="0"/>
      <c r="OT363" s="0"/>
      <c r="OU363" s="0"/>
      <c r="OV363" s="0"/>
      <c r="OW363" s="0"/>
      <c r="OX363" s="0"/>
      <c r="OY363" s="0"/>
      <c r="OZ363" s="0"/>
      <c r="PA363" s="0"/>
      <c r="PB363" s="0"/>
      <c r="PC363" s="0"/>
      <c r="PD363" s="0"/>
      <c r="PE363" s="0"/>
      <c r="PF363" s="0"/>
      <c r="PG363" s="0"/>
      <c r="PH363" s="0"/>
      <c r="PI363" s="0"/>
      <c r="PJ363" s="0"/>
      <c r="PK363" s="0"/>
      <c r="PL363" s="0"/>
      <c r="PM363" s="0"/>
      <c r="PN363" s="0"/>
      <c r="PO363" s="0"/>
      <c r="PP363" s="0"/>
      <c r="PQ363" s="0"/>
      <c r="PR363" s="0"/>
      <c r="PS363" s="0"/>
      <c r="PT363" s="0"/>
      <c r="PU363" s="0"/>
      <c r="PV363" s="0"/>
      <c r="PW363" s="0"/>
      <c r="PX363" s="0"/>
      <c r="PY363" s="0"/>
      <c r="PZ363" s="0"/>
      <c r="QA363" s="0"/>
      <c r="QB363" s="0"/>
      <c r="QC363" s="0"/>
      <c r="QD363" s="0"/>
      <c r="QE363" s="0"/>
      <c r="QF363" s="0"/>
      <c r="QG363" s="0"/>
      <c r="QH363" s="0"/>
      <c r="QI363" s="0"/>
      <c r="QJ363" s="0"/>
      <c r="QK363" s="0"/>
      <c r="QL363" s="0"/>
      <c r="QM363" s="0"/>
      <c r="QN363" s="0"/>
      <c r="QO363" s="0"/>
      <c r="QP363" s="0"/>
      <c r="QQ363" s="0"/>
      <c r="QR363" s="0"/>
      <c r="QS363" s="0"/>
      <c r="QT363" s="0"/>
      <c r="QU363" s="0"/>
      <c r="QV363" s="0"/>
      <c r="QW363" s="0"/>
      <c r="QX363" s="0"/>
      <c r="QY363" s="0"/>
      <c r="QZ363" s="0"/>
      <c r="RA363" s="0"/>
      <c r="RB363" s="0"/>
      <c r="RC363" s="0"/>
      <c r="RD363" s="0"/>
      <c r="RE363" s="0"/>
      <c r="RF363" s="0"/>
      <c r="RG363" s="0"/>
      <c r="RH363" s="0"/>
      <c r="RI363" s="0"/>
      <c r="RJ363" s="0"/>
      <c r="RK363" s="0"/>
      <c r="RL363" s="0"/>
      <c r="RM363" s="0"/>
      <c r="RN363" s="0"/>
      <c r="RO363" s="0"/>
      <c r="RP363" s="0"/>
      <c r="RQ363" s="0"/>
      <c r="RR363" s="0"/>
      <c r="RS363" s="0"/>
      <c r="RT363" s="0"/>
      <c r="RU363" s="0"/>
      <c r="RV363" s="0"/>
      <c r="RW363" s="0"/>
      <c r="RX363" s="0"/>
      <c r="RY363" s="0"/>
      <c r="RZ363" s="0"/>
      <c r="SA363" s="0"/>
      <c r="SB363" s="0"/>
      <c r="SC363" s="0"/>
      <c r="SD363" s="0"/>
      <c r="SE363" s="0"/>
      <c r="SF363" s="0"/>
      <c r="SG363" s="0"/>
      <c r="SH363" s="0"/>
      <c r="SI363" s="0"/>
      <c r="SJ363" s="0"/>
      <c r="SK363" s="0"/>
      <c r="SL363" s="0"/>
      <c r="SM363" s="0"/>
      <c r="SN363" s="0"/>
      <c r="SO363" s="0"/>
      <c r="SP363" s="0"/>
      <c r="SQ363" s="0"/>
      <c r="SR363" s="0"/>
      <c r="SS363" s="0"/>
      <c r="ST363" s="0"/>
      <c r="SU363" s="0"/>
      <c r="SV363" s="0"/>
      <c r="SW363" s="0"/>
      <c r="SX363" s="0"/>
      <c r="SY363" s="0"/>
      <c r="SZ363" s="0"/>
      <c r="TA363" s="0"/>
      <c r="TB363" s="0"/>
      <c r="TC363" s="0"/>
      <c r="TD363" s="0"/>
      <c r="TE363" s="0"/>
      <c r="TF363" s="0"/>
      <c r="TG363" s="0"/>
      <c r="TH363" s="0"/>
      <c r="TI363" s="0"/>
      <c r="TJ363" s="0"/>
      <c r="TK363" s="0"/>
      <c r="TL363" s="0"/>
      <c r="TM363" s="0"/>
      <c r="TN363" s="0"/>
      <c r="TO363" s="0"/>
      <c r="TP363" s="0"/>
      <c r="TQ363" s="0"/>
      <c r="TR363" s="0"/>
      <c r="TS363" s="0"/>
      <c r="TT363" s="0"/>
      <c r="TU363" s="0"/>
      <c r="TV363" s="0"/>
      <c r="TW363" s="0"/>
      <c r="TX363" s="0"/>
      <c r="TY363" s="0"/>
      <c r="TZ363" s="0"/>
      <c r="UA363" s="0"/>
      <c r="UB363" s="0"/>
      <c r="UC363" s="0"/>
      <c r="UD363" s="0"/>
      <c r="UE363" s="0"/>
      <c r="UF363" s="0"/>
      <c r="UG363" s="0"/>
      <c r="UH363" s="0"/>
      <c r="UI363" s="0"/>
      <c r="UJ363" s="0"/>
      <c r="UK363" s="0"/>
      <c r="UL363" s="0"/>
      <c r="UM363" s="0"/>
      <c r="UN363" s="0"/>
      <c r="UO363" s="0"/>
      <c r="UP363" s="0"/>
      <c r="UQ363" s="0"/>
      <c r="UR363" s="0"/>
      <c r="US363" s="0"/>
      <c r="UT363" s="0"/>
      <c r="UU363" s="0"/>
      <c r="UV363" s="0"/>
      <c r="UW363" s="0"/>
      <c r="UX363" s="0"/>
      <c r="UY363" s="0"/>
      <c r="UZ363" s="0"/>
      <c r="VA363" s="0"/>
      <c r="VB363" s="0"/>
      <c r="VC363" s="0"/>
      <c r="VD363" s="0"/>
      <c r="VE363" s="0"/>
      <c r="VF363" s="0"/>
      <c r="VG363" s="0"/>
      <c r="VH363" s="0"/>
      <c r="VI363" s="0"/>
      <c r="VJ363" s="0"/>
      <c r="VK363" s="0"/>
      <c r="VL363" s="0"/>
      <c r="VM363" s="0"/>
      <c r="VN363" s="0"/>
      <c r="VO363" s="0"/>
      <c r="VP363" s="0"/>
      <c r="VQ363" s="0"/>
      <c r="VR363" s="0"/>
      <c r="VS363" s="0"/>
      <c r="VT363" s="0"/>
      <c r="VU363" s="0"/>
      <c r="VV363" s="0"/>
      <c r="VW363" s="0"/>
      <c r="VX363" s="0"/>
      <c r="VY363" s="0"/>
      <c r="VZ363" s="0"/>
      <c r="WA363" s="0"/>
      <c r="WB363" s="0"/>
      <c r="WC363" s="0"/>
      <c r="WD363" s="0"/>
      <c r="WE363" s="0"/>
      <c r="WF363" s="0"/>
      <c r="WG363" s="0"/>
      <c r="WH363" s="0"/>
      <c r="WI363" s="0"/>
      <c r="WJ363" s="0"/>
      <c r="WK363" s="0"/>
      <c r="WL363" s="0"/>
      <c r="WM363" s="0"/>
      <c r="WN363" s="0"/>
      <c r="WO363" s="0"/>
      <c r="WP363" s="0"/>
      <c r="WQ363" s="0"/>
      <c r="WR363" s="0"/>
      <c r="WS363" s="0"/>
      <c r="WT363" s="0"/>
      <c r="WU363" s="0"/>
      <c r="WV363" s="0"/>
      <c r="WW363" s="0"/>
      <c r="WX363" s="0"/>
      <c r="WY363" s="0"/>
      <c r="WZ363" s="0"/>
      <c r="XA363" s="0"/>
      <c r="XB363" s="0"/>
      <c r="XC363" s="0"/>
      <c r="XD363" s="0"/>
      <c r="XE363" s="0"/>
      <c r="XF363" s="0"/>
      <c r="XG363" s="0"/>
      <c r="XH363" s="0"/>
      <c r="XI363" s="0"/>
      <c r="XJ363" s="0"/>
      <c r="XK363" s="0"/>
      <c r="XL363" s="0"/>
      <c r="XM363" s="0"/>
      <c r="XN363" s="0"/>
      <c r="XO363" s="0"/>
      <c r="XP363" s="0"/>
      <c r="XQ363" s="0"/>
      <c r="XR363" s="0"/>
      <c r="XS363" s="0"/>
      <c r="XT363" s="0"/>
      <c r="XU363" s="0"/>
      <c r="XV363" s="0"/>
      <c r="XW363" s="0"/>
      <c r="XX363" s="0"/>
      <c r="XY363" s="0"/>
      <c r="XZ363" s="0"/>
      <c r="YA363" s="0"/>
      <c r="YB363" s="0"/>
      <c r="YC363" s="0"/>
      <c r="YD363" s="0"/>
      <c r="YE363" s="0"/>
      <c r="YF363" s="0"/>
      <c r="YG363" s="0"/>
      <c r="YH363" s="0"/>
      <c r="YI363" s="0"/>
      <c r="YJ363" s="0"/>
      <c r="YK363" s="0"/>
      <c r="YL363" s="0"/>
      <c r="YM363" s="0"/>
      <c r="YN363" s="0"/>
      <c r="YO363" s="0"/>
      <c r="YP363" s="0"/>
      <c r="YQ363" s="0"/>
      <c r="YR363" s="0"/>
      <c r="YS363" s="0"/>
      <c r="YT363" s="0"/>
      <c r="YU363" s="0"/>
      <c r="YV363" s="0"/>
      <c r="YW363" s="0"/>
      <c r="YX363" s="0"/>
      <c r="YY363" s="0"/>
      <c r="YZ363" s="0"/>
      <c r="ZA363" s="0"/>
      <c r="ZB363" s="0"/>
      <c r="ZC363" s="0"/>
      <c r="ZD363" s="0"/>
      <c r="ZE363" s="0"/>
      <c r="ZF363" s="0"/>
      <c r="ZG363" s="0"/>
      <c r="ZH363" s="0"/>
      <c r="ZI363" s="0"/>
      <c r="ZJ363" s="0"/>
      <c r="ZK363" s="0"/>
      <c r="ZL363" s="0"/>
      <c r="ZM363" s="0"/>
      <c r="ZN363" s="0"/>
      <c r="ZO363" s="0"/>
      <c r="ZP363" s="0"/>
      <c r="ZQ363" s="0"/>
      <c r="ZR363" s="0"/>
      <c r="ZS363" s="0"/>
      <c r="ZT363" s="0"/>
      <c r="ZU363" s="0"/>
      <c r="ZV363" s="0"/>
      <c r="ZW363" s="0"/>
      <c r="ZX363" s="0"/>
      <c r="ZY363" s="0"/>
      <c r="ZZ363" s="0"/>
      <c r="AAA363" s="0"/>
      <c r="AAB363" s="0"/>
      <c r="AAC363" s="0"/>
      <c r="AAD363" s="0"/>
      <c r="AAE363" s="0"/>
      <c r="AAF363" s="0"/>
      <c r="AAG363" s="0"/>
      <c r="AAH363" s="0"/>
      <c r="AAI363" s="0"/>
      <c r="AAJ363" s="0"/>
      <c r="AAK363" s="0"/>
      <c r="AAL363" s="0"/>
      <c r="AAM363" s="0"/>
      <c r="AAN363" s="0"/>
      <c r="AAO363" s="0"/>
      <c r="AAP363" s="0"/>
      <c r="AAQ363" s="0"/>
      <c r="AAR363" s="0"/>
      <c r="AAS363" s="0"/>
      <c r="AAT363" s="0"/>
      <c r="AAU363" s="0"/>
      <c r="AAV363" s="0"/>
      <c r="AAW363" s="0"/>
      <c r="AAX363" s="0"/>
      <c r="AAY363" s="0"/>
      <c r="AAZ363" s="0"/>
      <c r="ABA363" s="0"/>
      <c r="ABB363" s="0"/>
      <c r="ABC363" s="0"/>
      <c r="ABD363" s="0"/>
      <c r="ABE363" s="0"/>
      <c r="ABF363" s="0"/>
      <c r="ABG363" s="0"/>
      <c r="ABH363" s="0"/>
      <c r="ABI363" s="0"/>
      <c r="ABJ363" s="0"/>
      <c r="ABK363" s="0"/>
      <c r="ABL363" s="0"/>
      <c r="ABM363" s="0"/>
      <c r="ABN363" s="0"/>
      <c r="ABO363" s="0"/>
      <c r="ABP363" s="0"/>
      <c r="ABQ363" s="0"/>
      <c r="ABR363" s="0"/>
      <c r="ABS363" s="0"/>
      <c r="ABT363" s="0"/>
      <c r="ABU363" s="0"/>
      <c r="ABV363" s="0"/>
      <c r="ABW363" s="0"/>
      <c r="ABX363" s="0"/>
      <c r="ABY363" s="0"/>
      <c r="ABZ363" s="0"/>
      <c r="ACA363" s="0"/>
      <c r="ACB363" s="0"/>
      <c r="ACC363" s="0"/>
      <c r="ACD363" s="0"/>
      <c r="ACE363" s="0"/>
      <c r="ACF363" s="0"/>
      <c r="ACG363" s="0"/>
      <c r="ACH363" s="0"/>
      <c r="ACI363" s="0"/>
      <c r="ACJ363" s="0"/>
      <c r="ACK363" s="0"/>
      <c r="ACL363" s="0"/>
      <c r="ACM363" s="0"/>
      <c r="ACN363" s="0"/>
      <c r="ACO363" s="0"/>
      <c r="ACP363" s="0"/>
      <c r="ACQ363" s="0"/>
      <c r="ACR363" s="0"/>
      <c r="ACS363" s="0"/>
      <c r="ACT363" s="0"/>
      <c r="ACU363" s="0"/>
      <c r="ACV363" s="0"/>
      <c r="ACW363" s="0"/>
      <c r="ACX363" s="0"/>
      <c r="ACY363" s="0"/>
      <c r="ACZ363" s="0"/>
      <c r="ADA363" s="0"/>
      <c r="ADB363" s="0"/>
      <c r="ADC363" s="0"/>
      <c r="ADD363" s="0"/>
      <c r="ADE363" s="0"/>
      <c r="ADF363" s="0"/>
      <c r="ADG363" s="0"/>
      <c r="ADH363" s="0"/>
      <c r="ADI363" s="0"/>
      <c r="ADJ363" s="0"/>
      <c r="ADK363" s="0"/>
      <c r="ADL363" s="0"/>
      <c r="ADM363" s="0"/>
      <c r="ADN363" s="0"/>
      <c r="ADO363" s="0"/>
      <c r="ADP363" s="0"/>
      <c r="ADQ363" s="0"/>
      <c r="ADR363" s="0"/>
      <c r="ADS363" s="0"/>
      <c r="ADT363" s="0"/>
      <c r="ADU363" s="0"/>
      <c r="ADV363" s="0"/>
      <c r="ADW363" s="0"/>
      <c r="ADX363" s="0"/>
      <c r="ADY363" s="0"/>
      <c r="ADZ363" s="0"/>
      <c r="AEA363" s="0"/>
      <c r="AEB363" s="0"/>
      <c r="AEC363" s="0"/>
      <c r="AED363" s="0"/>
      <c r="AEE363" s="0"/>
      <c r="AEF363" s="0"/>
      <c r="AEG363" s="0"/>
      <c r="AEH363" s="0"/>
      <c r="AEI363" s="0"/>
      <c r="AEJ363" s="0"/>
      <c r="AEK363" s="0"/>
      <c r="AEL363" s="0"/>
      <c r="AEM363" s="0"/>
      <c r="AEN363" s="0"/>
      <c r="AEO363" s="0"/>
      <c r="AEP363" s="0"/>
      <c r="AEQ363" s="0"/>
      <c r="AER363" s="0"/>
      <c r="AES363" s="0"/>
      <c r="AET363" s="0"/>
      <c r="AEU363" s="0"/>
      <c r="AEV363" s="0"/>
      <c r="AEW363" s="0"/>
      <c r="AEX363" s="0"/>
      <c r="AEY363" s="0"/>
      <c r="AEZ363" s="0"/>
      <c r="AFA363" s="0"/>
      <c r="AFB363" s="0"/>
      <c r="AFC363" s="0"/>
      <c r="AFD363" s="0"/>
      <c r="AFE363" s="0"/>
      <c r="AFF363" s="0"/>
      <c r="AFG363" s="0"/>
      <c r="AFH363" s="0"/>
      <c r="AFI363" s="0"/>
      <c r="AFJ363" s="0"/>
      <c r="AFK363" s="0"/>
      <c r="AFL363" s="0"/>
      <c r="AFM363" s="0"/>
      <c r="AFN363" s="0"/>
      <c r="AFO363" s="0"/>
      <c r="AFP363" s="0"/>
      <c r="AFQ363" s="0"/>
      <c r="AFR363" s="0"/>
      <c r="AFS363" s="0"/>
      <c r="AFT363" s="0"/>
      <c r="AFU363" s="0"/>
      <c r="AFV363" s="0"/>
      <c r="AFW363" s="0"/>
      <c r="AFX363" s="0"/>
      <c r="AFY363" s="0"/>
      <c r="AFZ363" s="0"/>
      <c r="AGA363" s="0"/>
      <c r="AGB363" s="0"/>
      <c r="AGC363" s="0"/>
      <c r="AGD363" s="0"/>
      <c r="AGE363" s="0"/>
      <c r="AGF363" s="0"/>
      <c r="AGG363" s="0"/>
      <c r="AGH363" s="0"/>
      <c r="AGI363" s="0"/>
      <c r="AGJ363" s="0"/>
      <c r="AGK363" s="0"/>
      <c r="AGL363" s="0"/>
      <c r="AGM363" s="0"/>
      <c r="AGN363" s="0"/>
      <c r="AGO363" s="0"/>
      <c r="AGP363" s="0"/>
      <c r="AGQ363" s="0"/>
      <c r="AGR363" s="0"/>
      <c r="AGS363" s="0"/>
      <c r="AGT363" s="0"/>
      <c r="AGU363" s="0"/>
      <c r="AGV363" s="0"/>
      <c r="AGW363" s="0"/>
      <c r="AGX363" s="0"/>
      <c r="AGY363" s="0"/>
      <c r="AGZ363" s="0"/>
      <c r="AHA363" s="0"/>
      <c r="AHB363" s="0"/>
      <c r="AHC363" s="0"/>
      <c r="AHD363" s="0"/>
      <c r="AHE363" s="0"/>
      <c r="AHF363" s="0"/>
      <c r="AHG363" s="0"/>
      <c r="AHH363" s="0"/>
      <c r="AHI363" s="0"/>
      <c r="AHJ363" s="0"/>
      <c r="AHK363" s="0"/>
      <c r="AHL363" s="0"/>
      <c r="AHM363" s="0"/>
      <c r="AHN363" s="0"/>
      <c r="AHO363" s="0"/>
      <c r="AHP363" s="0"/>
      <c r="AHQ363" s="0"/>
      <c r="AHR363" s="0"/>
      <c r="AHS363" s="0"/>
      <c r="AHT363" s="0"/>
      <c r="AHU363" s="0"/>
      <c r="AHV363" s="0"/>
      <c r="AHW363" s="0"/>
      <c r="AHX363" s="0"/>
      <c r="AHY363" s="0"/>
      <c r="AHZ363" s="0"/>
      <c r="AIA363" s="0"/>
      <c r="AIB363" s="0"/>
      <c r="AIC363" s="0"/>
      <c r="AID363" s="0"/>
      <c r="AIE363" s="0"/>
      <c r="AIF363" s="0"/>
      <c r="AIG363" s="0"/>
      <c r="AIH363" s="0"/>
      <c r="AII363" s="0"/>
      <c r="AIJ363" s="0"/>
      <c r="AIK363" s="0"/>
      <c r="AIL363" s="0"/>
      <c r="AIM363" s="0"/>
      <c r="AIN363" s="0"/>
      <c r="AIO363" s="0"/>
      <c r="AIP363" s="0"/>
      <c r="AIQ363" s="0"/>
      <c r="AIR363" s="0"/>
      <c r="AIS363" s="0"/>
      <c r="AIT363" s="0"/>
      <c r="AIU363" s="0"/>
      <c r="AIV363" s="0"/>
      <c r="AIW363" s="0"/>
      <c r="AIX363" s="0"/>
      <c r="AIY363" s="0"/>
      <c r="AIZ363" s="0"/>
      <c r="AJA363" s="0"/>
      <c r="AJB363" s="0"/>
      <c r="AJC363" s="0"/>
      <c r="AJD363" s="0"/>
      <c r="AJE363" s="0"/>
      <c r="AJF363" s="0"/>
      <c r="AJG363" s="0"/>
      <c r="AJH363" s="0"/>
      <c r="AJI363" s="0"/>
      <c r="AJJ363" s="0"/>
      <c r="AJK363" s="0"/>
      <c r="AJL363" s="0"/>
      <c r="AJM363" s="0"/>
      <c r="AJN363" s="0"/>
      <c r="AJO363" s="0"/>
      <c r="AJP363" s="0"/>
      <c r="AJQ363" s="0"/>
      <c r="AJR363" s="0"/>
      <c r="AJS363" s="0"/>
      <c r="AJT363" s="0"/>
      <c r="AJU363" s="0"/>
      <c r="AJV363" s="0"/>
      <c r="AJW363" s="0"/>
      <c r="AJX363" s="0"/>
      <c r="AJY363" s="0"/>
      <c r="AJZ363" s="0"/>
      <c r="AKA363" s="0"/>
      <c r="AKB363" s="0"/>
      <c r="AKC363" s="0"/>
      <c r="AKD363" s="0"/>
      <c r="AKE363" s="0"/>
      <c r="AKF363" s="0"/>
      <c r="AKG363" s="0"/>
      <c r="AKH363" s="0"/>
      <c r="AKI363" s="0"/>
      <c r="AKJ363" s="0"/>
      <c r="AKK363" s="0"/>
      <c r="AKL363" s="0"/>
      <c r="AKM363" s="0"/>
      <c r="AKN363" s="0"/>
      <c r="AKO363" s="0"/>
      <c r="AKP363" s="0"/>
      <c r="AKQ363" s="0"/>
      <c r="AKR363" s="0"/>
      <c r="AKS363" s="0"/>
      <c r="AKT363" s="0"/>
      <c r="AKU363" s="0"/>
      <c r="AKV363" s="0"/>
      <c r="AKW363" s="0"/>
      <c r="AKX363" s="0"/>
      <c r="AKY363" s="0"/>
      <c r="AKZ363" s="0"/>
      <c r="ALA363" s="0"/>
      <c r="ALB363" s="0"/>
      <c r="ALC363" s="0"/>
      <c r="ALD363" s="0"/>
      <c r="ALE363" s="0"/>
      <c r="ALF363" s="0"/>
      <c r="ALG363" s="0"/>
      <c r="ALH363" s="0"/>
      <c r="ALI363" s="0"/>
      <c r="ALJ363" s="0"/>
      <c r="ALK363" s="0"/>
      <c r="ALL363" s="0"/>
      <c r="ALM363" s="0"/>
      <c r="ALN363" s="0"/>
      <c r="ALO363" s="0"/>
      <c r="ALP363" s="0"/>
      <c r="ALQ363" s="0"/>
      <c r="ALR363" s="0"/>
      <c r="ALS363" s="0"/>
      <c r="ALT363" s="0"/>
      <c r="ALU363" s="0"/>
      <c r="ALV363" s="0"/>
      <c r="ALW363" s="0"/>
      <c r="ALX363" s="0"/>
      <c r="ALY363" s="0"/>
      <c r="ALZ363" s="0"/>
      <c r="AMA363" s="0"/>
      <c r="AMB363" s="0"/>
      <c r="AMC363" s="0"/>
      <c r="AMD363" s="0"/>
      <c r="AME363" s="0"/>
      <c r="AMF363" s="0"/>
      <c r="AMG363" s="0"/>
    </row>
    <row r="364" customFormat="false" ht="14.9" hidden="false" customHeight="false" outlineLevel="0" collapsed="false">
      <c r="A364" s="18" t="n">
        <v>528</v>
      </c>
      <c r="B364" s="19" t="n">
        <f aca="false">IF($A364,VLOOKUP($A364,posting!$A:$N,2,0),"")</f>
        <v>38</v>
      </c>
      <c r="C364" s="19" t="n">
        <f aca="false">IF($A364,VLOOKUP($A364,posting!$A:$N,3,0),"")</f>
        <v>152</v>
      </c>
      <c r="D364" s="20" t="str">
        <f aca="false">IF($A364,VLOOKUP($A364,posting!$A:$N,4,0),"")</f>
        <v>wers slatko?</v>
      </c>
      <c r="E364" s="19" t="str">
        <f aca="false">IF($A364,IF(VLOOKUP($A364,posting!$A:$N,5,0)&gt;0,VLOOKUP($A364,posting!$A:$N,5,0),""),"")</f>
        <v/>
      </c>
      <c r="F364" s="21" t="n">
        <f aca="false">IF($A364,VLOOKUP($A364,posting!$A:$N,6,0),"")</f>
        <v>41625.7178935185</v>
      </c>
      <c r="G364" s="21" t="n">
        <f aca="false">IF($A364,VLOOKUP($A364,posting!$A:$N,7,0),"")</f>
        <v>41625.7179398148</v>
      </c>
      <c r="H364" s="21" t="n">
        <f aca="false">IF($A364,VLOOKUP($A364,posting!$A:$N,8,0),"")</f>
        <v>41625.7179513889</v>
      </c>
      <c r="I364" s="21" t="n">
        <f aca="false">IF($A364,VLOOKUP($A364,posting!$A:$N,9,0),"")</f>
        <v>41625.7188888889</v>
      </c>
      <c r="J364" s="21"/>
      <c r="K364" s="21"/>
      <c r="L364" s="19" t="n">
        <f aca="false">IF($A364,VLOOKUP($A364,posting!$A:$N,10,0),"")</f>
        <v>0.32013201320132</v>
      </c>
      <c r="M364" s="19" t="n">
        <f aca="false">IF($A364,VLOOKUP($A364,posting!$A:$N,11,0),"")</f>
        <v>0</v>
      </c>
      <c r="N364" s="19" t="str">
        <f aca="false">IF($A364,IF(VLOOKUP($A364,posting!$A:$N,13,0)&gt;0,VLOOKUP($A364,posting!$A:$N,13,0),""),"")</f>
        <v/>
      </c>
      <c r="O364" s="19" t="str">
        <f aca="false">IF($A364,VLOOKUP($A364,posting!$A:$N,12,0),"")</f>
        <v>TXT</v>
      </c>
      <c r="P364" s="19" t="str">
        <f aca="false">IF($A364,IF(VLOOKUP($A364,posting!$A:$N,14,0)&gt;0,VLOOKUP($A364,posting!$A:$N,14,0),""),"")</f>
        <v/>
      </c>
      <c r="Q364" s="19" t="str">
        <f aca="false">IF($N364="","",VLOOKUP($N364,image!$A:$N,3,0))</f>
        <v/>
      </c>
      <c r="R364" s="19" t="n">
        <v>-1</v>
      </c>
      <c r="S364" s="0"/>
      <c r="T364" s="0"/>
      <c r="U364" s="0"/>
      <c r="V364" s="0"/>
      <c r="W364" s="0"/>
      <c r="X364" s="0"/>
      <c r="Y364" s="0"/>
      <c r="Z364" s="0"/>
      <c r="AA364" s="0"/>
      <c r="AB364" s="0"/>
      <c r="AC364" s="0"/>
      <c r="AD364" s="0"/>
      <c r="AE364" s="0"/>
      <c r="AF364" s="0"/>
      <c r="AG364" s="0"/>
      <c r="AH364" s="0"/>
      <c r="AI364" s="0"/>
      <c r="AJ364" s="0"/>
      <c r="AK364" s="0"/>
      <c r="AL364" s="0"/>
      <c r="AM364" s="0"/>
      <c r="AN364" s="0"/>
      <c r="AO364" s="0"/>
      <c r="AP364" s="0"/>
      <c r="AQ364" s="0"/>
      <c r="AR364" s="0"/>
      <c r="AS364" s="0"/>
      <c r="AT364" s="0"/>
      <c r="AU364" s="0"/>
      <c r="AV364" s="0"/>
      <c r="AW364" s="0"/>
      <c r="AX364" s="0"/>
      <c r="AY364" s="0"/>
      <c r="AZ364" s="0"/>
      <c r="BA364" s="0"/>
      <c r="BB364" s="0"/>
      <c r="BC364" s="0"/>
      <c r="BD364" s="0"/>
      <c r="BE364" s="0"/>
      <c r="BF364" s="0"/>
      <c r="BG364" s="0"/>
      <c r="BH364" s="0"/>
      <c r="BI364" s="0"/>
      <c r="BJ364" s="0"/>
      <c r="BK364" s="0"/>
      <c r="BL364" s="0"/>
      <c r="BM364" s="0"/>
      <c r="BN364" s="0"/>
      <c r="BO364" s="0"/>
      <c r="BP364" s="0"/>
      <c r="BQ364" s="0"/>
      <c r="BR364" s="0"/>
      <c r="BS364" s="0"/>
      <c r="BT364" s="0"/>
      <c r="BU364" s="0"/>
      <c r="BV364" s="0"/>
      <c r="BW364" s="0"/>
      <c r="BX364" s="0"/>
      <c r="BY364" s="0"/>
      <c r="BZ364" s="0"/>
      <c r="CA364" s="0"/>
      <c r="CB364" s="0"/>
      <c r="CC364" s="0"/>
      <c r="CD364" s="0"/>
      <c r="CE364" s="0"/>
      <c r="CF364" s="0"/>
      <c r="CG364" s="0"/>
      <c r="CH364" s="0"/>
      <c r="CI364" s="0"/>
      <c r="CJ364" s="0"/>
      <c r="CK364" s="0"/>
      <c r="CL364" s="0"/>
      <c r="CM364" s="0"/>
      <c r="CN364" s="0"/>
      <c r="CO364" s="0"/>
      <c r="CP364" s="0"/>
      <c r="CQ364" s="0"/>
      <c r="CR364" s="0"/>
      <c r="CS364" s="0"/>
      <c r="CT364" s="0"/>
      <c r="CU364" s="0"/>
      <c r="CV364" s="0"/>
      <c r="CW364" s="0"/>
      <c r="CX364" s="0"/>
      <c r="CY364" s="0"/>
      <c r="CZ364" s="0"/>
      <c r="DA364" s="0"/>
      <c r="DB364" s="0"/>
      <c r="DC364" s="0"/>
      <c r="DD364" s="0"/>
      <c r="DE364" s="0"/>
      <c r="DF364" s="0"/>
      <c r="DG364" s="0"/>
      <c r="DH364" s="0"/>
      <c r="DI364" s="0"/>
      <c r="DJ364" s="0"/>
      <c r="DK364" s="0"/>
      <c r="DL364" s="0"/>
      <c r="DM364" s="0"/>
      <c r="DN364" s="0"/>
      <c r="DO364" s="0"/>
      <c r="DP364" s="0"/>
      <c r="DQ364" s="0"/>
      <c r="DR364" s="0"/>
      <c r="DS364" s="0"/>
      <c r="DT364" s="0"/>
      <c r="DU364" s="0"/>
      <c r="DV364" s="0"/>
      <c r="DW364" s="0"/>
      <c r="DX364" s="0"/>
      <c r="DY364" s="0"/>
      <c r="DZ364" s="0"/>
      <c r="EA364" s="0"/>
      <c r="EB364" s="0"/>
      <c r="EC364" s="0"/>
      <c r="ED364" s="0"/>
      <c r="EE364" s="0"/>
      <c r="EF364" s="0"/>
      <c r="EG364" s="0"/>
      <c r="EH364" s="0"/>
      <c r="EI364" s="0"/>
      <c r="EJ364" s="0"/>
      <c r="EK364" s="0"/>
      <c r="EL364" s="0"/>
      <c r="EM364" s="0"/>
      <c r="EN364" s="0"/>
      <c r="EO364" s="0"/>
      <c r="EP364" s="0"/>
      <c r="EQ364" s="0"/>
      <c r="ER364" s="0"/>
      <c r="ES364" s="0"/>
      <c r="ET364" s="0"/>
      <c r="EU364" s="0"/>
      <c r="EV364" s="0"/>
      <c r="EW364" s="0"/>
      <c r="EX364" s="0"/>
      <c r="EY364" s="0"/>
      <c r="EZ364" s="0"/>
      <c r="FA364" s="0"/>
      <c r="FB364" s="0"/>
      <c r="FC364" s="0"/>
      <c r="FD364" s="0"/>
      <c r="FE364" s="0"/>
      <c r="FF364" s="0"/>
      <c r="FG364" s="0"/>
      <c r="FH364" s="0"/>
      <c r="FI364" s="0"/>
      <c r="FJ364" s="0"/>
      <c r="FK364" s="0"/>
      <c r="FL364" s="0"/>
      <c r="FM364" s="0"/>
      <c r="FN364" s="0"/>
      <c r="FO364" s="0"/>
      <c r="FP364" s="0"/>
      <c r="FQ364" s="0"/>
      <c r="FR364" s="0"/>
      <c r="FS364" s="0"/>
      <c r="FT364" s="0"/>
      <c r="FU364" s="0"/>
      <c r="FV364" s="0"/>
      <c r="FW364" s="0"/>
      <c r="FX364" s="0"/>
      <c r="FY364" s="0"/>
      <c r="FZ364" s="0"/>
      <c r="GA364" s="0"/>
      <c r="GB364" s="0"/>
      <c r="GC364" s="0"/>
      <c r="GD364" s="0"/>
      <c r="GE364" s="0"/>
      <c r="GF364" s="0"/>
      <c r="GG364" s="0"/>
      <c r="GH364" s="0"/>
      <c r="GI364" s="0"/>
      <c r="GJ364" s="0"/>
      <c r="GK364" s="0"/>
      <c r="GL364" s="0"/>
      <c r="GM364" s="0"/>
      <c r="GN364" s="0"/>
      <c r="GO364" s="0"/>
      <c r="GP364" s="0"/>
      <c r="GQ364" s="0"/>
      <c r="GR364" s="0"/>
      <c r="GS364" s="0"/>
      <c r="GT364" s="0"/>
      <c r="GU364" s="0"/>
      <c r="GV364" s="0"/>
      <c r="GW364" s="0"/>
      <c r="GX364" s="0"/>
      <c r="GY364" s="0"/>
      <c r="GZ364" s="0"/>
      <c r="HA364" s="0"/>
      <c r="HB364" s="0"/>
      <c r="HC364" s="0"/>
      <c r="HD364" s="0"/>
      <c r="HE364" s="0"/>
      <c r="HF364" s="0"/>
      <c r="HG364" s="0"/>
      <c r="HH364" s="0"/>
      <c r="HI364" s="0"/>
      <c r="HJ364" s="0"/>
      <c r="HK364" s="0"/>
      <c r="HL364" s="0"/>
      <c r="HM364" s="0"/>
      <c r="HN364" s="0"/>
      <c r="HO364" s="0"/>
      <c r="HP364" s="0"/>
      <c r="HQ364" s="0"/>
      <c r="HR364" s="0"/>
      <c r="HS364" s="0"/>
      <c r="HT364" s="0"/>
      <c r="HU364" s="0"/>
      <c r="HV364" s="0"/>
      <c r="HW364" s="0"/>
      <c r="HX364" s="0"/>
      <c r="HY364" s="0"/>
      <c r="HZ364" s="0"/>
      <c r="IA364" s="0"/>
      <c r="IB364" s="0"/>
      <c r="IC364" s="0"/>
      <c r="ID364" s="0"/>
      <c r="IE364" s="0"/>
      <c r="IF364" s="0"/>
      <c r="IG364" s="0"/>
      <c r="IH364" s="0"/>
      <c r="II364" s="0"/>
      <c r="IJ364" s="0"/>
      <c r="IK364" s="0"/>
      <c r="IL364" s="0"/>
      <c r="IM364" s="0"/>
      <c r="IN364" s="0"/>
      <c r="IO364" s="0"/>
      <c r="IP364" s="0"/>
      <c r="IQ364" s="0"/>
      <c r="IR364" s="0"/>
      <c r="IS364" s="0"/>
      <c r="IT364" s="0"/>
      <c r="IU364" s="0"/>
      <c r="IV364" s="0"/>
      <c r="IW364" s="0"/>
      <c r="IX364" s="0"/>
      <c r="IY364" s="0"/>
      <c r="IZ364" s="0"/>
      <c r="JA364" s="0"/>
      <c r="JB364" s="0"/>
      <c r="JC364" s="0"/>
      <c r="JD364" s="0"/>
      <c r="JE364" s="0"/>
      <c r="JF364" s="0"/>
      <c r="JG364" s="0"/>
      <c r="JH364" s="0"/>
      <c r="JI364" s="0"/>
      <c r="JJ364" s="0"/>
      <c r="JK364" s="0"/>
      <c r="JL364" s="0"/>
      <c r="JM364" s="0"/>
      <c r="JN364" s="0"/>
      <c r="JO364" s="0"/>
      <c r="JP364" s="0"/>
      <c r="JQ364" s="0"/>
      <c r="JR364" s="0"/>
      <c r="JS364" s="0"/>
      <c r="JT364" s="0"/>
      <c r="JU364" s="0"/>
      <c r="JV364" s="0"/>
      <c r="JW364" s="0"/>
      <c r="JX364" s="0"/>
      <c r="JY364" s="0"/>
      <c r="JZ364" s="0"/>
      <c r="KA364" s="0"/>
      <c r="KB364" s="0"/>
      <c r="KC364" s="0"/>
      <c r="KD364" s="0"/>
      <c r="KE364" s="0"/>
      <c r="KF364" s="0"/>
      <c r="KG364" s="0"/>
      <c r="KH364" s="0"/>
      <c r="KI364" s="0"/>
      <c r="KJ364" s="0"/>
      <c r="KK364" s="0"/>
      <c r="KL364" s="0"/>
      <c r="KM364" s="0"/>
      <c r="KN364" s="0"/>
      <c r="KO364" s="0"/>
      <c r="KP364" s="0"/>
      <c r="KQ364" s="0"/>
      <c r="KR364" s="0"/>
      <c r="KS364" s="0"/>
      <c r="KT364" s="0"/>
      <c r="KU364" s="0"/>
      <c r="KV364" s="0"/>
      <c r="KW364" s="0"/>
      <c r="KX364" s="0"/>
      <c r="KY364" s="0"/>
      <c r="KZ364" s="0"/>
      <c r="LA364" s="0"/>
      <c r="LB364" s="0"/>
      <c r="LC364" s="0"/>
      <c r="LD364" s="0"/>
      <c r="LE364" s="0"/>
      <c r="LF364" s="0"/>
      <c r="LG364" s="0"/>
      <c r="LH364" s="0"/>
      <c r="LI364" s="0"/>
      <c r="LJ364" s="0"/>
      <c r="LK364" s="0"/>
      <c r="LL364" s="0"/>
      <c r="LM364" s="0"/>
      <c r="LN364" s="0"/>
      <c r="LO364" s="0"/>
      <c r="LP364" s="0"/>
      <c r="LQ364" s="0"/>
      <c r="LR364" s="0"/>
      <c r="LS364" s="0"/>
      <c r="LT364" s="0"/>
      <c r="LU364" s="0"/>
      <c r="LV364" s="0"/>
      <c r="LW364" s="0"/>
      <c r="LX364" s="0"/>
      <c r="LY364" s="0"/>
      <c r="LZ364" s="0"/>
      <c r="MA364" s="0"/>
      <c r="MB364" s="0"/>
      <c r="MC364" s="0"/>
      <c r="MD364" s="0"/>
      <c r="ME364" s="0"/>
      <c r="MF364" s="0"/>
      <c r="MG364" s="0"/>
      <c r="MH364" s="0"/>
      <c r="MI364" s="0"/>
      <c r="MJ364" s="0"/>
      <c r="MK364" s="0"/>
      <c r="ML364" s="0"/>
      <c r="MM364" s="0"/>
      <c r="MN364" s="0"/>
      <c r="MO364" s="0"/>
      <c r="MP364" s="0"/>
      <c r="MQ364" s="0"/>
      <c r="MR364" s="0"/>
      <c r="MS364" s="0"/>
      <c r="MT364" s="0"/>
      <c r="MU364" s="0"/>
      <c r="MV364" s="0"/>
      <c r="MW364" s="0"/>
      <c r="MX364" s="0"/>
      <c r="MY364" s="0"/>
      <c r="MZ364" s="0"/>
      <c r="NA364" s="0"/>
      <c r="NB364" s="0"/>
      <c r="NC364" s="0"/>
      <c r="ND364" s="0"/>
      <c r="NE364" s="0"/>
      <c r="NF364" s="0"/>
      <c r="NG364" s="0"/>
      <c r="NH364" s="0"/>
      <c r="NI364" s="0"/>
      <c r="NJ364" s="0"/>
      <c r="NK364" s="0"/>
      <c r="NL364" s="0"/>
      <c r="NM364" s="0"/>
      <c r="NN364" s="0"/>
      <c r="NO364" s="0"/>
      <c r="NP364" s="0"/>
      <c r="NQ364" s="0"/>
      <c r="NR364" s="0"/>
      <c r="NS364" s="0"/>
      <c r="NT364" s="0"/>
      <c r="NU364" s="0"/>
      <c r="NV364" s="0"/>
      <c r="NW364" s="0"/>
      <c r="NX364" s="0"/>
      <c r="NY364" s="0"/>
      <c r="NZ364" s="0"/>
      <c r="OA364" s="0"/>
      <c r="OB364" s="0"/>
      <c r="OC364" s="0"/>
      <c r="OD364" s="0"/>
      <c r="OE364" s="0"/>
      <c r="OF364" s="0"/>
      <c r="OG364" s="0"/>
      <c r="OH364" s="0"/>
      <c r="OI364" s="0"/>
      <c r="OJ364" s="0"/>
      <c r="OK364" s="0"/>
      <c r="OL364" s="0"/>
      <c r="OM364" s="0"/>
      <c r="ON364" s="0"/>
      <c r="OO364" s="0"/>
      <c r="OP364" s="0"/>
      <c r="OQ364" s="0"/>
      <c r="OR364" s="0"/>
      <c r="OS364" s="0"/>
      <c r="OT364" s="0"/>
      <c r="OU364" s="0"/>
      <c r="OV364" s="0"/>
      <c r="OW364" s="0"/>
      <c r="OX364" s="0"/>
      <c r="OY364" s="0"/>
      <c r="OZ364" s="0"/>
      <c r="PA364" s="0"/>
      <c r="PB364" s="0"/>
      <c r="PC364" s="0"/>
      <c r="PD364" s="0"/>
      <c r="PE364" s="0"/>
      <c r="PF364" s="0"/>
      <c r="PG364" s="0"/>
      <c r="PH364" s="0"/>
      <c r="PI364" s="0"/>
      <c r="PJ364" s="0"/>
      <c r="PK364" s="0"/>
      <c r="PL364" s="0"/>
      <c r="PM364" s="0"/>
      <c r="PN364" s="0"/>
      <c r="PO364" s="0"/>
      <c r="PP364" s="0"/>
      <c r="PQ364" s="0"/>
      <c r="PR364" s="0"/>
      <c r="PS364" s="0"/>
      <c r="PT364" s="0"/>
      <c r="PU364" s="0"/>
      <c r="PV364" s="0"/>
      <c r="PW364" s="0"/>
      <c r="PX364" s="0"/>
      <c r="PY364" s="0"/>
      <c r="PZ364" s="0"/>
      <c r="QA364" s="0"/>
      <c r="QB364" s="0"/>
      <c r="QC364" s="0"/>
      <c r="QD364" s="0"/>
      <c r="QE364" s="0"/>
      <c r="QF364" s="0"/>
      <c r="QG364" s="0"/>
      <c r="QH364" s="0"/>
      <c r="QI364" s="0"/>
      <c r="QJ364" s="0"/>
      <c r="QK364" s="0"/>
      <c r="QL364" s="0"/>
      <c r="QM364" s="0"/>
      <c r="QN364" s="0"/>
      <c r="QO364" s="0"/>
      <c r="QP364" s="0"/>
      <c r="QQ364" s="0"/>
      <c r="QR364" s="0"/>
      <c r="QS364" s="0"/>
      <c r="QT364" s="0"/>
      <c r="QU364" s="0"/>
      <c r="QV364" s="0"/>
      <c r="QW364" s="0"/>
      <c r="QX364" s="0"/>
      <c r="QY364" s="0"/>
      <c r="QZ364" s="0"/>
      <c r="RA364" s="0"/>
      <c r="RB364" s="0"/>
      <c r="RC364" s="0"/>
      <c r="RD364" s="0"/>
      <c r="RE364" s="0"/>
      <c r="RF364" s="0"/>
      <c r="RG364" s="0"/>
      <c r="RH364" s="0"/>
      <c r="RI364" s="0"/>
      <c r="RJ364" s="0"/>
      <c r="RK364" s="0"/>
      <c r="RL364" s="0"/>
      <c r="RM364" s="0"/>
      <c r="RN364" s="0"/>
      <c r="RO364" s="0"/>
      <c r="RP364" s="0"/>
      <c r="RQ364" s="0"/>
      <c r="RR364" s="0"/>
      <c r="RS364" s="0"/>
      <c r="RT364" s="0"/>
      <c r="RU364" s="0"/>
      <c r="RV364" s="0"/>
      <c r="RW364" s="0"/>
      <c r="RX364" s="0"/>
      <c r="RY364" s="0"/>
      <c r="RZ364" s="0"/>
      <c r="SA364" s="0"/>
      <c r="SB364" s="0"/>
      <c r="SC364" s="0"/>
      <c r="SD364" s="0"/>
      <c r="SE364" s="0"/>
      <c r="SF364" s="0"/>
      <c r="SG364" s="0"/>
      <c r="SH364" s="0"/>
      <c r="SI364" s="0"/>
      <c r="SJ364" s="0"/>
      <c r="SK364" s="0"/>
      <c r="SL364" s="0"/>
      <c r="SM364" s="0"/>
      <c r="SN364" s="0"/>
      <c r="SO364" s="0"/>
      <c r="SP364" s="0"/>
      <c r="SQ364" s="0"/>
      <c r="SR364" s="0"/>
      <c r="SS364" s="0"/>
      <c r="ST364" s="0"/>
      <c r="SU364" s="0"/>
      <c r="SV364" s="0"/>
      <c r="SW364" s="0"/>
      <c r="SX364" s="0"/>
      <c r="SY364" s="0"/>
      <c r="SZ364" s="0"/>
      <c r="TA364" s="0"/>
      <c r="TB364" s="0"/>
      <c r="TC364" s="0"/>
      <c r="TD364" s="0"/>
      <c r="TE364" s="0"/>
      <c r="TF364" s="0"/>
      <c r="TG364" s="0"/>
      <c r="TH364" s="0"/>
      <c r="TI364" s="0"/>
      <c r="TJ364" s="0"/>
      <c r="TK364" s="0"/>
      <c r="TL364" s="0"/>
      <c r="TM364" s="0"/>
      <c r="TN364" s="0"/>
      <c r="TO364" s="0"/>
      <c r="TP364" s="0"/>
      <c r="TQ364" s="0"/>
      <c r="TR364" s="0"/>
      <c r="TS364" s="0"/>
      <c r="TT364" s="0"/>
      <c r="TU364" s="0"/>
      <c r="TV364" s="0"/>
      <c r="TW364" s="0"/>
      <c r="TX364" s="0"/>
      <c r="TY364" s="0"/>
      <c r="TZ364" s="0"/>
      <c r="UA364" s="0"/>
      <c r="UB364" s="0"/>
      <c r="UC364" s="0"/>
      <c r="UD364" s="0"/>
      <c r="UE364" s="0"/>
      <c r="UF364" s="0"/>
      <c r="UG364" s="0"/>
      <c r="UH364" s="0"/>
      <c r="UI364" s="0"/>
      <c r="UJ364" s="0"/>
      <c r="UK364" s="0"/>
      <c r="UL364" s="0"/>
      <c r="UM364" s="0"/>
      <c r="UN364" s="0"/>
      <c r="UO364" s="0"/>
      <c r="UP364" s="0"/>
      <c r="UQ364" s="0"/>
      <c r="UR364" s="0"/>
      <c r="US364" s="0"/>
      <c r="UT364" s="0"/>
      <c r="UU364" s="0"/>
      <c r="UV364" s="0"/>
      <c r="UW364" s="0"/>
      <c r="UX364" s="0"/>
      <c r="UY364" s="0"/>
      <c r="UZ364" s="0"/>
      <c r="VA364" s="0"/>
      <c r="VB364" s="0"/>
      <c r="VC364" s="0"/>
      <c r="VD364" s="0"/>
      <c r="VE364" s="0"/>
      <c r="VF364" s="0"/>
      <c r="VG364" s="0"/>
      <c r="VH364" s="0"/>
      <c r="VI364" s="0"/>
      <c r="VJ364" s="0"/>
      <c r="VK364" s="0"/>
      <c r="VL364" s="0"/>
      <c r="VM364" s="0"/>
      <c r="VN364" s="0"/>
      <c r="VO364" s="0"/>
      <c r="VP364" s="0"/>
      <c r="VQ364" s="0"/>
      <c r="VR364" s="0"/>
      <c r="VS364" s="0"/>
      <c r="VT364" s="0"/>
      <c r="VU364" s="0"/>
      <c r="VV364" s="0"/>
      <c r="VW364" s="0"/>
      <c r="VX364" s="0"/>
      <c r="VY364" s="0"/>
      <c r="VZ364" s="0"/>
      <c r="WA364" s="0"/>
      <c r="WB364" s="0"/>
      <c r="WC364" s="0"/>
      <c r="WD364" s="0"/>
      <c r="WE364" s="0"/>
      <c r="WF364" s="0"/>
      <c r="WG364" s="0"/>
      <c r="WH364" s="0"/>
      <c r="WI364" s="0"/>
      <c r="WJ364" s="0"/>
      <c r="WK364" s="0"/>
      <c r="WL364" s="0"/>
      <c r="WM364" s="0"/>
      <c r="WN364" s="0"/>
      <c r="WO364" s="0"/>
      <c r="WP364" s="0"/>
      <c r="WQ364" s="0"/>
      <c r="WR364" s="0"/>
      <c r="WS364" s="0"/>
      <c r="WT364" s="0"/>
      <c r="WU364" s="0"/>
      <c r="WV364" s="0"/>
      <c r="WW364" s="0"/>
      <c r="WX364" s="0"/>
      <c r="WY364" s="0"/>
      <c r="WZ364" s="0"/>
      <c r="XA364" s="0"/>
      <c r="XB364" s="0"/>
      <c r="XC364" s="0"/>
      <c r="XD364" s="0"/>
      <c r="XE364" s="0"/>
      <c r="XF364" s="0"/>
      <c r="XG364" s="0"/>
      <c r="XH364" s="0"/>
      <c r="XI364" s="0"/>
      <c r="XJ364" s="0"/>
      <c r="XK364" s="0"/>
      <c r="XL364" s="0"/>
      <c r="XM364" s="0"/>
      <c r="XN364" s="0"/>
      <c r="XO364" s="0"/>
      <c r="XP364" s="0"/>
      <c r="XQ364" s="0"/>
      <c r="XR364" s="0"/>
      <c r="XS364" s="0"/>
      <c r="XT364" s="0"/>
      <c r="XU364" s="0"/>
      <c r="XV364" s="0"/>
      <c r="XW364" s="0"/>
      <c r="XX364" s="0"/>
      <c r="XY364" s="0"/>
      <c r="XZ364" s="0"/>
      <c r="YA364" s="0"/>
      <c r="YB364" s="0"/>
      <c r="YC364" s="0"/>
      <c r="YD364" s="0"/>
      <c r="YE364" s="0"/>
      <c r="YF364" s="0"/>
      <c r="YG364" s="0"/>
      <c r="YH364" s="0"/>
      <c r="YI364" s="0"/>
      <c r="YJ364" s="0"/>
      <c r="YK364" s="0"/>
      <c r="YL364" s="0"/>
      <c r="YM364" s="0"/>
      <c r="YN364" s="0"/>
      <c r="YO364" s="0"/>
      <c r="YP364" s="0"/>
      <c r="YQ364" s="0"/>
      <c r="YR364" s="0"/>
      <c r="YS364" s="0"/>
      <c r="YT364" s="0"/>
      <c r="YU364" s="0"/>
      <c r="YV364" s="0"/>
      <c r="YW364" s="0"/>
      <c r="YX364" s="0"/>
      <c r="YY364" s="0"/>
      <c r="YZ364" s="0"/>
      <c r="ZA364" s="0"/>
      <c r="ZB364" s="0"/>
      <c r="ZC364" s="0"/>
      <c r="ZD364" s="0"/>
      <c r="ZE364" s="0"/>
      <c r="ZF364" s="0"/>
      <c r="ZG364" s="0"/>
      <c r="ZH364" s="0"/>
      <c r="ZI364" s="0"/>
      <c r="ZJ364" s="0"/>
      <c r="ZK364" s="0"/>
      <c r="ZL364" s="0"/>
      <c r="ZM364" s="0"/>
      <c r="ZN364" s="0"/>
      <c r="ZO364" s="0"/>
      <c r="ZP364" s="0"/>
      <c r="ZQ364" s="0"/>
      <c r="ZR364" s="0"/>
      <c r="ZS364" s="0"/>
      <c r="ZT364" s="0"/>
      <c r="ZU364" s="0"/>
      <c r="ZV364" s="0"/>
      <c r="ZW364" s="0"/>
      <c r="ZX364" s="0"/>
      <c r="ZY364" s="0"/>
      <c r="ZZ364" s="0"/>
      <c r="AAA364" s="0"/>
      <c r="AAB364" s="0"/>
      <c r="AAC364" s="0"/>
      <c r="AAD364" s="0"/>
      <c r="AAE364" s="0"/>
      <c r="AAF364" s="0"/>
      <c r="AAG364" s="0"/>
      <c r="AAH364" s="0"/>
      <c r="AAI364" s="0"/>
      <c r="AAJ364" s="0"/>
      <c r="AAK364" s="0"/>
      <c r="AAL364" s="0"/>
      <c r="AAM364" s="0"/>
      <c r="AAN364" s="0"/>
      <c r="AAO364" s="0"/>
      <c r="AAP364" s="0"/>
      <c r="AAQ364" s="0"/>
      <c r="AAR364" s="0"/>
      <c r="AAS364" s="0"/>
      <c r="AAT364" s="0"/>
      <c r="AAU364" s="0"/>
      <c r="AAV364" s="0"/>
      <c r="AAW364" s="0"/>
      <c r="AAX364" s="0"/>
      <c r="AAY364" s="0"/>
      <c r="AAZ364" s="0"/>
      <c r="ABA364" s="0"/>
      <c r="ABB364" s="0"/>
      <c r="ABC364" s="0"/>
      <c r="ABD364" s="0"/>
      <c r="ABE364" s="0"/>
      <c r="ABF364" s="0"/>
      <c r="ABG364" s="0"/>
      <c r="ABH364" s="0"/>
      <c r="ABI364" s="0"/>
      <c r="ABJ364" s="0"/>
      <c r="ABK364" s="0"/>
      <c r="ABL364" s="0"/>
      <c r="ABM364" s="0"/>
      <c r="ABN364" s="0"/>
      <c r="ABO364" s="0"/>
      <c r="ABP364" s="0"/>
      <c r="ABQ364" s="0"/>
      <c r="ABR364" s="0"/>
      <c r="ABS364" s="0"/>
      <c r="ABT364" s="0"/>
      <c r="ABU364" s="0"/>
      <c r="ABV364" s="0"/>
      <c r="ABW364" s="0"/>
      <c r="ABX364" s="0"/>
      <c r="ABY364" s="0"/>
      <c r="ABZ364" s="0"/>
      <c r="ACA364" s="0"/>
      <c r="ACB364" s="0"/>
      <c r="ACC364" s="0"/>
      <c r="ACD364" s="0"/>
      <c r="ACE364" s="0"/>
      <c r="ACF364" s="0"/>
      <c r="ACG364" s="0"/>
      <c r="ACH364" s="0"/>
      <c r="ACI364" s="0"/>
      <c r="ACJ364" s="0"/>
      <c r="ACK364" s="0"/>
      <c r="ACL364" s="0"/>
      <c r="ACM364" s="0"/>
      <c r="ACN364" s="0"/>
      <c r="ACO364" s="0"/>
      <c r="ACP364" s="0"/>
      <c r="ACQ364" s="0"/>
      <c r="ACR364" s="0"/>
      <c r="ACS364" s="0"/>
      <c r="ACT364" s="0"/>
      <c r="ACU364" s="0"/>
      <c r="ACV364" s="0"/>
      <c r="ACW364" s="0"/>
      <c r="ACX364" s="0"/>
      <c r="ACY364" s="0"/>
      <c r="ACZ364" s="0"/>
      <c r="ADA364" s="0"/>
      <c r="ADB364" s="0"/>
      <c r="ADC364" s="0"/>
      <c r="ADD364" s="0"/>
      <c r="ADE364" s="0"/>
      <c r="ADF364" s="0"/>
      <c r="ADG364" s="0"/>
      <c r="ADH364" s="0"/>
      <c r="ADI364" s="0"/>
      <c r="ADJ364" s="0"/>
      <c r="ADK364" s="0"/>
      <c r="ADL364" s="0"/>
      <c r="ADM364" s="0"/>
      <c r="ADN364" s="0"/>
      <c r="ADO364" s="0"/>
      <c r="ADP364" s="0"/>
      <c r="ADQ364" s="0"/>
      <c r="ADR364" s="0"/>
      <c r="ADS364" s="0"/>
      <c r="ADT364" s="0"/>
      <c r="ADU364" s="0"/>
      <c r="ADV364" s="0"/>
      <c r="ADW364" s="0"/>
      <c r="ADX364" s="0"/>
      <c r="ADY364" s="0"/>
      <c r="ADZ364" s="0"/>
      <c r="AEA364" s="0"/>
      <c r="AEB364" s="0"/>
      <c r="AEC364" s="0"/>
      <c r="AED364" s="0"/>
      <c r="AEE364" s="0"/>
      <c r="AEF364" s="0"/>
      <c r="AEG364" s="0"/>
      <c r="AEH364" s="0"/>
      <c r="AEI364" s="0"/>
      <c r="AEJ364" s="0"/>
      <c r="AEK364" s="0"/>
      <c r="AEL364" s="0"/>
      <c r="AEM364" s="0"/>
      <c r="AEN364" s="0"/>
      <c r="AEO364" s="0"/>
      <c r="AEP364" s="0"/>
      <c r="AEQ364" s="0"/>
      <c r="AER364" s="0"/>
      <c r="AES364" s="0"/>
      <c r="AET364" s="0"/>
      <c r="AEU364" s="0"/>
      <c r="AEV364" s="0"/>
      <c r="AEW364" s="0"/>
      <c r="AEX364" s="0"/>
      <c r="AEY364" s="0"/>
      <c r="AEZ364" s="0"/>
      <c r="AFA364" s="0"/>
      <c r="AFB364" s="0"/>
      <c r="AFC364" s="0"/>
      <c r="AFD364" s="0"/>
      <c r="AFE364" s="0"/>
      <c r="AFF364" s="0"/>
      <c r="AFG364" s="0"/>
      <c r="AFH364" s="0"/>
      <c r="AFI364" s="0"/>
      <c r="AFJ364" s="0"/>
      <c r="AFK364" s="0"/>
      <c r="AFL364" s="0"/>
      <c r="AFM364" s="0"/>
      <c r="AFN364" s="0"/>
      <c r="AFO364" s="0"/>
      <c r="AFP364" s="0"/>
      <c r="AFQ364" s="0"/>
      <c r="AFR364" s="0"/>
      <c r="AFS364" s="0"/>
      <c r="AFT364" s="0"/>
      <c r="AFU364" s="0"/>
      <c r="AFV364" s="0"/>
      <c r="AFW364" s="0"/>
      <c r="AFX364" s="0"/>
      <c r="AFY364" s="0"/>
      <c r="AFZ364" s="0"/>
      <c r="AGA364" s="0"/>
      <c r="AGB364" s="0"/>
      <c r="AGC364" s="0"/>
      <c r="AGD364" s="0"/>
      <c r="AGE364" s="0"/>
      <c r="AGF364" s="0"/>
      <c r="AGG364" s="0"/>
      <c r="AGH364" s="0"/>
      <c r="AGI364" s="0"/>
      <c r="AGJ364" s="0"/>
      <c r="AGK364" s="0"/>
      <c r="AGL364" s="0"/>
      <c r="AGM364" s="0"/>
      <c r="AGN364" s="0"/>
      <c r="AGO364" s="0"/>
      <c r="AGP364" s="0"/>
      <c r="AGQ364" s="0"/>
      <c r="AGR364" s="0"/>
      <c r="AGS364" s="0"/>
      <c r="AGT364" s="0"/>
      <c r="AGU364" s="0"/>
      <c r="AGV364" s="0"/>
      <c r="AGW364" s="0"/>
      <c r="AGX364" s="0"/>
      <c r="AGY364" s="0"/>
      <c r="AGZ364" s="0"/>
      <c r="AHA364" s="0"/>
      <c r="AHB364" s="0"/>
      <c r="AHC364" s="0"/>
      <c r="AHD364" s="0"/>
      <c r="AHE364" s="0"/>
      <c r="AHF364" s="0"/>
      <c r="AHG364" s="0"/>
      <c r="AHH364" s="0"/>
      <c r="AHI364" s="0"/>
      <c r="AHJ364" s="0"/>
      <c r="AHK364" s="0"/>
      <c r="AHL364" s="0"/>
      <c r="AHM364" s="0"/>
      <c r="AHN364" s="0"/>
      <c r="AHO364" s="0"/>
      <c r="AHP364" s="0"/>
      <c r="AHQ364" s="0"/>
      <c r="AHR364" s="0"/>
      <c r="AHS364" s="0"/>
      <c r="AHT364" s="0"/>
      <c r="AHU364" s="0"/>
      <c r="AHV364" s="0"/>
      <c r="AHW364" s="0"/>
      <c r="AHX364" s="0"/>
      <c r="AHY364" s="0"/>
      <c r="AHZ364" s="0"/>
      <c r="AIA364" s="0"/>
      <c r="AIB364" s="0"/>
      <c r="AIC364" s="0"/>
      <c r="AID364" s="0"/>
      <c r="AIE364" s="0"/>
      <c r="AIF364" s="0"/>
      <c r="AIG364" s="0"/>
      <c r="AIH364" s="0"/>
      <c r="AII364" s="0"/>
      <c r="AIJ364" s="0"/>
      <c r="AIK364" s="0"/>
      <c r="AIL364" s="0"/>
      <c r="AIM364" s="0"/>
      <c r="AIN364" s="0"/>
      <c r="AIO364" s="0"/>
      <c r="AIP364" s="0"/>
      <c r="AIQ364" s="0"/>
      <c r="AIR364" s="0"/>
      <c r="AIS364" s="0"/>
      <c r="AIT364" s="0"/>
      <c r="AIU364" s="0"/>
      <c r="AIV364" s="0"/>
      <c r="AIW364" s="0"/>
      <c r="AIX364" s="0"/>
      <c r="AIY364" s="0"/>
      <c r="AIZ364" s="0"/>
      <c r="AJA364" s="0"/>
      <c r="AJB364" s="0"/>
      <c r="AJC364" s="0"/>
      <c r="AJD364" s="0"/>
      <c r="AJE364" s="0"/>
      <c r="AJF364" s="0"/>
      <c r="AJG364" s="0"/>
      <c r="AJH364" s="0"/>
      <c r="AJI364" s="0"/>
      <c r="AJJ364" s="0"/>
      <c r="AJK364" s="0"/>
      <c r="AJL364" s="0"/>
      <c r="AJM364" s="0"/>
      <c r="AJN364" s="0"/>
      <c r="AJO364" s="0"/>
      <c r="AJP364" s="0"/>
      <c r="AJQ364" s="0"/>
      <c r="AJR364" s="0"/>
      <c r="AJS364" s="0"/>
      <c r="AJT364" s="0"/>
      <c r="AJU364" s="0"/>
      <c r="AJV364" s="0"/>
      <c r="AJW364" s="0"/>
      <c r="AJX364" s="0"/>
      <c r="AJY364" s="0"/>
      <c r="AJZ364" s="0"/>
      <c r="AKA364" s="0"/>
      <c r="AKB364" s="0"/>
      <c r="AKC364" s="0"/>
      <c r="AKD364" s="0"/>
      <c r="AKE364" s="0"/>
      <c r="AKF364" s="0"/>
      <c r="AKG364" s="0"/>
      <c r="AKH364" s="0"/>
      <c r="AKI364" s="0"/>
      <c r="AKJ364" s="0"/>
      <c r="AKK364" s="0"/>
      <c r="AKL364" s="0"/>
      <c r="AKM364" s="0"/>
      <c r="AKN364" s="0"/>
      <c r="AKO364" s="0"/>
      <c r="AKP364" s="0"/>
      <c r="AKQ364" s="0"/>
      <c r="AKR364" s="0"/>
      <c r="AKS364" s="0"/>
      <c r="AKT364" s="0"/>
      <c r="AKU364" s="0"/>
      <c r="AKV364" s="0"/>
      <c r="AKW364" s="0"/>
      <c r="AKX364" s="0"/>
      <c r="AKY364" s="0"/>
      <c r="AKZ364" s="0"/>
      <c r="ALA364" s="0"/>
      <c r="ALB364" s="0"/>
      <c r="ALC364" s="0"/>
      <c r="ALD364" s="0"/>
      <c r="ALE364" s="0"/>
      <c r="ALF364" s="0"/>
      <c r="ALG364" s="0"/>
      <c r="ALH364" s="0"/>
      <c r="ALI364" s="0"/>
      <c r="ALJ364" s="0"/>
      <c r="ALK364" s="0"/>
      <c r="ALL364" s="0"/>
      <c r="ALM364" s="0"/>
      <c r="ALN364" s="0"/>
      <c r="ALO364" s="0"/>
      <c r="ALP364" s="0"/>
      <c r="ALQ364" s="0"/>
      <c r="ALR364" s="0"/>
      <c r="ALS364" s="0"/>
      <c r="ALT364" s="0"/>
      <c r="ALU364" s="0"/>
      <c r="ALV364" s="0"/>
      <c r="ALW364" s="0"/>
      <c r="ALX364" s="0"/>
      <c r="ALY364" s="0"/>
      <c r="ALZ364" s="0"/>
      <c r="AMA364" s="0"/>
      <c r="AMB364" s="0"/>
      <c r="AMC364" s="0"/>
      <c r="AMD364" s="0"/>
      <c r="AME364" s="0"/>
      <c r="AMF364" s="0"/>
      <c r="AMG364" s="0"/>
    </row>
    <row r="365" customFormat="false" ht="14.9" hidden="false" customHeight="false" outlineLevel="0" collapsed="false">
      <c r="A365" s="18" t="n">
        <v>529</v>
      </c>
      <c r="B365" s="19" t="n">
        <f aca="false">IF($A365,VLOOKUP($A365,posting!$A:$N,2,0),"")</f>
        <v>38</v>
      </c>
      <c r="C365" s="19" t="n">
        <f aca="false">IF($A365,VLOOKUP($A365,posting!$A:$N,3,0),"")</f>
        <v>151</v>
      </c>
      <c r="D365" s="20" t="str">
        <f aca="false">IF($A365,VLOOKUP($A365,posting!$A:$N,4,0),"")</f>
        <v>Ich mag mir gar nicht vorstellen, welch sinnvolle Beiträge in einer Vorlesung mit 500 Maschbauern hier erstehen.</v>
      </c>
      <c r="E365" s="19" t="str">
        <f aca="false">IF($A365,IF(VLOOKUP($A365,posting!$A:$N,5,0)&gt;0,VLOOKUP($A365,posting!$A:$N,5,0),""),"")</f>
        <v/>
      </c>
      <c r="F365" s="21" t="n">
        <f aca="false">IF($A365,VLOOKUP($A365,posting!$A:$N,6,0),"")</f>
        <v>41625.7176851852</v>
      </c>
      <c r="G365" s="21" t="n">
        <f aca="false">IF($A365,VLOOKUP($A365,posting!$A:$N,7,0),"")</f>
        <v>41625.7180208333</v>
      </c>
      <c r="H365" s="21" t="n">
        <f aca="false">IF($A365,VLOOKUP($A365,posting!$A:$N,8,0),"")</f>
        <v>41625.718125</v>
      </c>
      <c r="I365" s="21" t="n">
        <f aca="false">IF($A365,VLOOKUP($A365,posting!$A:$N,9,0),"")</f>
        <v>41625.7190162037</v>
      </c>
      <c r="J365" s="21"/>
      <c r="K365" s="21"/>
      <c r="L365" s="19" t="n">
        <f aca="false">IF($A365,VLOOKUP($A365,posting!$A:$N,10,0),"")</f>
        <v>0.346534653465347</v>
      </c>
      <c r="M365" s="19" t="n">
        <f aca="false">IF($A365,VLOOKUP($A365,posting!$A:$N,11,0),"")</f>
        <v>0</v>
      </c>
      <c r="N365" s="19" t="str">
        <f aca="false">IF($A365,IF(VLOOKUP($A365,posting!$A:$N,13,0)&gt;0,VLOOKUP($A365,posting!$A:$N,13,0),""),"")</f>
        <v/>
      </c>
      <c r="O365" s="19" t="str">
        <f aca="false">IF($A365,VLOOKUP($A365,posting!$A:$N,12,0),"")</f>
        <v>TXT</v>
      </c>
      <c r="P365" s="19" t="str">
        <f aca="false">IF($A365,IF(VLOOKUP($A365,posting!$A:$N,14,0)&gt;0,VLOOKUP($A365,posting!$A:$N,14,0),""),"")</f>
        <v/>
      </c>
      <c r="Q365" s="19" t="str">
        <f aca="false">IF($N365="","",VLOOKUP($N365,image!$A:$N,3,0))</f>
        <v/>
      </c>
      <c r="R365" s="19" t="n">
        <v>-1</v>
      </c>
      <c r="S365" s="0"/>
      <c r="T365" s="0"/>
      <c r="U365" s="0"/>
      <c r="V365" s="0"/>
      <c r="W365" s="0"/>
      <c r="X365" s="0"/>
      <c r="Y365" s="0"/>
      <c r="Z365" s="0"/>
      <c r="AA365" s="0"/>
      <c r="AB365" s="0"/>
      <c r="AC365" s="0"/>
      <c r="AD365" s="0"/>
      <c r="AE365" s="0"/>
      <c r="AF365" s="0"/>
      <c r="AG365" s="0"/>
      <c r="AH365" s="0"/>
      <c r="AI365" s="0"/>
      <c r="AJ365" s="0"/>
      <c r="AK365" s="0"/>
      <c r="AL365" s="0"/>
      <c r="AM365" s="0"/>
      <c r="AN365" s="0"/>
      <c r="AO365" s="0"/>
      <c r="AP365" s="0"/>
      <c r="AQ365" s="0"/>
      <c r="AR365" s="0"/>
      <c r="AS365" s="0"/>
      <c r="AT365" s="0"/>
      <c r="AU365" s="0"/>
      <c r="AV365" s="0"/>
      <c r="AW365" s="0"/>
      <c r="AX365" s="0"/>
      <c r="AY365" s="0"/>
      <c r="AZ365" s="0"/>
      <c r="BA365" s="0"/>
      <c r="BB365" s="0"/>
      <c r="BC365" s="0"/>
      <c r="BD365" s="0"/>
      <c r="BE365" s="0"/>
      <c r="BF365" s="0"/>
      <c r="BG365" s="0"/>
      <c r="BH365" s="0"/>
      <c r="BI365" s="0"/>
      <c r="BJ365" s="0"/>
      <c r="BK365" s="0"/>
      <c r="BL365" s="0"/>
      <c r="BM365" s="0"/>
      <c r="BN365" s="0"/>
      <c r="BO365" s="0"/>
      <c r="BP365" s="0"/>
      <c r="BQ365" s="0"/>
      <c r="BR365" s="0"/>
      <c r="BS365" s="0"/>
      <c r="BT365" s="0"/>
      <c r="BU365" s="0"/>
      <c r="BV365" s="0"/>
      <c r="BW365" s="0"/>
      <c r="BX365" s="0"/>
      <c r="BY365" s="0"/>
      <c r="BZ365" s="0"/>
      <c r="CA365" s="0"/>
      <c r="CB365" s="0"/>
      <c r="CC365" s="0"/>
      <c r="CD365" s="0"/>
      <c r="CE365" s="0"/>
      <c r="CF365" s="0"/>
      <c r="CG365" s="0"/>
      <c r="CH365" s="0"/>
      <c r="CI365" s="0"/>
      <c r="CJ365" s="0"/>
      <c r="CK365" s="0"/>
      <c r="CL365" s="0"/>
      <c r="CM365" s="0"/>
      <c r="CN365" s="0"/>
      <c r="CO365" s="0"/>
      <c r="CP365" s="0"/>
      <c r="CQ365" s="0"/>
      <c r="CR365" s="0"/>
      <c r="CS365" s="0"/>
      <c r="CT365" s="0"/>
      <c r="CU365" s="0"/>
      <c r="CV365" s="0"/>
      <c r="CW365" s="0"/>
      <c r="CX365" s="0"/>
      <c r="CY365" s="0"/>
      <c r="CZ365" s="0"/>
      <c r="DA365" s="0"/>
      <c r="DB365" s="0"/>
      <c r="DC365" s="0"/>
      <c r="DD365" s="0"/>
      <c r="DE365" s="0"/>
      <c r="DF365" s="0"/>
      <c r="DG365" s="0"/>
      <c r="DH365" s="0"/>
      <c r="DI365" s="0"/>
      <c r="DJ365" s="0"/>
      <c r="DK365" s="0"/>
      <c r="DL365" s="0"/>
      <c r="DM365" s="0"/>
      <c r="DN365" s="0"/>
      <c r="DO365" s="0"/>
      <c r="DP365" s="0"/>
      <c r="DQ365" s="0"/>
      <c r="DR365" s="0"/>
      <c r="DS365" s="0"/>
      <c r="DT365" s="0"/>
      <c r="DU365" s="0"/>
      <c r="DV365" s="0"/>
      <c r="DW365" s="0"/>
      <c r="DX365" s="0"/>
      <c r="DY365" s="0"/>
      <c r="DZ365" s="0"/>
      <c r="EA365" s="0"/>
      <c r="EB365" s="0"/>
      <c r="EC365" s="0"/>
      <c r="ED365" s="0"/>
      <c r="EE365" s="0"/>
      <c r="EF365" s="0"/>
      <c r="EG365" s="0"/>
      <c r="EH365" s="0"/>
      <c r="EI365" s="0"/>
      <c r="EJ365" s="0"/>
      <c r="EK365" s="0"/>
      <c r="EL365" s="0"/>
      <c r="EM365" s="0"/>
      <c r="EN365" s="0"/>
      <c r="EO365" s="0"/>
      <c r="EP365" s="0"/>
      <c r="EQ365" s="0"/>
      <c r="ER365" s="0"/>
      <c r="ES365" s="0"/>
      <c r="ET365" s="0"/>
      <c r="EU365" s="0"/>
      <c r="EV365" s="0"/>
      <c r="EW365" s="0"/>
      <c r="EX365" s="0"/>
      <c r="EY365" s="0"/>
      <c r="EZ365" s="0"/>
      <c r="FA365" s="0"/>
      <c r="FB365" s="0"/>
      <c r="FC365" s="0"/>
      <c r="FD365" s="0"/>
      <c r="FE365" s="0"/>
      <c r="FF365" s="0"/>
      <c r="FG365" s="0"/>
      <c r="FH365" s="0"/>
      <c r="FI365" s="0"/>
      <c r="FJ365" s="0"/>
      <c r="FK365" s="0"/>
      <c r="FL365" s="0"/>
      <c r="FM365" s="0"/>
      <c r="FN365" s="0"/>
      <c r="FO365" s="0"/>
      <c r="FP365" s="0"/>
      <c r="FQ365" s="0"/>
      <c r="FR365" s="0"/>
      <c r="FS365" s="0"/>
      <c r="FT365" s="0"/>
      <c r="FU365" s="0"/>
      <c r="FV365" s="0"/>
      <c r="FW365" s="0"/>
      <c r="FX365" s="0"/>
      <c r="FY365" s="0"/>
      <c r="FZ365" s="0"/>
      <c r="GA365" s="0"/>
      <c r="GB365" s="0"/>
      <c r="GC365" s="0"/>
      <c r="GD365" s="0"/>
      <c r="GE365" s="0"/>
      <c r="GF365" s="0"/>
      <c r="GG365" s="0"/>
      <c r="GH365" s="0"/>
      <c r="GI365" s="0"/>
      <c r="GJ365" s="0"/>
      <c r="GK365" s="0"/>
      <c r="GL365" s="0"/>
      <c r="GM365" s="0"/>
      <c r="GN365" s="0"/>
      <c r="GO365" s="0"/>
      <c r="GP365" s="0"/>
      <c r="GQ365" s="0"/>
      <c r="GR365" s="0"/>
      <c r="GS365" s="0"/>
      <c r="GT365" s="0"/>
      <c r="GU365" s="0"/>
      <c r="GV365" s="0"/>
      <c r="GW365" s="0"/>
      <c r="GX365" s="0"/>
      <c r="GY365" s="0"/>
      <c r="GZ365" s="0"/>
      <c r="HA365" s="0"/>
      <c r="HB365" s="0"/>
      <c r="HC365" s="0"/>
      <c r="HD365" s="0"/>
      <c r="HE365" s="0"/>
      <c r="HF365" s="0"/>
      <c r="HG365" s="0"/>
      <c r="HH365" s="0"/>
      <c r="HI365" s="0"/>
      <c r="HJ365" s="0"/>
      <c r="HK365" s="0"/>
      <c r="HL365" s="0"/>
      <c r="HM365" s="0"/>
      <c r="HN365" s="0"/>
      <c r="HO365" s="0"/>
      <c r="HP365" s="0"/>
      <c r="HQ365" s="0"/>
      <c r="HR365" s="0"/>
      <c r="HS365" s="0"/>
      <c r="HT365" s="0"/>
      <c r="HU365" s="0"/>
      <c r="HV365" s="0"/>
      <c r="HW365" s="0"/>
      <c r="HX365" s="0"/>
      <c r="HY365" s="0"/>
      <c r="HZ365" s="0"/>
      <c r="IA365" s="0"/>
      <c r="IB365" s="0"/>
      <c r="IC365" s="0"/>
      <c r="ID365" s="0"/>
      <c r="IE365" s="0"/>
      <c r="IF365" s="0"/>
      <c r="IG365" s="0"/>
      <c r="IH365" s="0"/>
      <c r="II365" s="0"/>
      <c r="IJ365" s="0"/>
      <c r="IK365" s="0"/>
      <c r="IL365" s="0"/>
      <c r="IM365" s="0"/>
      <c r="IN365" s="0"/>
      <c r="IO365" s="0"/>
      <c r="IP365" s="0"/>
      <c r="IQ365" s="0"/>
      <c r="IR365" s="0"/>
      <c r="IS365" s="0"/>
      <c r="IT365" s="0"/>
      <c r="IU365" s="0"/>
      <c r="IV365" s="0"/>
      <c r="IW365" s="0"/>
      <c r="IX365" s="0"/>
      <c r="IY365" s="0"/>
      <c r="IZ365" s="0"/>
      <c r="JA365" s="0"/>
      <c r="JB365" s="0"/>
      <c r="JC365" s="0"/>
      <c r="JD365" s="0"/>
      <c r="JE365" s="0"/>
      <c r="JF365" s="0"/>
      <c r="JG365" s="0"/>
      <c r="JH365" s="0"/>
      <c r="JI365" s="0"/>
      <c r="JJ365" s="0"/>
      <c r="JK365" s="0"/>
      <c r="JL365" s="0"/>
      <c r="JM365" s="0"/>
      <c r="JN365" s="0"/>
      <c r="JO365" s="0"/>
      <c r="JP365" s="0"/>
      <c r="JQ365" s="0"/>
      <c r="JR365" s="0"/>
      <c r="JS365" s="0"/>
      <c r="JT365" s="0"/>
      <c r="JU365" s="0"/>
      <c r="JV365" s="0"/>
      <c r="JW365" s="0"/>
      <c r="JX365" s="0"/>
      <c r="JY365" s="0"/>
      <c r="JZ365" s="0"/>
      <c r="KA365" s="0"/>
      <c r="KB365" s="0"/>
      <c r="KC365" s="0"/>
      <c r="KD365" s="0"/>
      <c r="KE365" s="0"/>
      <c r="KF365" s="0"/>
      <c r="KG365" s="0"/>
      <c r="KH365" s="0"/>
      <c r="KI365" s="0"/>
      <c r="KJ365" s="0"/>
      <c r="KK365" s="0"/>
      <c r="KL365" s="0"/>
      <c r="KM365" s="0"/>
      <c r="KN365" s="0"/>
      <c r="KO365" s="0"/>
      <c r="KP365" s="0"/>
      <c r="KQ365" s="0"/>
      <c r="KR365" s="0"/>
      <c r="KS365" s="0"/>
      <c r="KT365" s="0"/>
      <c r="KU365" s="0"/>
      <c r="KV365" s="0"/>
      <c r="KW365" s="0"/>
      <c r="KX365" s="0"/>
      <c r="KY365" s="0"/>
      <c r="KZ365" s="0"/>
      <c r="LA365" s="0"/>
      <c r="LB365" s="0"/>
      <c r="LC365" s="0"/>
      <c r="LD365" s="0"/>
      <c r="LE365" s="0"/>
      <c r="LF365" s="0"/>
      <c r="LG365" s="0"/>
      <c r="LH365" s="0"/>
      <c r="LI365" s="0"/>
      <c r="LJ365" s="0"/>
      <c r="LK365" s="0"/>
      <c r="LL365" s="0"/>
      <c r="LM365" s="0"/>
      <c r="LN365" s="0"/>
      <c r="LO365" s="0"/>
      <c r="LP365" s="0"/>
      <c r="LQ365" s="0"/>
      <c r="LR365" s="0"/>
      <c r="LS365" s="0"/>
      <c r="LT365" s="0"/>
      <c r="LU365" s="0"/>
      <c r="LV365" s="0"/>
      <c r="LW365" s="0"/>
      <c r="LX365" s="0"/>
      <c r="LY365" s="0"/>
      <c r="LZ365" s="0"/>
      <c r="MA365" s="0"/>
      <c r="MB365" s="0"/>
      <c r="MC365" s="0"/>
      <c r="MD365" s="0"/>
      <c r="ME365" s="0"/>
      <c r="MF365" s="0"/>
      <c r="MG365" s="0"/>
      <c r="MH365" s="0"/>
      <c r="MI365" s="0"/>
      <c r="MJ365" s="0"/>
      <c r="MK365" s="0"/>
      <c r="ML365" s="0"/>
      <c r="MM365" s="0"/>
      <c r="MN365" s="0"/>
      <c r="MO365" s="0"/>
      <c r="MP365" s="0"/>
      <c r="MQ365" s="0"/>
      <c r="MR365" s="0"/>
      <c r="MS365" s="0"/>
      <c r="MT365" s="0"/>
      <c r="MU365" s="0"/>
      <c r="MV365" s="0"/>
      <c r="MW365" s="0"/>
      <c r="MX365" s="0"/>
      <c r="MY365" s="0"/>
      <c r="MZ365" s="0"/>
      <c r="NA365" s="0"/>
      <c r="NB365" s="0"/>
      <c r="NC365" s="0"/>
      <c r="ND365" s="0"/>
      <c r="NE365" s="0"/>
      <c r="NF365" s="0"/>
      <c r="NG365" s="0"/>
      <c r="NH365" s="0"/>
      <c r="NI365" s="0"/>
      <c r="NJ365" s="0"/>
      <c r="NK365" s="0"/>
      <c r="NL365" s="0"/>
      <c r="NM365" s="0"/>
      <c r="NN365" s="0"/>
      <c r="NO365" s="0"/>
      <c r="NP365" s="0"/>
      <c r="NQ365" s="0"/>
      <c r="NR365" s="0"/>
      <c r="NS365" s="0"/>
      <c r="NT365" s="0"/>
      <c r="NU365" s="0"/>
      <c r="NV365" s="0"/>
      <c r="NW365" s="0"/>
      <c r="NX365" s="0"/>
      <c r="NY365" s="0"/>
      <c r="NZ365" s="0"/>
      <c r="OA365" s="0"/>
      <c r="OB365" s="0"/>
      <c r="OC365" s="0"/>
      <c r="OD365" s="0"/>
      <c r="OE365" s="0"/>
      <c r="OF365" s="0"/>
      <c r="OG365" s="0"/>
      <c r="OH365" s="0"/>
      <c r="OI365" s="0"/>
      <c r="OJ365" s="0"/>
      <c r="OK365" s="0"/>
      <c r="OL365" s="0"/>
      <c r="OM365" s="0"/>
      <c r="ON365" s="0"/>
      <c r="OO365" s="0"/>
      <c r="OP365" s="0"/>
      <c r="OQ365" s="0"/>
      <c r="OR365" s="0"/>
      <c r="OS365" s="0"/>
      <c r="OT365" s="0"/>
      <c r="OU365" s="0"/>
      <c r="OV365" s="0"/>
      <c r="OW365" s="0"/>
      <c r="OX365" s="0"/>
      <c r="OY365" s="0"/>
      <c r="OZ365" s="0"/>
      <c r="PA365" s="0"/>
      <c r="PB365" s="0"/>
      <c r="PC365" s="0"/>
      <c r="PD365" s="0"/>
      <c r="PE365" s="0"/>
      <c r="PF365" s="0"/>
      <c r="PG365" s="0"/>
      <c r="PH365" s="0"/>
      <c r="PI365" s="0"/>
      <c r="PJ365" s="0"/>
      <c r="PK365" s="0"/>
      <c r="PL365" s="0"/>
      <c r="PM365" s="0"/>
      <c r="PN365" s="0"/>
      <c r="PO365" s="0"/>
      <c r="PP365" s="0"/>
      <c r="PQ365" s="0"/>
      <c r="PR365" s="0"/>
      <c r="PS365" s="0"/>
      <c r="PT365" s="0"/>
      <c r="PU365" s="0"/>
      <c r="PV365" s="0"/>
      <c r="PW365" s="0"/>
      <c r="PX365" s="0"/>
      <c r="PY365" s="0"/>
      <c r="PZ365" s="0"/>
      <c r="QA365" s="0"/>
      <c r="QB365" s="0"/>
      <c r="QC365" s="0"/>
      <c r="QD365" s="0"/>
      <c r="QE365" s="0"/>
      <c r="QF365" s="0"/>
      <c r="QG365" s="0"/>
      <c r="QH365" s="0"/>
      <c r="QI365" s="0"/>
      <c r="QJ365" s="0"/>
      <c r="QK365" s="0"/>
      <c r="QL365" s="0"/>
      <c r="QM365" s="0"/>
      <c r="QN365" s="0"/>
      <c r="QO365" s="0"/>
      <c r="QP365" s="0"/>
      <c r="QQ365" s="0"/>
      <c r="QR365" s="0"/>
      <c r="QS365" s="0"/>
      <c r="QT365" s="0"/>
      <c r="QU365" s="0"/>
      <c r="QV365" s="0"/>
      <c r="QW365" s="0"/>
      <c r="QX365" s="0"/>
      <c r="QY365" s="0"/>
      <c r="QZ365" s="0"/>
      <c r="RA365" s="0"/>
      <c r="RB365" s="0"/>
      <c r="RC365" s="0"/>
      <c r="RD365" s="0"/>
      <c r="RE365" s="0"/>
      <c r="RF365" s="0"/>
      <c r="RG365" s="0"/>
      <c r="RH365" s="0"/>
      <c r="RI365" s="0"/>
      <c r="RJ365" s="0"/>
      <c r="RK365" s="0"/>
      <c r="RL365" s="0"/>
      <c r="RM365" s="0"/>
      <c r="RN365" s="0"/>
      <c r="RO365" s="0"/>
      <c r="RP365" s="0"/>
      <c r="RQ365" s="0"/>
      <c r="RR365" s="0"/>
      <c r="RS365" s="0"/>
      <c r="RT365" s="0"/>
      <c r="RU365" s="0"/>
      <c r="RV365" s="0"/>
      <c r="RW365" s="0"/>
      <c r="RX365" s="0"/>
      <c r="RY365" s="0"/>
      <c r="RZ365" s="0"/>
      <c r="SA365" s="0"/>
      <c r="SB365" s="0"/>
      <c r="SC365" s="0"/>
      <c r="SD365" s="0"/>
      <c r="SE365" s="0"/>
      <c r="SF365" s="0"/>
      <c r="SG365" s="0"/>
      <c r="SH365" s="0"/>
      <c r="SI365" s="0"/>
      <c r="SJ365" s="0"/>
      <c r="SK365" s="0"/>
      <c r="SL365" s="0"/>
      <c r="SM365" s="0"/>
      <c r="SN365" s="0"/>
      <c r="SO365" s="0"/>
      <c r="SP365" s="0"/>
      <c r="SQ365" s="0"/>
      <c r="SR365" s="0"/>
      <c r="SS365" s="0"/>
      <c r="ST365" s="0"/>
      <c r="SU365" s="0"/>
      <c r="SV365" s="0"/>
      <c r="SW365" s="0"/>
      <c r="SX365" s="0"/>
      <c r="SY365" s="0"/>
      <c r="SZ365" s="0"/>
      <c r="TA365" s="0"/>
      <c r="TB365" s="0"/>
      <c r="TC365" s="0"/>
      <c r="TD365" s="0"/>
      <c r="TE365" s="0"/>
      <c r="TF365" s="0"/>
      <c r="TG365" s="0"/>
      <c r="TH365" s="0"/>
      <c r="TI365" s="0"/>
      <c r="TJ365" s="0"/>
      <c r="TK365" s="0"/>
      <c r="TL365" s="0"/>
      <c r="TM365" s="0"/>
      <c r="TN365" s="0"/>
      <c r="TO365" s="0"/>
      <c r="TP365" s="0"/>
      <c r="TQ365" s="0"/>
      <c r="TR365" s="0"/>
      <c r="TS365" s="0"/>
      <c r="TT365" s="0"/>
      <c r="TU365" s="0"/>
      <c r="TV365" s="0"/>
      <c r="TW365" s="0"/>
      <c r="TX365" s="0"/>
      <c r="TY365" s="0"/>
      <c r="TZ365" s="0"/>
      <c r="UA365" s="0"/>
      <c r="UB365" s="0"/>
      <c r="UC365" s="0"/>
      <c r="UD365" s="0"/>
      <c r="UE365" s="0"/>
      <c r="UF365" s="0"/>
      <c r="UG365" s="0"/>
      <c r="UH365" s="0"/>
      <c r="UI365" s="0"/>
      <c r="UJ365" s="0"/>
      <c r="UK365" s="0"/>
      <c r="UL365" s="0"/>
      <c r="UM365" s="0"/>
      <c r="UN365" s="0"/>
      <c r="UO365" s="0"/>
      <c r="UP365" s="0"/>
      <c r="UQ365" s="0"/>
      <c r="UR365" s="0"/>
      <c r="US365" s="0"/>
      <c r="UT365" s="0"/>
      <c r="UU365" s="0"/>
      <c r="UV365" s="0"/>
      <c r="UW365" s="0"/>
      <c r="UX365" s="0"/>
      <c r="UY365" s="0"/>
      <c r="UZ365" s="0"/>
      <c r="VA365" s="0"/>
      <c r="VB365" s="0"/>
      <c r="VC365" s="0"/>
      <c r="VD365" s="0"/>
      <c r="VE365" s="0"/>
      <c r="VF365" s="0"/>
      <c r="VG365" s="0"/>
      <c r="VH365" s="0"/>
      <c r="VI365" s="0"/>
      <c r="VJ365" s="0"/>
      <c r="VK365" s="0"/>
      <c r="VL365" s="0"/>
      <c r="VM365" s="0"/>
      <c r="VN365" s="0"/>
      <c r="VO365" s="0"/>
      <c r="VP365" s="0"/>
      <c r="VQ365" s="0"/>
      <c r="VR365" s="0"/>
      <c r="VS365" s="0"/>
      <c r="VT365" s="0"/>
      <c r="VU365" s="0"/>
      <c r="VV365" s="0"/>
      <c r="VW365" s="0"/>
      <c r="VX365" s="0"/>
      <c r="VY365" s="0"/>
      <c r="VZ365" s="0"/>
      <c r="WA365" s="0"/>
      <c r="WB365" s="0"/>
      <c r="WC365" s="0"/>
      <c r="WD365" s="0"/>
      <c r="WE365" s="0"/>
      <c r="WF365" s="0"/>
      <c r="WG365" s="0"/>
      <c r="WH365" s="0"/>
      <c r="WI365" s="0"/>
      <c r="WJ365" s="0"/>
      <c r="WK365" s="0"/>
      <c r="WL365" s="0"/>
      <c r="WM365" s="0"/>
      <c r="WN365" s="0"/>
      <c r="WO365" s="0"/>
      <c r="WP365" s="0"/>
      <c r="WQ365" s="0"/>
      <c r="WR365" s="0"/>
      <c r="WS365" s="0"/>
      <c r="WT365" s="0"/>
      <c r="WU365" s="0"/>
      <c r="WV365" s="0"/>
      <c r="WW365" s="0"/>
      <c r="WX365" s="0"/>
      <c r="WY365" s="0"/>
      <c r="WZ365" s="0"/>
      <c r="XA365" s="0"/>
      <c r="XB365" s="0"/>
      <c r="XC365" s="0"/>
      <c r="XD365" s="0"/>
      <c r="XE365" s="0"/>
      <c r="XF365" s="0"/>
      <c r="XG365" s="0"/>
      <c r="XH365" s="0"/>
      <c r="XI365" s="0"/>
      <c r="XJ365" s="0"/>
      <c r="XK365" s="0"/>
      <c r="XL365" s="0"/>
      <c r="XM365" s="0"/>
      <c r="XN365" s="0"/>
      <c r="XO365" s="0"/>
      <c r="XP365" s="0"/>
      <c r="XQ365" s="0"/>
      <c r="XR365" s="0"/>
      <c r="XS365" s="0"/>
      <c r="XT365" s="0"/>
      <c r="XU365" s="0"/>
      <c r="XV365" s="0"/>
      <c r="XW365" s="0"/>
      <c r="XX365" s="0"/>
      <c r="XY365" s="0"/>
      <c r="XZ365" s="0"/>
      <c r="YA365" s="0"/>
      <c r="YB365" s="0"/>
      <c r="YC365" s="0"/>
      <c r="YD365" s="0"/>
      <c r="YE365" s="0"/>
      <c r="YF365" s="0"/>
      <c r="YG365" s="0"/>
      <c r="YH365" s="0"/>
      <c r="YI365" s="0"/>
      <c r="YJ365" s="0"/>
      <c r="YK365" s="0"/>
      <c r="YL365" s="0"/>
      <c r="YM365" s="0"/>
      <c r="YN365" s="0"/>
      <c r="YO365" s="0"/>
      <c r="YP365" s="0"/>
      <c r="YQ365" s="0"/>
      <c r="YR365" s="0"/>
      <c r="YS365" s="0"/>
      <c r="YT365" s="0"/>
      <c r="YU365" s="0"/>
      <c r="YV365" s="0"/>
      <c r="YW365" s="0"/>
      <c r="YX365" s="0"/>
      <c r="YY365" s="0"/>
      <c r="YZ365" s="0"/>
      <c r="ZA365" s="0"/>
      <c r="ZB365" s="0"/>
      <c r="ZC365" s="0"/>
      <c r="ZD365" s="0"/>
      <c r="ZE365" s="0"/>
      <c r="ZF365" s="0"/>
      <c r="ZG365" s="0"/>
      <c r="ZH365" s="0"/>
      <c r="ZI365" s="0"/>
      <c r="ZJ365" s="0"/>
      <c r="ZK365" s="0"/>
      <c r="ZL365" s="0"/>
      <c r="ZM365" s="0"/>
      <c r="ZN365" s="0"/>
      <c r="ZO365" s="0"/>
      <c r="ZP365" s="0"/>
      <c r="ZQ365" s="0"/>
      <c r="ZR365" s="0"/>
      <c r="ZS365" s="0"/>
      <c r="ZT365" s="0"/>
      <c r="ZU365" s="0"/>
      <c r="ZV365" s="0"/>
      <c r="ZW365" s="0"/>
      <c r="ZX365" s="0"/>
      <c r="ZY365" s="0"/>
      <c r="ZZ365" s="0"/>
      <c r="AAA365" s="0"/>
      <c r="AAB365" s="0"/>
      <c r="AAC365" s="0"/>
      <c r="AAD365" s="0"/>
      <c r="AAE365" s="0"/>
      <c r="AAF365" s="0"/>
      <c r="AAG365" s="0"/>
      <c r="AAH365" s="0"/>
      <c r="AAI365" s="0"/>
      <c r="AAJ365" s="0"/>
      <c r="AAK365" s="0"/>
      <c r="AAL365" s="0"/>
      <c r="AAM365" s="0"/>
      <c r="AAN365" s="0"/>
      <c r="AAO365" s="0"/>
      <c r="AAP365" s="0"/>
      <c r="AAQ365" s="0"/>
      <c r="AAR365" s="0"/>
      <c r="AAS365" s="0"/>
      <c r="AAT365" s="0"/>
      <c r="AAU365" s="0"/>
      <c r="AAV365" s="0"/>
      <c r="AAW365" s="0"/>
      <c r="AAX365" s="0"/>
      <c r="AAY365" s="0"/>
      <c r="AAZ365" s="0"/>
      <c r="ABA365" s="0"/>
      <c r="ABB365" s="0"/>
      <c r="ABC365" s="0"/>
      <c r="ABD365" s="0"/>
      <c r="ABE365" s="0"/>
      <c r="ABF365" s="0"/>
      <c r="ABG365" s="0"/>
      <c r="ABH365" s="0"/>
      <c r="ABI365" s="0"/>
      <c r="ABJ365" s="0"/>
      <c r="ABK365" s="0"/>
      <c r="ABL365" s="0"/>
      <c r="ABM365" s="0"/>
      <c r="ABN365" s="0"/>
      <c r="ABO365" s="0"/>
      <c r="ABP365" s="0"/>
      <c r="ABQ365" s="0"/>
      <c r="ABR365" s="0"/>
      <c r="ABS365" s="0"/>
      <c r="ABT365" s="0"/>
      <c r="ABU365" s="0"/>
      <c r="ABV365" s="0"/>
      <c r="ABW365" s="0"/>
      <c r="ABX365" s="0"/>
      <c r="ABY365" s="0"/>
      <c r="ABZ365" s="0"/>
      <c r="ACA365" s="0"/>
      <c r="ACB365" s="0"/>
      <c r="ACC365" s="0"/>
      <c r="ACD365" s="0"/>
      <c r="ACE365" s="0"/>
      <c r="ACF365" s="0"/>
      <c r="ACG365" s="0"/>
      <c r="ACH365" s="0"/>
      <c r="ACI365" s="0"/>
      <c r="ACJ365" s="0"/>
      <c r="ACK365" s="0"/>
      <c r="ACL365" s="0"/>
      <c r="ACM365" s="0"/>
      <c r="ACN365" s="0"/>
      <c r="ACO365" s="0"/>
      <c r="ACP365" s="0"/>
      <c r="ACQ365" s="0"/>
      <c r="ACR365" s="0"/>
      <c r="ACS365" s="0"/>
      <c r="ACT365" s="0"/>
      <c r="ACU365" s="0"/>
      <c r="ACV365" s="0"/>
      <c r="ACW365" s="0"/>
      <c r="ACX365" s="0"/>
      <c r="ACY365" s="0"/>
      <c r="ACZ365" s="0"/>
      <c r="ADA365" s="0"/>
      <c r="ADB365" s="0"/>
      <c r="ADC365" s="0"/>
      <c r="ADD365" s="0"/>
      <c r="ADE365" s="0"/>
      <c r="ADF365" s="0"/>
      <c r="ADG365" s="0"/>
      <c r="ADH365" s="0"/>
      <c r="ADI365" s="0"/>
      <c r="ADJ365" s="0"/>
      <c r="ADK365" s="0"/>
      <c r="ADL365" s="0"/>
      <c r="ADM365" s="0"/>
      <c r="ADN365" s="0"/>
      <c r="ADO365" s="0"/>
      <c r="ADP365" s="0"/>
      <c r="ADQ365" s="0"/>
      <c r="ADR365" s="0"/>
      <c r="ADS365" s="0"/>
      <c r="ADT365" s="0"/>
      <c r="ADU365" s="0"/>
      <c r="ADV365" s="0"/>
      <c r="ADW365" s="0"/>
      <c r="ADX365" s="0"/>
      <c r="ADY365" s="0"/>
      <c r="ADZ365" s="0"/>
      <c r="AEA365" s="0"/>
      <c r="AEB365" s="0"/>
      <c r="AEC365" s="0"/>
      <c r="AED365" s="0"/>
      <c r="AEE365" s="0"/>
      <c r="AEF365" s="0"/>
      <c r="AEG365" s="0"/>
      <c r="AEH365" s="0"/>
      <c r="AEI365" s="0"/>
      <c r="AEJ365" s="0"/>
      <c r="AEK365" s="0"/>
      <c r="AEL365" s="0"/>
      <c r="AEM365" s="0"/>
      <c r="AEN365" s="0"/>
      <c r="AEO365" s="0"/>
      <c r="AEP365" s="0"/>
      <c r="AEQ365" s="0"/>
      <c r="AER365" s="0"/>
      <c r="AES365" s="0"/>
      <c r="AET365" s="0"/>
      <c r="AEU365" s="0"/>
      <c r="AEV365" s="0"/>
      <c r="AEW365" s="0"/>
      <c r="AEX365" s="0"/>
      <c r="AEY365" s="0"/>
      <c r="AEZ365" s="0"/>
      <c r="AFA365" s="0"/>
      <c r="AFB365" s="0"/>
      <c r="AFC365" s="0"/>
      <c r="AFD365" s="0"/>
      <c r="AFE365" s="0"/>
      <c r="AFF365" s="0"/>
      <c r="AFG365" s="0"/>
      <c r="AFH365" s="0"/>
      <c r="AFI365" s="0"/>
      <c r="AFJ365" s="0"/>
      <c r="AFK365" s="0"/>
      <c r="AFL365" s="0"/>
      <c r="AFM365" s="0"/>
      <c r="AFN365" s="0"/>
      <c r="AFO365" s="0"/>
      <c r="AFP365" s="0"/>
      <c r="AFQ365" s="0"/>
      <c r="AFR365" s="0"/>
      <c r="AFS365" s="0"/>
      <c r="AFT365" s="0"/>
      <c r="AFU365" s="0"/>
      <c r="AFV365" s="0"/>
      <c r="AFW365" s="0"/>
      <c r="AFX365" s="0"/>
      <c r="AFY365" s="0"/>
      <c r="AFZ365" s="0"/>
      <c r="AGA365" s="0"/>
      <c r="AGB365" s="0"/>
      <c r="AGC365" s="0"/>
      <c r="AGD365" s="0"/>
      <c r="AGE365" s="0"/>
      <c r="AGF365" s="0"/>
      <c r="AGG365" s="0"/>
      <c r="AGH365" s="0"/>
      <c r="AGI365" s="0"/>
      <c r="AGJ365" s="0"/>
      <c r="AGK365" s="0"/>
      <c r="AGL365" s="0"/>
      <c r="AGM365" s="0"/>
      <c r="AGN365" s="0"/>
      <c r="AGO365" s="0"/>
      <c r="AGP365" s="0"/>
      <c r="AGQ365" s="0"/>
      <c r="AGR365" s="0"/>
      <c r="AGS365" s="0"/>
      <c r="AGT365" s="0"/>
      <c r="AGU365" s="0"/>
      <c r="AGV365" s="0"/>
      <c r="AGW365" s="0"/>
      <c r="AGX365" s="0"/>
      <c r="AGY365" s="0"/>
      <c r="AGZ365" s="0"/>
      <c r="AHA365" s="0"/>
      <c r="AHB365" s="0"/>
      <c r="AHC365" s="0"/>
      <c r="AHD365" s="0"/>
      <c r="AHE365" s="0"/>
      <c r="AHF365" s="0"/>
      <c r="AHG365" s="0"/>
      <c r="AHH365" s="0"/>
      <c r="AHI365" s="0"/>
      <c r="AHJ365" s="0"/>
      <c r="AHK365" s="0"/>
      <c r="AHL365" s="0"/>
      <c r="AHM365" s="0"/>
      <c r="AHN365" s="0"/>
      <c r="AHO365" s="0"/>
      <c r="AHP365" s="0"/>
      <c r="AHQ365" s="0"/>
      <c r="AHR365" s="0"/>
      <c r="AHS365" s="0"/>
      <c r="AHT365" s="0"/>
      <c r="AHU365" s="0"/>
      <c r="AHV365" s="0"/>
      <c r="AHW365" s="0"/>
      <c r="AHX365" s="0"/>
      <c r="AHY365" s="0"/>
      <c r="AHZ365" s="0"/>
      <c r="AIA365" s="0"/>
      <c r="AIB365" s="0"/>
      <c r="AIC365" s="0"/>
      <c r="AID365" s="0"/>
      <c r="AIE365" s="0"/>
      <c r="AIF365" s="0"/>
      <c r="AIG365" s="0"/>
      <c r="AIH365" s="0"/>
      <c r="AII365" s="0"/>
      <c r="AIJ365" s="0"/>
      <c r="AIK365" s="0"/>
      <c r="AIL365" s="0"/>
      <c r="AIM365" s="0"/>
      <c r="AIN365" s="0"/>
      <c r="AIO365" s="0"/>
      <c r="AIP365" s="0"/>
      <c r="AIQ365" s="0"/>
      <c r="AIR365" s="0"/>
      <c r="AIS365" s="0"/>
      <c r="AIT365" s="0"/>
      <c r="AIU365" s="0"/>
      <c r="AIV365" s="0"/>
      <c r="AIW365" s="0"/>
      <c r="AIX365" s="0"/>
      <c r="AIY365" s="0"/>
      <c r="AIZ365" s="0"/>
      <c r="AJA365" s="0"/>
      <c r="AJB365" s="0"/>
      <c r="AJC365" s="0"/>
      <c r="AJD365" s="0"/>
      <c r="AJE365" s="0"/>
      <c r="AJF365" s="0"/>
      <c r="AJG365" s="0"/>
      <c r="AJH365" s="0"/>
      <c r="AJI365" s="0"/>
      <c r="AJJ365" s="0"/>
      <c r="AJK365" s="0"/>
      <c r="AJL365" s="0"/>
      <c r="AJM365" s="0"/>
      <c r="AJN365" s="0"/>
      <c r="AJO365" s="0"/>
      <c r="AJP365" s="0"/>
      <c r="AJQ365" s="0"/>
      <c r="AJR365" s="0"/>
      <c r="AJS365" s="0"/>
      <c r="AJT365" s="0"/>
      <c r="AJU365" s="0"/>
      <c r="AJV365" s="0"/>
      <c r="AJW365" s="0"/>
      <c r="AJX365" s="0"/>
      <c r="AJY365" s="0"/>
      <c r="AJZ365" s="0"/>
      <c r="AKA365" s="0"/>
      <c r="AKB365" s="0"/>
      <c r="AKC365" s="0"/>
      <c r="AKD365" s="0"/>
      <c r="AKE365" s="0"/>
      <c r="AKF365" s="0"/>
      <c r="AKG365" s="0"/>
      <c r="AKH365" s="0"/>
      <c r="AKI365" s="0"/>
      <c r="AKJ365" s="0"/>
      <c r="AKK365" s="0"/>
      <c r="AKL365" s="0"/>
      <c r="AKM365" s="0"/>
      <c r="AKN365" s="0"/>
      <c r="AKO365" s="0"/>
      <c r="AKP365" s="0"/>
      <c r="AKQ365" s="0"/>
      <c r="AKR365" s="0"/>
      <c r="AKS365" s="0"/>
      <c r="AKT365" s="0"/>
      <c r="AKU365" s="0"/>
      <c r="AKV365" s="0"/>
      <c r="AKW365" s="0"/>
      <c r="AKX365" s="0"/>
      <c r="AKY365" s="0"/>
      <c r="AKZ365" s="0"/>
      <c r="ALA365" s="0"/>
      <c r="ALB365" s="0"/>
      <c r="ALC365" s="0"/>
      <c r="ALD365" s="0"/>
      <c r="ALE365" s="0"/>
      <c r="ALF365" s="0"/>
      <c r="ALG365" s="0"/>
      <c r="ALH365" s="0"/>
      <c r="ALI365" s="0"/>
      <c r="ALJ365" s="0"/>
      <c r="ALK365" s="0"/>
      <c r="ALL365" s="0"/>
      <c r="ALM365" s="0"/>
      <c r="ALN365" s="0"/>
      <c r="ALO365" s="0"/>
      <c r="ALP365" s="0"/>
      <c r="ALQ365" s="0"/>
      <c r="ALR365" s="0"/>
      <c r="ALS365" s="0"/>
      <c r="ALT365" s="0"/>
      <c r="ALU365" s="0"/>
      <c r="ALV365" s="0"/>
      <c r="ALW365" s="0"/>
      <c r="ALX365" s="0"/>
      <c r="ALY365" s="0"/>
      <c r="ALZ365" s="0"/>
      <c r="AMA365" s="0"/>
      <c r="AMB365" s="0"/>
      <c r="AMC365" s="0"/>
      <c r="AMD365" s="0"/>
      <c r="AME365" s="0"/>
      <c r="AMF365" s="0"/>
      <c r="AMG365" s="0"/>
    </row>
    <row r="366" customFormat="false" ht="41.75" hidden="false" customHeight="false" outlineLevel="0" collapsed="false">
      <c r="A366" s="18" t="n">
        <v>530</v>
      </c>
      <c r="B366" s="19" t="n">
        <f aca="false">IF($A366,VLOOKUP($A366,posting!$A:$N,2,0),"")</f>
        <v>38</v>
      </c>
      <c r="C366" s="19" t="n">
        <f aca="false">IF($A366,VLOOKUP($A366,posting!$A:$N,3,0),"")</f>
        <v>159</v>
      </c>
      <c r="D366" s="20" t="str">
        <f aca="false">IF($A366,VLOOKUP($A366,posting!$A:$N,4,0),"")</f>
        <v>Angela Merkel ungleich Cindy
Cindy gleich Frau
Angela Merkel ungleich Frau</v>
      </c>
      <c r="E366" s="19" t="str">
        <f aca="false">IF($A366,IF(VLOOKUP($A366,posting!$A:$N,5,0)&gt;0,VLOOKUP($A366,posting!$A:$N,5,0),""),"")</f>
        <v/>
      </c>
      <c r="F366" s="21" t="n">
        <f aca="false">IF($A366,VLOOKUP($A366,posting!$A:$N,6,0),"")</f>
        <v>41625.7181018519</v>
      </c>
      <c r="G366" s="21" t="n">
        <f aca="false">IF($A366,VLOOKUP($A366,posting!$A:$N,7,0),"")</f>
        <v>41625.7187268519</v>
      </c>
      <c r="H366" s="21" t="n">
        <f aca="false">IF($A366,VLOOKUP($A366,posting!$A:$N,8,0),"")</f>
        <v>41625.71875</v>
      </c>
      <c r="I366" s="21" t="n">
        <f aca="false">IF($A366,VLOOKUP($A366,posting!$A:$N,9,0),"")</f>
        <v>41625.7190393519</v>
      </c>
      <c r="J366" s="21"/>
      <c r="K366" s="21"/>
      <c r="L366" s="19" t="n">
        <f aca="false">IF($A366,VLOOKUP($A366,posting!$A:$N,10,0),"")</f>
        <v>0.34983498349835</v>
      </c>
      <c r="M366" s="19" t="n">
        <f aca="false">IF($A366,VLOOKUP($A366,posting!$A:$N,11,0),"")</f>
        <v>0</v>
      </c>
      <c r="N366" s="19" t="str">
        <f aca="false">IF($A366,IF(VLOOKUP($A366,posting!$A:$N,13,0)&gt;0,VLOOKUP($A366,posting!$A:$N,13,0),""),"")</f>
        <v/>
      </c>
      <c r="O366" s="19" t="str">
        <f aca="false">IF($A366,VLOOKUP($A366,posting!$A:$N,12,0),"")</f>
        <v>TXT</v>
      </c>
      <c r="P366" s="19" t="str">
        <f aca="false">IF($A366,IF(VLOOKUP($A366,posting!$A:$N,14,0)&gt;0,VLOOKUP($A366,posting!$A:$N,14,0),""),"")</f>
        <v/>
      </c>
      <c r="Q366" s="19" t="str">
        <f aca="false">IF($N366="","",VLOOKUP($N366,image!$A:$N,3,0))</f>
        <v/>
      </c>
      <c r="R366" s="19" t="n">
        <v>-1</v>
      </c>
      <c r="S366" s="0"/>
      <c r="T366" s="0"/>
      <c r="U366" s="0"/>
      <c r="V366" s="0"/>
      <c r="W366" s="0"/>
      <c r="X366" s="0"/>
      <c r="Y366" s="0"/>
      <c r="Z366" s="0"/>
      <c r="AA366" s="0"/>
      <c r="AB366" s="0"/>
      <c r="AC366" s="0"/>
      <c r="AD366" s="0"/>
      <c r="AE366" s="0"/>
      <c r="AF366" s="0"/>
      <c r="AG366" s="0"/>
      <c r="AH366" s="0"/>
      <c r="AI366" s="0"/>
      <c r="AJ366" s="0"/>
      <c r="AK366" s="0"/>
      <c r="AL366" s="0"/>
      <c r="AM366" s="0"/>
      <c r="AN366" s="0"/>
      <c r="AO366" s="0"/>
      <c r="AP366" s="0"/>
      <c r="AQ366" s="0"/>
      <c r="AR366" s="0"/>
      <c r="AS366" s="0"/>
      <c r="AT366" s="0"/>
      <c r="AU366" s="0"/>
      <c r="AV366" s="0"/>
      <c r="AW366" s="0"/>
      <c r="AX366" s="0"/>
      <c r="AY366" s="0"/>
      <c r="AZ366" s="0"/>
      <c r="BA366" s="0"/>
      <c r="BB366" s="0"/>
      <c r="BC366" s="0"/>
      <c r="BD366" s="0"/>
      <c r="BE366" s="0"/>
      <c r="BF366" s="0"/>
      <c r="BG366" s="0"/>
      <c r="BH366" s="0"/>
      <c r="BI366" s="0"/>
      <c r="BJ366" s="0"/>
      <c r="BK366" s="0"/>
      <c r="BL366" s="0"/>
      <c r="BM366" s="0"/>
      <c r="BN366" s="0"/>
      <c r="BO366" s="0"/>
      <c r="BP366" s="0"/>
      <c r="BQ366" s="0"/>
      <c r="BR366" s="0"/>
      <c r="BS366" s="0"/>
      <c r="BT366" s="0"/>
      <c r="BU366" s="0"/>
      <c r="BV366" s="0"/>
      <c r="BW366" s="0"/>
      <c r="BX366" s="0"/>
      <c r="BY366" s="0"/>
      <c r="BZ366" s="0"/>
      <c r="CA366" s="0"/>
      <c r="CB366" s="0"/>
      <c r="CC366" s="0"/>
      <c r="CD366" s="0"/>
      <c r="CE366" s="0"/>
      <c r="CF366" s="0"/>
      <c r="CG366" s="0"/>
      <c r="CH366" s="0"/>
      <c r="CI366" s="0"/>
      <c r="CJ366" s="0"/>
      <c r="CK366" s="0"/>
      <c r="CL366" s="0"/>
      <c r="CM366" s="0"/>
      <c r="CN366" s="0"/>
      <c r="CO366" s="0"/>
      <c r="CP366" s="0"/>
      <c r="CQ366" s="0"/>
      <c r="CR366" s="0"/>
      <c r="CS366" s="0"/>
      <c r="CT366" s="0"/>
      <c r="CU366" s="0"/>
      <c r="CV366" s="0"/>
      <c r="CW366" s="0"/>
      <c r="CX366" s="0"/>
      <c r="CY366" s="0"/>
      <c r="CZ366" s="0"/>
      <c r="DA366" s="0"/>
      <c r="DB366" s="0"/>
      <c r="DC366" s="0"/>
      <c r="DD366" s="0"/>
      <c r="DE366" s="0"/>
      <c r="DF366" s="0"/>
      <c r="DG366" s="0"/>
      <c r="DH366" s="0"/>
      <c r="DI366" s="0"/>
      <c r="DJ366" s="0"/>
      <c r="DK366" s="0"/>
      <c r="DL366" s="0"/>
      <c r="DM366" s="0"/>
      <c r="DN366" s="0"/>
      <c r="DO366" s="0"/>
      <c r="DP366" s="0"/>
      <c r="DQ366" s="0"/>
      <c r="DR366" s="0"/>
      <c r="DS366" s="0"/>
      <c r="DT366" s="0"/>
      <c r="DU366" s="0"/>
      <c r="DV366" s="0"/>
      <c r="DW366" s="0"/>
      <c r="DX366" s="0"/>
      <c r="DY366" s="0"/>
      <c r="DZ366" s="0"/>
      <c r="EA366" s="0"/>
      <c r="EB366" s="0"/>
      <c r="EC366" s="0"/>
      <c r="ED366" s="0"/>
      <c r="EE366" s="0"/>
      <c r="EF366" s="0"/>
      <c r="EG366" s="0"/>
      <c r="EH366" s="0"/>
      <c r="EI366" s="0"/>
      <c r="EJ366" s="0"/>
      <c r="EK366" s="0"/>
      <c r="EL366" s="0"/>
      <c r="EM366" s="0"/>
      <c r="EN366" s="0"/>
      <c r="EO366" s="0"/>
      <c r="EP366" s="0"/>
      <c r="EQ366" s="0"/>
      <c r="ER366" s="0"/>
      <c r="ES366" s="0"/>
      <c r="ET366" s="0"/>
      <c r="EU366" s="0"/>
      <c r="EV366" s="0"/>
      <c r="EW366" s="0"/>
      <c r="EX366" s="0"/>
      <c r="EY366" s="0"/>
      <c r="EZ366" s="0"/>
      <c r="FA366" s="0"/>
      <c r="FB366" s="0"/>
      <c r="FC366" s="0"/>
      <c r="FD366" s="0"/>
      <c r="FE366" s="0"/>
      <c r="FF366" s="0"/>
      <c r="FG366" s="0"/>
      <c r="FH366" s="0"/>
      <c r="FI366" s="0"/>
      <c r="FJ366" s="0"/>
      <c r="FK366" s="0"/>
      <c r="FL366" s="0"/>
      <c r="FM366" s="0"/>
      <c r="FN366" s="0"/>
      <c r="FO366" s="0"/>
      <c r="FP366" s="0"/>
      <c r="FQ366" s="0"/>
      <c r="FR366" s="0"/>
      <c r="FS366" s="0"/>
      <c r="FT366" s="0"/>
      <c r="FU366" s="0"/>
      <c r="FV366" s="0"/>
      <c r="FW366" s="0"/>
      <c r="FX366" s="0"/>
      <c r="FY366" s="0"/>
      <c r="FZ366" s="0"/>
      <c r="GA366" s="0"/>
      <c r="GB366" s="0"/>
      <c r="GC366" s="0"/>
      <c r="GD366" s="0"/>
      <c r="GE366" s="0"/>
      <c r="GF366" s="0"/>
      <c r="GG366" s="0"/>
      <c r="GH366" s="0"/>
      <c r="GI366" s="0"/>
      <c r="GJ366" s="0"/>
      <c r="GK366" s="0"/>
      <c r="GL366" s="0"/>
      <c r="GM366" s="0"/>
      <c r="GN366" s="0"/>
      <c r="GO366" s="0"/>
      <c r="GP366" s="0"/>
      <c r="GQ366" s="0"/>
      <c r="GR366" s="0"/>
      <c r="GS366" s="0"/>
      <c r="GT366" s="0"/>
      <c r="GU366" s="0"/>
      <c r="GV366" s="0"/>
      <c r="GW366" s="0"/>
      <c r="GX366" s="0"/>
      <c r="GY366" s="0"/>
      <c r="GZ366" s="0"/>
      <c r="HA366" s="0"/>
      <c r="HB366" s="0"/>
      <c r="HC366" s="0"/>
      <c r="HD366" s="0"/>
      <c r="HE366" s="0"/>
      <c r="HF366" s="0"/>
      <c r="HG366" s="0"/>
      <c r="HH366" s="0"/>
      <c r="HI366" s="0"/>
      <c r="HJ366" s="0"/>
      <c r="HK366" s="0"/>
      <c r="HL366" s="0"/>
      <c r="HM366" s="0"/>
      <c r="HN366" s="0"/>
      <c r="HO366" s="0"/>
      <c r="HP366" s="0"/>
      <c r="HQ366" s="0"/>
      <c r="HR366" s="0"/>
      <c r="HS366" s="0"/>
      <c r="HT366" s="0"/>
      <c r="HU366" s="0"/>
      <c r="HV366" s="0"/>
      <c r="HW366" s="0"/>
      <c r="HX366" s="0"/>
      <c r="HY366" s="0"/>
      <c r="HZ366" s="0"/>
      <c r="IA366" s="0"/>
      <c r="IB366" s="0"/>
      <c r="IC366" s="0"/>
      <c r="ID366" s="0"/>
      <c r="IE366" s="0"/>
      <c r="IF366" s="0"/>
      <c r="IG366" s="0"/>
      <c r="IH366" s="0"/>
      <c r="II366" s="0"/>
      <c r="IJ366" s="0"/>
      <c r="IK366" s="0"/>
      <c r="IL366" s="0"/>
      <c r="IM366" s="0"/>
      <c r="IN366" s="0"/>
      <c r="IO366" s="0"/>
      <c r="IP366" s="0"/>
      <c r="IQ366" s="0"/>
      <c r="IR366" s="0"/>
      <c r="IS366" s="0"/>
      <c r="IT366" s="0"/>
      <c r="IU366" s="0"/>
      <c r="IV366" s="0"/>
      <c r="IW366" s="0"/>
      <c r="IX366" s="0"/>
      <c r="IY366" s="0"/>
      <c r="IZ366" s="0"/>
      <c r="JA366" s="0"/>
      <c r="JB366" s="0"/>
      <c r="JC366" s="0"/>
      <c r="JD366" s="0"/>
      <c r="JE366" s="0"/>
      <c r="JF366" s="0"/>
      <c r="JG366" s="0"/>
      <c r="JH366" s="0"/>
      <c r="JI366" s="0"/>
      <c r="JJ366" s="0"/>
      <c r="JK366" s="0"/>
      <c r="JL366" s="0"/>
      <c r="JM366" s="0"/>
      <c r="JN366" s="0"/>
      <c r="JO366" s="0"/>
      <c r="JP366" s="0"/>
      <c r="JQ366" s="0"/>
      <c r="JR366" s="0"/>
      <c r="JS366" s="0"/>
      <c r="JT366" s="0"/>
      <c r="JU366" s="0"/>
      <c r="JV366" s="0"/>
      <c r="JW366" s="0"/>
      <c r="JX366" s="0"/>
      <c r="JY366" s="0"/>
      <c r="JZ366" s="0"/>
      <c r="KA366" s="0"/>
      <c r="KB366" s="0"/>
      <c r="KC366" s="0"/>
      <c r="KD366" s="0"/>
      <c r="KE366" s="0"/>
      <c r="KF366" s="0"/>
      <c r="KG366" s="0"/>
      <c r="KH366" s="0"/>
      <c r="KI366" s="0"/>
      <c r="KJ366" s="0"/>
      <c r="KK366" s="0"/>
      <c r="KL366" s="0"/>
      <c r="KM366" s="0"/>
      <c r="KN366" s="0"/>
      <c r="KO366" s="0"/>
      <c r="KP366" s="0"/>
      <c r="KQ366" s="0"/>
      <c r="KR366" s="0"/>
      <c r="KS366" s="0"/>
      <c r="KT366" s="0"/>
      <c r="KU366" s="0"/>
      <c r="KV366" s="0"/>
      <c r="KW366" s="0"/>
      <c r="KX366" s="0"/>
      <c r="KY366" s="0"/>
      <c r="KZ366" s="0"/>
      <c r="LA366" s="0"/>
      <c r="LB366" s="0"/>
      <c r="LC366" s="0"/>
      <c r="LD366" s="0"/>
      <c r="LE366" s="0"/>
      <c r="LF366" s="0"/>
      <c r="LG366" s="0"/>
      <c r="LH366" s="0"/>
      <c r="LI366" s="0"/>
      <c r="LJ366" s="0"/>
      <c r="LK366" s="0"/>
      <c r="LL366" s="0"/>
      <c r="LM366" s="0"/>
      <c r="LN366" s="0"/>
      <c r="LO366" s="0"/>
      <c r="LP366" s="0"/>
      <c r="LQ366" s="0"/>
      <c r="LR366" s="0"/>
      <c r="LS366" s="0"/>
      <c r="LT366" s="0"/>
      <c r="LU366" s="0"/>
      <c r="LV366" s="0"/>
      <c r="LW366" s="0"/>
      <c r="LX366" s="0"/>
      <c r="LY366" s="0"/>
      <c r="LZ366" s="0"/>
      <c r="MA366" s="0"/>
      <c r="MB366" s="0"/>
      <c r="MC366" s="0"/>
      <c r="MD366" s="0"/>
      <c r="ME366" s="0"/>
      <c r="MF366" s="0"/>
      <c r="MG366" s="0"/>
      <c r="MH366" s="0"/>
      <c r="MI366" s="0"/>
      <c r="MJ366" s="0"/>
      <c r="MK366" s="0"/>
      <c r="ML366" s="0"/>
      <c r="MM366" s="0"/>
      <c r="MN366" s="0"/>
      <c r="MO366" s="0"/>
      <c r="MP366" s="0"/>
      <c r="MQ366" s="0"/>
      <c r="MR366" s="0"/>
      <c r="MS366" s="0"/>
      <c r="MT366" s="0"/>
      <c r="MU366" s="0"/>
      <c r="MV366" s="0"/>
      <c r="MW366" s="0"/>
      <c r="MX366" s="0"/>
      <c r="MY366" s="0"/>
      <c r="MZ366" s="0"/>
      <c r="NA366" s="0"/>
      <c r="NB366" s="0"/>
      <c r="NC366" s="0"/>
      <c r="ND366" s="0"/>
      <c r="NE366" s="0"/>
      <c r="NF366" s="0"/>
      <c r="NG366" s="0"/>
      <c r="NH366" s="0"/>
      <c r="NI366" s="0"/>
      <c r="NJ366" s="0"/>
      <c r="NK366" s="0"/>
      <c r="NL366" s="0"/>
      <c r="NM366" s="0"/>
      <c r="NN366" s="0"/>
      <c r="NO366" s="0"/>
      <c r="NP366" s="0"/>
      <c r="NQ366" s="0"/>
      <c r="NR366" s="0"/>
      <c r="NS366" s="0"/>
      <c r="NT366" s="0"/>
      <c r="NU366" s="0"/>
      <c r="NV366" s="0"/>
      <c r="NW366" s="0"/>
      <c r="NX366" s="0"/>
      <c r="NY366" s="0"/>
      <c r="NZ366" s="0"/>
      <c r="OA366" s="0"/>
      <c r="OB366" s="0"/>
      <c r="OC366" s="0"/>
      <c r="OD366" s="0"/>
      <c r="OE366" s="0"/>
      <c r="OF366" s="0"/>
      <c r="OG366" s="0"/>
      <c r="OH366" s="0"/>
      <c r="OI366" s="0"/>
      <c r="OJ366" s="0"/>
      <c r="OK366" s="0"/>
      <c r="OL366" s="0"/>
      <c r="OM366" s="0"/>
      <c r="ON366" s="0"/>
      <c r="OO366" s="0"/>
      <c r="OP366" s="0"/>
      <c r="OQ366" s="0"/>
      <c r="OR366" s="0"/>
      <c r="OS366" s="0"/>
      <c r="OT366" s="0"/>
      <c r="OU366" s="0"/>
      <c r="OV366" s="0"/>
      <c r="OW366" s="0"/>
      <c r="OX366" s="0"/>
      <c r="OY366" s="0"/>
      <c r="OZ366" s="0"/>
      <c r="PA366" s="0"/>
      <c r="PB366" s="0"/>
      <c r="PC366" s="0"/>
      <c r="PD366" s="0"/>
      <c r="PE366" s="0"/>
      <c r="PF366" s="0"/>
      <c r="PG366" s="0"/>
      <c r="PH366" s="0"/>
      <c r="PI366" s="0"/>
      <c r="PJ366" s="0"/>
      <c r="PK366" s="0"/>
      <c r="PL366" s="0"/>
      <c r="PM366" s="0"/>
      <c r="PN366" s="0"/>
      <c r="PO366" s="0"/>
      <c r="PP366" s="0"/>
      <c r="PQ366" s="0"/>
      <c r="PR366" s="0"/>
      <c r="PS366" s="0"/>
      <c r="PT366" s="0"/>
      <c r="PU366" s="0"/>
      <c r="PV366" s="0"/>
      <c r="PW366" s="0"/>
      <c r="PX366" s="0"/>
      <c r="PY366" s="0"/>
      <c r="PZ366" s="0"/>
      <c r="QA366" s="0"/>
      <c r="QB366" s="0"/>
      <c r="QC366" s="0"/>
      <c r="QD366" s="0"/>
      <c r="QE366" s="0"/>
      <c r="QF366" s="0"/>
      <c r="QG366" s="0"/>
      <c r="QH366" s="0"/>
      <c r="QI366" s="0"/>
      <c r="QJ366" s="0"/>
      <c r="QK366" s="0"/>
      <c r="QL366" s="0"/>
      <c r="QM366" s="0"/>
      <c r="QN366" s="0"/>
      <c r="QO366" s="0"/>
      <c r="QP366" s="0"/>
      <c r="QQ366" s="0"/>
      <c r="QR366" s="0"/>
      <c r="QS366" s="0"/>
      <c r="QT366" s="0"/>
      <c r="QU366" s="0"/>
      <c r="QV366" s="0"/>
      <c r="QW366" s="0"/>
      <c r="QX366" s="0"/>
      <c r="QY366" s="0"/>
      <c r="QZ366" s="0"/>
      <c r="RA366" s="0"/>
      <c r="RB366" s="0"/>
      <c r="RC366" s="0"/>
      <c r="RD366" s="0"/>
      <c r="RE366" s="0"/>
      <c r="RF366" s="0"/>
      <c r="RG366" s="0"/>
      <c r="RH366" s="0"/>
      <c r="RI366" s="0"/>
      <c r="RJ366" s="0"/>
      <c r="RK366" s="0"/>
      <c r="RL366" s="0"/>
      <c r="RM366" s="0"/>
      <c r="RN366" s="0"/>
      <c r="RO366" s="0"/>
      <c r="RP366" s="0"/>
      <c r="RQ366" s="0"/>
      <c r="RR366" s="0"/>
      <c r="RS366" s="0"/>
      <c r="RT366" s="0"/>
      <c r="RU366" s="0"/>
      <c r="RV366" s="0"/>
      <c r="RW366" s="0"/>
      <c r="RX366" s="0"/>
      <c r="RY366" s="0"/>
      <c r="RZ366" s="0"/>
      <c r="SA366" s="0"/>
      <c r="SB366" s="0"/>
      <c r="SC366" s="0"/>
      <c r="SD366" s="0"/>
      <c r="SE366" s="0"/>
      <c r="SF366" s="0"/>
      <c r="SG366" s="0"/>
      <c r="SH366" s="0"/>
      <c r="SI366" s="0"/>
      <c r="SJ366" s="0"/>
      <c r="SK366" s="0"/>
      <c r="SL366" s="0"/>
      <c r="SM366" s="0"/>
      <c r="SN366" s="0"/>
      <c r="SO366" s="0"/>
      <c r="SP366" s="0"/>
      <c r="SQ366" s="0"/>
      <c r="SR366" s="0"/>
      <c r="SS366" s="0"/>
      <c r="ST366" s="0"/>
      <c r="SU366" s="0"/>
      <c r="SV366" s="0"/>
      <c r="SW366" s="0"/>
      <c r="SX366" s="0"/>
      <c r="SY366" s="0"/>
      <c r="SZ366" s="0"/>
      <c r="TA366" s="0"/>
      <c r="TB366" s="0"/>
      <c r="TC366" s="0"/>
      <c r="TD366" s="0"/>
      <c r="TE366" s="0"/>
      <c r="TF366" s="0"/>
      <c r="TG366" s="0"/>
      <c r="TH366" s="0"/>
      <c r="TI366" s="0"/>
      <c r="TJ366" s="0"/>
      <c r="TK366" s="0"/>
      <c r="TL366" s="0"/>
      <c r="TM366" s="0"/>
      <c r="TN366" s="0"/>
      <c r="TO366" s="0"/>
      <c r="TP366" s="0"/>
      <c r="TQ366" s="0"/>
      <c r="TR366" s="0"/>
      <c r="TS366" s="0"/>
      <c r="TT366" s="0"/>
      <c r="TU366" s="0"/>
      <c r="TV366" s="0"/>
      <c r="TW366" s="0"/>
      <c r="TX366" s="0"/>
      <c r="TY366" s="0"/>
      <c r="TZ366" s="0"/>
      <c r="UA366" s="0"/>
      <c r="UB366" s="0"/>
      <c r="UC366" s="0"/>
      <c r="UD366" s="0"/>
      <c r="UE366" s="0"/>
      <c r="UF366" s="0"/>
      <c r="UG366" s="0"/>
      <c r="UH366" s="0"/>
      <c r="UI366" s="0"/>
      <c r="UJ366" s="0"/>
      <c r="UK366" s="0"/>
      <c r="UL366" s="0"/>
      <c r="UM366" s="0"/>
      <c r="UN366" s="0"/>
      <c r="UO366" s="0"/>
      <c r="UP366" s="0"/>
      <c r="UQ366" s="0"/>
      <c r="UR366" s="0"/>
      <c r="US366" s="0"/>
      <c r="UT366" s="0"/>
      <c r="UU366" s="0"/>
      <c r="UV366" s="0"/>
      <c r="UW366" s="0"/>
      <c r="UX366" s="0"/>
      <c r="UY366" s="0"/>
      <c r="UZ366" s="0"/>
      <c r="VA366" s="0"/>
      <c r="VB366" s="0"/>
      <c r="VC366" s="0"/>
      <c r="VD366" s="0"/>
      <c r="VE366" s="0"/>
      <c r="VF366" s="0"/>
      <c r="VG366" s="0"/>
      <c r="VH366" s="0"/>
      <c r="VI366" s="0"/>
      <c r="VJ366" s="0"/>
      <c r="VK366" s="0"/>
      <c r="VL366" s="0"/>
      <c r="VM366" s="0"/>
      <c r="VN366" s="0"/>
      <c r="VO366" s="0"/>
      <c r="VP366" s="0"/>
      <c r="VQ366" s="0"/>
      <c r="VR366" s="0"/>
      <c r="VS366" s="0"/>
      <c r="VT366" s="0"/>
      <c r="VU366" s="0"/>
      <c r="VV366" s="0"/>
      <c r="VW366" s="0"/>
      <c r="VX366" s="0"/>
      <c r="VY366" s="0"/>
      <c r="VZ366" s="0"/>
      <c r="WA366" s="0"/>
      <c r="WB366" s="0"/>
      <c r="WC366" s="0"/>
      <c r="WD366" s="0"/>
      <c r="WE366" s="0"/>
      <c r="WF366" s="0"/>
      <c r="WG366" s="0"/>
      <c r="WH366" s="0"/>
      <c r="WI366" s="0"/>
      <c r="WJ366" s="0"/>
      <c r="WK366" s="0"/>
      <c r="WL366" s="0"/>
      <c r="WM366" s="0"/>
      <c r="WN366" s="0"/>
      <c r="WO366" s="0"/>
      <c r="WP366" s="0"/>
      <c r="WQ366" s="0"/>
      <c r="WR366" s="0"/>
      <c r="WS366" s="0"/>
      <c r="WT366" s="0"/>
      <c r="WU366" s="0"/>
      <c r="WV366" s="0"/>
      <c r="WW366" s="0"/>
      <c r="WX366" s="0"/>
      <c r="WY366" s="0"/>
      <c r="WZ366" s="0"/>
      <c r="XA366" s="0"/>
      <c r="XB366" s="0"/>
      <c r="XC366" s="0"/>
      <c r="XD366" s="0"/>
      <c r="XE366" s="0"/>
      <c r="XF366" s="0"/>
      <c r="XG366" s="0"/>
      <c r="XH366" s="0"/>
      <c r="XI366" s="0"/>
      <c r="XJ366" s="0"/>
      <c r="XK366" s="0"/>
      <c r="XL366" s="0"/>
      <c r="XM366" s="0"/>
      <c r="XN366" s="0"/>
      <c r="XO366" s="0"/>
      <c r="XP366" s="0"/>
      <c r="XQ366" s="0"/>
      <c r="XR366" s="0"/>
      <c r="XS366" s="0"/>
      <c r="XT366" s="0"/>
      <c r="XU366" s="0"/>
      <c r="XV366" s="0"/>
      <c r="XW366" s="0"/>
      <c r="XX366" s="0"/>
      <c r="XY366" s="0"/>
      <c r="XZ366" s="0"/>
      <c r="YA366" s="0"/>
      <c r="YB366" s="0"/>
      <c r="YC366" s="0"/>
      <c r="YD366" s="0"/>
      <c r="YE366" s="0"/>
      <c r="YF366" s="0"/>
      <c r="YG366" s="0"/>
      <c r="YH366" s="0"/>
      <c r="YI366" s="0"/>
      <c r="YJ366" s="0"/>
      <c r="YK366" s="0"/>
      <c r="YL366" s="0"/>
      <c r="YM366" s="0"/>
      <c r="YN366" s="0"/>
      <c r="YO366" s="0"/>
      <c r="YP366" s="0"/>
      <c r="YQ366" s="0"/>
      <c r="YR366" s="0"/>
      <c r="YS366" s="0"/>
      <c r="YT366" s="0"/>
      <c r="YU366" s="0"/>
      <c r="YV366" s="0"/>
      <c r="YW366" s="0"/>
      <c r="YX366" s="0"/>
      <c r="YY366" s="0"/>
      <c r="YZ366" s="0"/>
      <c r="ZA366" s="0"/>
      <c r="ZB366" s="0"/>
      <c r="ZC366" s="0"/>
      <c r="ZD366" s="0"/>
      <c r="ZE366" s="0"/>
      <c r="ZF366" s="0"/>
      <c r="ZG366" s="0"/>
      <c r="ZH366" s="0"/>
      <c r="ZI366" s="0"/>
      <c r="ZJ366" s="0"/>
      <c r="ZK366" s="0"/>
      <c r="ZL366" s="0"/>
      <c r="ZM366" s="0"/>
      <c r="ZN366" s="0"/>
      <c r="ZO366" s="0"/>
      <c r="ZP366" s="0"/>
      <c r="ZQ366" s="0"/>
      <c r="ZR366" s="0"/>
      <c r="ZS366" s="0"/>
      <c r="ZT366" s="0"/>
      <c r="ZU366" s="0"/>
      <c r="ZV366" s="0"/>
      <c r="ZW366" s="0"/>
      <c r="ZX366" s="0"/>
      <c r="ZY366" s="0"/>
      <c r="ZZ366" s="0"/>
      <c r="AAA366" s="0"/>
      <c r="AAB366" s="0"/>
      <c r="AAC366" s="0"/>
      <c r="AAD366" s="0"/>
      <c r="AAE366" s="0"/>
      <c r="AAF366" s="0"/>
      <c r="AAG366" s="0"/>
      <c r="AAH366" s="0"/>
      <c r="AAI366" s="0"/>
      <c r="AAJ366" s="0"/>
      <c r="AAK366" s="0"/>
      <c r="AAL366" s="0"/>
      <c r="AAM366" s="0"/>
      <c r="AAN366" s="0"/>
      <c r="AAO366" s="0"/>
      <c r="AAP366" s="0"/>
      <c r="AAQ366" s="0"/>
      <c r="AAR366" s="0"/>
      <c r="AAS366" s="0"/>
      <c r="AAT366" s="0"/>
      <c r="AAU366" s="0"/>
      <c r="AAV366" s="0"/>
      <c r="AAW366" s="0"/>
      <c r="AAX366" s="0"/>
      <c r="AAY366" s="0"/>
      <c r="AAZ366" s="0"/>
      <c r="ABA366" s="0"/>
      <c r="ABB366" s="0"/>
      <c r="ABC366" s="0"/>
      <c r="ABD366" s="0"/>
      <c r="ABE366" s="0"/>
      <c r="ABF366" s="0"/>
      <c r="ABG366" s="0"/>
      <c r="ABH366" s="0"/>
      <c r="ABI366" s="0"/>
      <c r="ABJ366" s="0"/>
      <c r="ABK366" s="0"/>
      <c r="ABL366" s="0"/>
      <c r="ABM366" s="0"/>
      <c r="ABN366" s="0"/>
      <c r="ABO366" s="0"/>
      <c r="ABP366" s="0"/>
      <c r="ABQ366" s="0"/>
      <c r="ABR366" s="0"/>
      <c r="ABS366" s="0"/>
      <c r="ABT366" s="0"/>
      <c r="ABU366" s="0"/>
      <c r="ABV366" s="0"/>
      <c r="ABW366" s="0"/>
      <c r="ABX366" s="0"/>
      <c r="ABY366" s="0"/>
      <c r="ABZ366" s="0"/>
      <c r="ACA366" s="0"/>
      <c r="ACB366" s="0"/>
      <c r="ACC366" s="0"/>
      <c r="ACD366" s="0"/>
      <c r="ACE366" s="0"/>
      <c r="ACF366" s="0"/>
      <c r="ACG366" s="0"/>
      <c r="ACH366" s="0"/>
      <c r="ACI366" s="0"/>
      <c r="ACJ366" s="0"/>
      <c r="ACK366" s="0"/>
      <c r="ACL366" s="0"/>
      <c r="ACM366" s="0"/>
      <c r="ACN366" s="0"/>
      <c r="ACO366" s="0"/>
      <c r="ACP366" s="0"/>
      <c r="ACQ366" s="0"/>
      <c r="ACR366" s="0"/>
      <c r="ACS366" s="0"/>
      <c r="ACT366" s="0"/>
      <c r="ACU366" s="0"/>
      <c r="ACV366" s="0"/>
      <c r="ACW366" s="0"/>
      <c r="ACX366" s="0"/>
      <c r="ACY366" s="0"/>
      <c r="ACZ366" s="0"/>
      <c r="ADA366" s="0"/>
      <c r="ADB366" s="0"/>
      <c r="ADC366" s="0"/>
      <c r="ADD366" s="0"/>
      <c r="ADE366" s="0"/>
      <c r="ADF366" s="0"/>
      <c r="ADG366" s="0"/>
      <c r="ADH366" s="0"/>
      <c r="ADI366" s="0"/>
      <c r="ADJ366" s="0"/>
      <c r="ADK366" s="0"/>
      <c r="ADL366" s="0"/>
      <c r="ADM366" s="0"/>
      <c r="ADN366" s="0"/>
      <c r="ADO366" s="0"/>
      <c r="ADP366" s="0"/>
      <c r="ADQ366" s="0"/>
      <c r="ADR366" s="0"/>
      <c r="ADS366" s="0"/>
      <c r="ADT366" s="0"/>
      <c r="ADU366" s="0"/>
      <c r="ADV366" s="0"/>
      <c r="ADW366" s="0"/>
      <c r="ADX366" s="0"/>
      <c r="ADY366" s="0"/>
      <c r="ADZ366" s="0"/>
      <c r="AEA366" s="0"/>
      <c r="AEB366" s="0"/>
      <c r="AEC366" s="0"/>
      <c r="AED366" s="0"/>
      <c r="AEE366" s="0"/>
      <c r="AEF366" s="0"/>
      <c r="AEG366" s="0"/>
      <c r="AEH366" s="0"/>
      <c r="AEI366" s="0"/>
      <c r="AEJ366" s="0"/>
      <c r="AEK366" s="0"/>
      <c r="AEL366" s="0"/>
      <c r="AEM366" s="0"/>
      <c r="AEN366" s="0"/>
      <c r="AEO366" s="0"/>
      <c r="AEP366" s="0"/>
      <c r="AEQ366" s="0"/>
      <c r="AER366" s="0"/>
      <c r="AES366" s="0"/>
      <c r="AET366" s="0"/>
      <c r="AEU366" s="0"/>
      <c r="AEV366" s="0"/>
      <c r="AEW366" s="0"/>
      <c r="AEX366" s="0"/>
      <c r="AEY366" s="0"/>
      <c r="AEZ366" s="0"/>
      <c r="AFA366" s="0"/>
      <c r="AFB366" s="0"/>
      <c r="AFC366" s="0"/>
      <c r="AFD366" s="0"/>
      <c r="AFE366" s="0"/>
      <c r="AFF366" s="0"/>
      <c r="AFG366" s="0"/>
      <c r="AFH366" s="0"/>
      <c r="AFI366" s="0"/>
      <c r="AFJ366" s="0"/>
      <c r="AFK366" s="0"/>
      <c r="AFL366" s="0"/>
      <c r="AFM366" s="0"/>
      <c r="AFN366" s="0"/>
      <c r="AFO366" s="0"/>
      <c r="AFP366" s="0"/>
      <c r="AFQ366" s="0"/>
      <c r="AFR366" s="0"/>
      <c r="AFS366" s="0"/>
      <c r="AFT366" s="0"/>
      <c r="AFU366" s="0"/>
      <c r="AFV366" s="0"/>
      <c r="AFW366" s="0"/>
      <c r="AFX366" s="0"/>
      <c r="AFY366" s="0"/>
      <c r="AFZ366" s="0"/>
      <c r="AGA366" s="0"/>
      <c r="AGB366" s="0"/>
      <c r="AGC366" s="0"/>
      <c r="AGD366" s="0"/>
      <c r="AGE366" s="0"/>
      <c r="AGF366" s="0"/>
      <c r="AGG366" s="0"/>
      <c r="AGH366" s="0"/>
      <c r="AGI366" s="0"/>
      <c r="AGJ366" s="0"/>
      <c r="AGK366" s="0"/>
      <c r="AGL366" s="0"/>
      <c r="AGM366" s="0"/>
      <c r="AGN366" s="0"/>
      <c r="AGO366" s="0"/>
      <c r="AGP366" s="0"/>
      <c r="AGQ366" s="0"/>
      <c r="AGR366" s="0"/>
      <c r="AGS366" s="0"/>
      <c r="AGT366" s="0"/>
      <c r="AGU366" s="0"/>
      <c r="AGV366" s="0"/>
      <c r="AGW366" s="0"/>
      <c r="AGX366" s="0"/>
      <c r="AGY366" s="0"/>
      <c r="AGZ366" s="0"/>
      <c r="AHA366" s="0"/>
      <c r="AHB366" s="0"/>
      <c r="AHC366" s="0"/>
      <c r="AHD366" s="0"/>
      <c r="AHE366" s="0"/>
      <c r="AHF366" s="0"/>
      <c r="AHG366" s="0"/>
      <c r="AHH366" s="0"/>
      <c r="AHI366" s="0"/>
      <c r="AHJ366" s="0"/>
      <c r="AHK366" s="0"/>
      <c r="AHL366" s="0"/>
      <c r="AHM366" s="0"/>
      <c r="AHN366" s="0"/>
      <c r="AHO366" s="0"/>
      <c r="AHP366" s="0"/>
      <c r="AHQ366" s="0"/>
      <c r="AHR366" s="0"/>
      <c r="AHS366" s="0"/>
      <c r="AHT366" s="0"/>
      <c r="AHU366" s="0"/>
      <c r="AHV366" s="0"/>
      <c r="AHW366" s="0"/>
      <c r="AHX366" s="0"/>
      <c r="AHY366" s="0"/>
      <c r="AHZ366" s="0"/>
      <c r="AIA366" s="0"/>
      <c r="AIB366" s="0"/>
      <c r="AIC366" s="0"/>
      <c r="AID366" s="0"/>
      <c r="AIE366" s="0"/>
      <c r="AIF366" s="0"/>
      <c r="AIG366" s="0"/>
      <c r="AIH366" s="0"/>
      <c r="AII366" s="0"/>
      <c r="AIJ366" s="0"/>
      <c r="AIK366" s="0"/>
      <c r="AIL366" s="0"/>
      <c r="AIM366" s="0"/>
      <c r="AIN366" s="0"/>
      <c r="AIO366" s="0"/>
      <c r="AIP366" s="0"/>
      <c r="AIQ366" s="0"/>
      <c r="AIR366" s="0"/>
      <c r="AIS366" s="0"/>
      <c r="AIT366" s="0"/>
      <c r="AIU366" s="0"/>
      <c r="AIV366" s="0"/>
      <c r="AIW366" s="0"/>
      <c r="AIX366" s="0"/>
      <c r="AIY366" s="0"/>
      <c r="AIZ366" s="0"/>
      <c r="AJA366" s="0"/>
      <c r="AJB366" s="0"/>
      <c r="AJC366" s="0"/>
      <c r="AJD366" s="0"/>
      <c r="AJE366" s="0"/>
      <c r="AJF366" s="0"/>
      <c r="AJG366" s="0"/>
      <c r="AJH366" s="0"/>
      <c r="AJI366" s="0"/>
      <c r="AJJ366" s="0"/>
      <c r="AJK366" s="0"/>
      <c r="AJL366" s="0"/>
      <c r="AJM366" s="0"/>
      <c r="AJN366" s="0"/>
      <c r="AJO366" s="0"/>
      <c r="AJP366" s="0"/>
      <c r="AJQ366" s="0"/>
      <c r="AJR366" s="0"/>
      <c r="AJS366" s="0"/>
      <c r="AJT366" s="0"/>
      <c r="AJU366" s="0"/>
      <c r="AJV366" s="0"/>
      <c r="AJW366" s="0"/>
      <c r="AJX366" s="0"/>
      <c r="AJY366" s="0"/>
      <c r="AJZ366" s="0"/>
      <c r="AKA366" s="0"/>
      <c r="AKB366" s="0"/>
      <c r="AKC366" s="0"/>
      <c r="AKD366" s="0"/>
      <c r="AKE366" s="0"/>
      <c r="AKF366" s="0"/>
      <c r="AKG366" s="0"/>
      <c r="AKH366" s="0"/>
      <c r="AKI366" s="0"/>
      <c r="AKJ366" s="0"/>
      <c r="AKK366" s="0"/>
      <c r="AKL366" s="0"/>
      <c r="AKM366" s="0"/>
      <c r="AKN366" s="0"/>
      <c r="AKO366" s="0"/>
      <c r="AKP366" s="0"/>
      <c r="AKQ366" s="0"/>
      <c r="AKR366" s="0"/>
      <c r="AKS366" s="0"/>
      <c r="AKT366" s="0"/>
      <c r="AKU366" s="0"/>
      <c r="AKV366" s="0"/>
      <c r="AKW366" s="0"/>
      <c r="AKX366" s="0"/>
      <c r="AKY366" s="0"/>
      <c r="AKZ366" s="0"/>
      <c r="ALA366" s="0"/>
      <c r="ALB366" s="0"/>
      <c r="ALC366" s="0"/>
      <c r="ALD366" s="0"/>
      <c r="ALE366" s="0"/>
      <c r="ALF366" s="0"/>
      <c r="ALG366" s="0"/>
      <c r="ALH366" s="0"/>
      <c r="ALI366" s="0"/>
      <c r="ALJ366" s="0"/>
      <c r="ALK366" s="0"/>
      <c r="ALL366" s="0"/>
      <c r="ALM366" s="0"/>
      <c r="ALN366" s="0"/>
      <c r="ALO366" s="0"/>
      <c r="ALP366" s="0"/>
      <c r="ALQ366" s="0"/>
      <c r="ALR366" s="0"/>
      <c r="ALS366" s="0"/>
      <c r="ALT366" s="0"/>
      <c r="ALU366" s="0"/>
      <c r="ALV366" s="0"/>
      <c r="ALW366" s="0"/>
      <c r="ALX366" s="0"/>
      <c r="ALY366" s="0"/>
      <c r="ALZ366" s="0"/>
      <c r="AMA366" s="0"/>
      <c r="AMB366" s="0"/>
      <c r="AMC366" s="0"/>
      <c r="AMD366" s="0"/>
      <c r="AME366" s="0"/>
      <c r="AMF366" s="0"/>
      <c r="AMG366" s="0"/>
    </row>
    <row r="367" customFormat="false" ht="14.9" hidden="false" customHeight="false" outlineLevel="0" collapsed="false">
      <c r="A367" s="18" t="n">
        <v>531</v>
      </c>
      <c r="B367" s="19" t="n">
        <f aca="false">IF($A367,VLOOKUP($A367,posting!$A:$N,2,0),"")</f>
        <v>38</v>
      </c>
      <c r="C367" s="19" t="n">
        <f aca="false">IF($A367,VLOOKUP($A367,posting!$A:$N,3,0),"")</f>
        <v>159</v>
      </c>
      <c r="D367" s="20" t="str">
        <f aca="false">IF($A367,VLOOKUP($A367,posting!$A:$N,4,0),"")</f>
        <v>xD</v>
      </c>
      <c r="E367" s="19" t="str">
        <f aca="false">IF($A367,IF(VLOOKUP($A367,posting!$A:$N,5,0)&gt;0,VLOOKUP($A367,posting!$A:$N,5,0),""),"")</f>
        <v/>
      </c>
      <c r="F367" s="21" t="n">
        <f aca="false">IF($A367,VLOOKUP($A367,posting!$A:$N,6,0),"")</f>
        <v>41625.7189467593</v>
      </c>
      <c r="G367" s="21" t="n">
        <f aca="false">IF($A367,VLOOKUP($A367,posting!$A:$N,7,0),"")</f>
        <v>41625.7189583333</v>
      </c>
      <c r="H367" s="21" t="n">
        <f aca="false">IF($A367,VLOOKUP($A367,posting!$A:$N,8,0),"")</f>
        <v>41625.7189699074</v>
      </c>
      <c r="I367" s="21" t="n">
        <f aca="false">IF($A367,VLOOKUP($A367,posting!$A:$N,9,0),"")</f>
        <v>41625.7192592593</v>
      </c>
      <c r="J367" s="21"/>
      <c r="K367" s="21"/>
      <c r="L367" s="19" t="n">
        <f aca="false">IF($A367,VLOOKUP($A367,posting!$A:$N,10,0),"")</f>
        <v>0.316831683168317</v>
      </c>
      <c r="M367" s="19" t="n">
        <f aca="false">IF($A367,VLOOKUP($A367,posting!$A:$N,11,0),"")</f>
        <v>0</v>
      </c>
      <c r="N367" s="19" t="str">
        <f aca="false">IF($A367,IF(VLOOKUP($A367,posting!$A:$N,13,0)&gt;0,VLOOKUP($A367,posting!$A:$N,13,0),""),"")</f>
        <v/>
      </c>
      <c r="O367" s="19" t="str">
        <f aca="false">IF($A367,VLOOKUP($A367,posting!$A:$N,12,0),"")</f>
        <v>TXT</v>
      </c>
      <c r="P367" s="19" t="str">
        <f aca="false">IF($A367,IF(VLOOKUP($A367,posting!$A:$N,14,0)&gt;0,VLOOKUP($A367,posting!$A:$N,14,0),""),"")</f>
        <v/>
      </c>
      <c r="Q367" s="19" t="str">
        <f aca="false">IF($N367="","",VLOOKUP($N367,image!$A:$N,3,0))</f>
        <v/>
      </c>
      <c r="R367" s="19" t="n">
        <v>-1</v>
      </c>
      <c r="S367" s="0"/>
      <c r="T367" s="0"/>
      <c r="U367" s="0"/>
      <c r="V367" s="0"/>
      <c r="W367" s="0"/>
      <c r="X367" s="0"/>
      <c r="Y367" s="0"/>
      <c r="Z367" s="0"/>
      <c r="AA367" s="0"/>
      <c r="AB367" s="0"/>
      <c r="AC367" s="0"/>
      <c r="AD367" s="0"/>
      <c r="AE367" s="0"/>
      <c r="AF367" s="0"/>
      <c r="AG367" s="0"/>
      <c r="AH367" s="0"/>
      <c r="AI367" s="0"/>
      <c r="AJ367" s="0"/>
      <c r="AK367" s="0"/>
      <c r="AL367" s="0"/>
      <c r="AM367" s="0"/>
      <c r="AN367" s="0"/>
      <c r="AO367" s="0"/>
      <c r="AP367" s="0"/>
      <c r="AQ367" s="0"/>
      <c r="AR367" s="0"/>
      <c r="AS367" s="0"/>
      <c r="AT367" s="0"/>
      <c r="AU367" s="0"/>
      <c r="AV367" s="0"/>
      <c r="AW367" s="0"/>
      <c r="AX367" s="0"/>
      <c r="AY367" s="0"/>
      <c r="AZ367" s="0"/>
      <c r="BA367" s="0"/>
      <c r="BB367" s="0"/>
      <c r="BC367" s="0"/>
      <c r="BD367" s="0"/>
      <c r="BE367" s="0"/>
      <c r="BF367" s="0"/>
      <c r="BG367" s="0"/>
      <c r="BH367" s="0"/>
      <c r="BI367" s="0"/>
      <c r="BJ367" s="0"/>
      <c r="BK367" s="0"/>
      <c r="BL367" s="0"/>
      <c r="BM367" s="0"/>
      <c r="BN367" s="0"/>
      <c r="BO367" s="0"/>
      <c r="BP367" s="0"/>
      <c r="BQ367" s="0"/>
      <c r="BR367" s="0"/>
      <c r="BS367" s="0"/>
      <c r="BT367" s="0"/>
      <c r="BU367" s="0"/>
      <c r="BV367" s="0"/>
      <c r="BW367" s="0"/>
      <c r="BX367" s="0"/>
      <c r="BY367" s="0"/>
      <c r="BZ367" s="0"/>
      <c r="CA367" s="0"/>
      <c r="CB367" s="0"/>
      <c r="CC367" s="0"/>
      <c r="CD367" s="0"/>
      <c r="CE367" s="0"/>
      <c r="CF367" s="0"/>
      <c r="CG367" s="0"/>
      <c r="CH367" s="0"/>
      <c r="CI367" s="0"/>
      <c r="CJ367" s="0"/>
      <c r="CK367" s="0"/>
      <c r="CL367" s="0"/>
      <c r="CM367" s="0"/>
      <c r="CN367" s="0"/>
      <c r="CO367" s="0"/>
      <c r="CP367" s="0"/>
      <c r="CQ367" s="0"/>
      <c r="CR367" s="0"/>
      <c r="CS367" s="0"/>
      <c r="CT367" s="0"/>
      <c r="CU367" s="0"/>
      <c r="CV367" s="0"/>
      <c r="CW367" s="0"/>
      <c r="CX367" s="0"/>
      <c r="CY367" s="0"/>
      <c r="CZ367" s="0"/>
      <c r="DA367" s="0"/>
      <c r="DB367" s="0"/>
      <c r="DC367" s="0"/>
      <c r="DD367" s="0"/>
      <c r="DE367" s="0"/>
      <c r="DF367" s="0"/>
      <c r="DG367" s="0"/>
      <c r="DH367" s="0"/>
      <c r="DI367" s="0"/>
      <c r="DJ367" s="0"/>
      <c r="DK367" s="0"/>
      <c r="DL367" s="0"/>
      <c r="DM367" s="0"/>
      <c r="DN367" s="0"/>
      <c r="DO367" s="0"/>
      <c r="DP367" s="0"/>
      <c r="DQ367" s="0"/>
      <c r="DR367" s="0"/>
      <c r="DS367" s="0"/>
      <c r="DT367" s="0"/>
      <c r="DU367" s="0"/>
      <c r="DV367" s="0"/>
      <c r="DW367" s="0"/>
      <c r="DX367" s="0"/>
      <c r="DY367" s="0"/>
      <c r="DZ367" s="0"/>
      <c r="EA367" s="0"/>
      <c r="EB367" s="0"/>
      <c r="EC367" s="0"/>
      <c r="ED367" s="0"/>
      <c r="EE367" s="0"/>
      <c r="EF367" s="0"/>
      <c r="EG367" s="0"/>
      <c r="EH367" s="0"/>
      <c r="EI367" s="0"/>
      <c r="EJ367" s="0"/>
      <c r="EK367" s="0"/>
      <c r="EL367" s="0"/>
      <c r="EM367" s="0"/>
      <c r="EN367" s="0"/>
      <c r="EO367" s="0"/>
      <c r="EP367" s="0"/>
      <c r="EQ367" s="0"/>
      <c r="ER367" s="0"/>
      <c r="ES367" s="0"/>
      <c r="ET367" s="0"/>
      <c r="EU367" s="0"/>
      <c r="EV367" s="0"/>
      <c r="EW367" s="0"/>
      <c r="EX367" s="0"/>
      <c r="EY367" s="0"/>
      <c r="EZ367" s="0"/>
      <c r="FA367" s="0"/>
      <c r="FB367" s="0"/>
      <c r="FC367" s="0"/>
      <c r="FD367" s="0"/>
      <c r="FE367" s="0"/>
      <c r="FF367" s="0"/>
      <c r="FG367" s="0"/>
      <c r="FH367" s="0"/>
      <c r="FI367" s="0"/>
      <c r="FJ367" s="0"/>
      <c r="FK367" s="0"/>
      <c r="FL367" s="0"/>
      <c r="FM367" s="0"/>
      <c r="FN367" s="0"/>
      <c r="FO367" s="0"/>
      <c r="FP367" s="0"/>
      <c r="FQ367" s="0"/>
      <c r="FR367" s="0"/>
      <c r="FS367" s="0"/>
      <c r="FT367" s="0"/>
      <c r="FU367" s="0"/>
      <c r="FV367" s="0"/>
      <c r="FW367" s="0"/>
      <c r="FX367" s="0"/>
      <c r="FY367" s="0"/>
      <c r="FZ367" s="0"/>
      <c r="GA367" s="0"/>
      <c r="GB367" s="0"/>
      <c r="GC367" s="0"/>
      <c r="GD367" s="0"/>
      <c r="GE367" s="0"/>
      <c r="GF367" s="0"/>
      <c r="GG367" s="0"/>
      <c r="GH367" s="0"/>
      <c r="GI367" s="0"/>
      <c r="GJ367" s="0"/>
      <c r="GK367" s="0"/>
      <c r="GL367" s="0"/>
      <c r="GM367" s="0"/>
      <c r="GN367" s="0"/>
      <c r="GO367" s="0"/>
      <c r="GP367" s="0"/>
      <c r="GQ367" s="0"/>
      <c r="GR367" s="0"/>
      <c r="GS367" s="0"/>
      <c r="GT367" s="0"/>
      <c r="GU367" s="0"/>
      <c r="GV367" s="0"/>
      <c r="GW367" s="0"/>
      <c r="GX367" s="0"/>
      <c r="GY367" s="0"/>
      <c r="GZ367" s="0"/>
      <c r="HA367" s="0"/>
      <c r="HB367" s="0"/>
      <c r="HC367" s="0"/>
      <c r="HD367" s="0"/>
      <c r="HE367" s="0"/>
      <c r="HF367" s="0"/>
      <c r="HG367" s="0"/>
      <c r="HH367" s="0"/>
      <c r="HI367" s="0"/>
      <c r="HJ367" s="0"/>
      <c r="HK367" s="0"/>
      <c r="HL367" s="0"/>
      <c r="HM367" s="0"/>
      <c r="HN367" s="0"/>
      <c r="HO367" s="0"/>
      <c r="HP367" s="0"/>
      <c r="HQ367" s="0"/>
      <c r="HR367" s="0"/>
      <c r="HS367" s="0"/>
      <c r="HT367" s="0"/>
      <c r="HU367" s="0"/>
      <c r="HV367" s="0"/>
      <c r="HW367" s="0"/>
      <c r="HX367" s="0"/>
      <c r="HY367" s="0"/>
      <c r="HZ367" s="0"/>
      <c r="IA367" s="0"/>
      <c r="IB367" s="0"/>
      <c r="IC367" s="0"/>
      <c r="ID367" s="0"/>
      <c r="IE367" s="0"/>
      <c r="IF367" s="0"/>
      <c r="IG367" s="0"/>
      <c r="IH367" s="0"/>
      <c r="II367" s="0"/>
      <c r="IJ367" s="0"/>
      <c r="IK367" s="0"/>
      <c r="IL367" s="0"/>
      <c r="IM367" s="0"/>
      <c r="IN367" s="0"/>
      <c r="IO367" s="0"/>
      <c r="IP367" s="0"/>
      <c r="IQ367" s="0"/>
      <c r="IR367" s="0"/>
      <c r="IS367" s="0"/>
      <c r="IT367" s="0"/>
      <c r="IU367" s="0"/>
      <c r="IV367" s="0"/>
      <c r="IW367" s="0"/>
      <c r="IX367" s="0"/>
      <c r="IY367" s="0"/>
      <c r="IZ367" s="0"/>
      <c r="JA367" s="0"/>
      <c r="JB367" s="0"/>
      <c r="JC367" s="0"/>
      <c r="JD367" s="0"/>
      <c r="JE367" s="0"/>
      <c r="JF367" s="0"/>
      <c r="JG367" s="0"/>
      <c r="JH367" s="0"/>
      <c r="JI367" s="0"/>
      <c r="JJ367" s="0"/>
      <c r="JK367" s="0"/>
      <c r="JL367" s="0"/>
      <c r="JM367" s="0"/>
      <c r="JN367" s="0"/>
      <c r="JO367" s="0"/>
      <c r="JP367" s="0"/>
      <c r="JQ367" s="0"/>
      <c r="JR367" s="0"/>
      <c r="JS367" s="0"/>
      <c r="JT367" s="0"/>
      <c r="JU367" s="0"/>
      <c r="JV367" s="0"/>
      <c r="JW367" s="0"/>
      <c r="JX367" s="0"/>
      <c r="JY367" s="0"/>
      <c r="JZ367" s="0"/>
      <c r="KA367" s="0"/>
      <c r="KB367" s="0"/>
      <c r="KC367" s="0"/>
      <c r="KD367" s="0"/>
      <c r="KE367" s="0"/>
      <c r="KF367" s="0"/>
      <c r="KG367" s="0"/>
      <c r="KH367" s="0"/>
      <c r="KI367" s="0"/>
      <c r="KJ367" s="0"/>
      <c r="KK367" s="0"/>
      <c r="KL367" s="0"/>
      <c r="KM367" s="0"/>
      <c r="KN367" s="0"/>
      <c r="KO367" s="0"/>
      <c r="KP367" s="0"/>
      <c r="KQ367" s="0"/>
      <c r="KR367" s="0"/>
      <c r="KS367" s="0"/>
      <c r="KT367" s="0"/>
      <c r="KU367" s="0"/>
      <c r="KV367" s="0"/>
      <c r="KW367" s="0"/>
      <c r="KX367" s="0"/>
      <c r="KY367" s="0"/>
      <c r="KZ367" s="0"/>
      <c r="LA367" s="0"/>
      <c r="LB367" s="0"/>
      <c r="LC367" s="0"/>
      <c r="LD367" s="0"/>
      <c r="LE367" s="0"/>
      <c r="LF367" s="0"/>
      <c r="LG367" s="0"/>
      <c r="LH367" s="0"/>
      <c r="LI367" s="0"/>
      <c r="LJ367" s="0"/>
      <c r="LK367" s="0"/>
      <c r="LL367" s="0"/>
      <c r="LM367" s="0"/>
      <c r="LN367" s="0"/>
      <c r="LO367" s="0"/>
      <c r="LP367" s="0"/>
      <c r="LQ367" s="0"/>
      <c r="LR367" s="0"/>
      <c r="LS367" s="0"/>
      <c r="LT367" s="0"/>
      <c r="LU367" s="0"/>
      <c r="LV367" s="0"/>
      <c r="LW367" s="0"/>
      <c r="LX367" s="0"/>
      <c r="LY367" s="0"/>
      <c r="LZ367" s="0"/>
      <c r="MA367" s="0"/>
      <c r="MB367" s="0"/>
      <c r="MC367" s="0"/>
      <c r="MD367" s="0"/>
      <c r="ME367" s="0"/>
      <c r="MF367" s="0"/>
      <c r="MG367" s="0"/>
      <c r="MH367" s="0"/>
      <c r="MI367" s="0"/>
      <c r="MJ367" s="0"/>
      <c r="MK367" s="0"/>
      <c r="ML367" s="0"/>
      <c r="MM367" s="0"/>
      <c r="MN367" s="0"/>
      <c r="MO367" s="0"/>
      <c r="MP367" s="0"/>
      <c r="MQ367" s="0"/>
      <c r="MR367" s="0"/>
      <c r="MS367" s="0"/>
      <c r="MT367" s="0"/>
      <c r="MU367" s="0"/>
      <c r="MV367" s="0"/>
      <c r="MW367" s="0"/>
      <c r="MX367" s="0"/>
      <c r="MY367" s="0"/>
      <c r="MZ367" s="0"/>
      <c r="NA367" s="0"/>
      <c r="NB367" s="0"/>
      <c r="NC367" s="0"/>
      <c r="ND367" s="0"/>
      <c r="NE367" s="0"/>
      <c r="NF367" s="0"/>
      <c r="NG367" s="0"/>
      <c r="NH367" s="0"/>
      <c r="NI367" s="0"/>
      <c r="NJ367" s="0"/>
      <c r="NK367" s="0"/>
      <c r="NL367" s="0"/>
      <c r="NM367" s="0"/>
      <c r="NN367" s="0"/>
      <c r="NO367" s="0"/>
      <c r="NP367" s="0"/>
      <c r="NQ367" s="0"/>
      <c r="NR367" s="0"/>
      <c r="NS367" s="0"/>
      <c r="NT367" s="0"/>
      <c r="NU367" s="0"/>
      <c r="NV367" s="0"/>
      <c r="NW367" s="0"/>
      <c r="NX367" s="0"/>
      <c r="NY367" s="0"/>
      <c r="NZ367" s="0"/>
      <c r="OA367" s="0"/>
      <c r="OB367" s="0"/>
      <c r="OC367" s="0"/>
      <c r="OD367" s="0"/>
      <c r="OE367" s="0"/>
      <c r="OF367" s="0"/>
      <c r="OG367" s="0"/>
      <c r="OH367" s="0"/>
      <c r="OI367" s="0"/>
      <c r="OJ367" s="0"/>
      <c r="OK367" s="0"/>
      <c r="OL367" s="0"/>
      <c r="OM367" s="0"/>
      <c r="ON367" s="0"/>
      <c r="OO367" s="0"/>
      <c r="OP367" s="0"/>
      <c r="OQ367" s="0"/>
      <c r="OR367" s="0"/>
      <c r="OS367" s="0"/>
      <c r="OT367" s="0"/>
      <c r="OU367" s="0"/>
      <c r="OV367" s="0"/>
      <c r="OW367" s="0"/>
      <c r="OX367" s="0"/>
      <c r="OY367" s="0"/>
      <c r="OZ367" s="0"/>
      <c r="PA367" s="0"/>
      <c r="PB367" s="0"/>
      <c r="PC367" s="0"/>
      <c r="PD367" s="0"/>
      <c r="PE367" s="0"/>
      <c r="PF367" s="0"/>
      <c r="PG367" s="0"/>
      <c r="PH367" s="0"/>
      <c r="PI367" s="0"/>
      <c r="PJ367" s="0"/>
      <c r="PK367" s="0"/>
      <c r="PL367" s="0"/>
      <c r="PM367" s="0"/>
      <c r="PN367" s="0"/>
      <c r="PO367" s="0"/>
      <c r="PP367" s="0"/>
      <c r="PQ367" s="0"/>
      <c r="PR367" s="0"/>
      <c r="PS367" s="0"/>
      <c r="PT367" s="0"/>
      <c r="PU367" s="0"/>
      <c r="PV367" s="0"/>
      <c r="PW367" s="0"/>
      <c r="PX367" s="0"/>
      <c r="PY367" s="0"/>
      <c r="PZ367" s="0"/>
      <c r="QA367" s="0"/>
      <c r="QB367" s="0"/>
      <c r="QC367" s="0"/>
      <c r="QD367" s="0"/>
      <c r="QE367" s="0"/>
      <c r="QF367" s="0"/>
      <c r="QG367" s="0"/>
      <c r="QH367" s="0"/>
      <c r="QI367" s="0"/>
      <c r="QJ367" s="0"/>
      <c r="QK367" s="0"/>
      <c r="QL367" s="0"/>
      <c r="QM367" s="0"/>
      <c r="QN367" s="0"/>
      <c r="QO367" s="0"/>
      <c r="QP367" s="0"/>
      <c r="QQ367" s="0"/>
      <c r="QR367" s="0"/>
      <c r="QS367" s="0"/>
      <c r="QT367" s="0"/>
      <c r="QU367" s="0"/>
      <c r="QV367" s="0"/>
      <c r="QW367" s="0"/>
      <c r="QX367" s="0"/>
      <c r="QY367" s="0"/>
      <c r="QZ367" s="0"/>
      <c r="RA367" s="0"/>
      <c r="RB367" s="0"/>
      <c r="RC367" s="0"/>
      <c r="RD367" s="0"/>
      <c r="RE367" s="0"/>
      <c r="RF367" s="0"/>
      <c r="RG367" s="0"/>
      <c r="RH367" s="0"/>
      <c r="RI367" s="0"/>
      <c r="RJ367" s="0"/>
      <c r="RK367" s="0"/>
      <c r="RL367" s="0"/>
      <c r="RM367" s="0"/>
      <c r="RN367" s="0"/>
      <c r="RO367" s="0"/>
      <c r="RP367" s="0"/>
      <c r="RQ367" s="0"/>
      <c r="RR367" s="0"/>
      <c r="RS367" s="0"/>
      <c r="RT367" s="0"/>
      <c r="RU367" s="0"/>
      <c r="RV367" s="0"/>
      <c r="RW367" s="0"/>
      <c r="RX367" s="0"/>
      <c r="RY367" s="0"/>
      <c r="RZ367" s="0"/>
      <c r="SA367" s="0"/>
      <c r="SB367" s="0"/>
      <c r="SC367" s="0"/>
      <c r="SD367" s="0"/>
      <c r="SE367" s="0"/>
      <c r="SF367" s="0"/>
      <c r="SG367" s="0"/>
      <c r="SH367" s="0"/>
      <c r="SI367" s="0"/>
      <c r="SJ367" s="0"/>
      <c r="SK367" s="0"/>
      <c r="SL367" s="0"/>
      <c r="SM367" s="0"/>
      <c r="SN367" s="0"/>
      <c r="SO367" s="0"/>
      <c r="SP367" s="0"/>
      <c r="SQ367" s="0"/>
      <c r="SR367" s="0"/>
      <c r="SS367" s="0"/>
      <c r="ST367" s="0"/>
      <c r="SU367" s="0"/>
      <c r="SV367" s="0"/>
      <c r="SW367" s="0"/>
      <c r="SX367" s="0"/>
      <c r="SY367" s="0"/>
      <c r="SZ367" s="0"/>
      <c r="TA367" s="0"/>
      <c r="TB367" s="0"/>
      <c r="TC367" s="0"/>
      <c r="TD367" s="0"/>
      <c r="TE367" s="0"/>
      <c r="TF367" s="0"/>
      <c r="TG367" s="0"/>
      <c r="TH367" s="0"/>
      <c r="TI367" s="0"/>
      <c r="TJ367" s="0"/>
      <c r="TK367" s="0"/>
      <c r="TL367" s="0"/>
      <c r="TM367" s="0"/>
      <c r="TN367" s="0"/>
      <c r="TO367" s="0"/>
      <c r="TP367" s="0"/>
      <c r="TQ367" s="0"/>
      <c r="TR367" s="0"/>
      <c r="TS367" s="0"/>
      <c r="TT367" s="0"/>
      <c r="TU367" s="0"/>
      <c r="TV367" s="0"/>
      <c r="TW367" s="0"/>
      <c r="TX367" s="0"/>
      <c r="TY367" s="0"/>
      <c r="TZ367" s="0"/>
      <c r="UA367" s="0"/>
      <c r="UB367" s="0"/>
      <c r="UC367" s="0"/>
      <c r="UD367" s="0"/>
      <c r="UE367" s="0"/>
      <c r="UF367" s="0"/>
      <c r="UG367" s="0"/>
      <c r="UH367" s="0"/>
      <c r="UI367" s="0"/>
      <c r="UJ367" s="0"/>
      <c r="UK367" s="0"/>
      <c r="UL367" s="0"/>
      <c r="UM367" s="0"/>
      <c r="UN367" s="0"/>
      <c r="UO367" s="0"/>
      <c r="UP367" s="0"/>
      <c r="UQ367" s="0"/>
      <c r="UR367" s="0"/>
      <c r="US367" s="0"/>
      <c r="UT367" s="0"/>
      <c r="UU367" s="0"/>
      <c r="UV367" s="0"/>
      <c r="UW367" s="0"/>
      <c r="UX367" s="0"/>
      <c r="UY367" s="0"/>
      <c r="UZ367" s="0"/>
      <c r="VA367" s="0"/>
      <c r="VB367" s="0"/>
      <c r="VC367" s="0"/>
      <c r="VD367" s="0"/>
      <c r="VE367" s="0"/>
      <c r="VF367" s="0"/>
      <c r="VG367" s="0"/>
      <c r="VH367" s="0"/>
      <c r="VI367" s="0"/>
      <c r="VJ367" s="0"/>
      <c r="VK367" s="0"/>
      <c r="VL367" s="0"/>
      <c r="VM367" s="0"/>
      <c r="VN367" s="0"/>
      <c r="VO367" s="0"/>
      <c r="VP367" s="0"/>
      <c r="VQ367" s="0"/>
      <c r="VR367" s="0"/>
      <c r="VS367" s="0"/>
      <c r="VT367" s="0"/>
      <c r="VU367" s="0"/>
      <c r="VV367" s="0"/>
      <c r="VW367" s="0"/>
      <c r="VX367" s="0"/>
      <c r="VY367" s="0"/>
      <c r="VZ367" s="0"/>
      <c r="WA367" s="0"/>
      <c r="WB367" s="0"/>
      <c r="WC367" s="0"/>
      <c r="WD367" s="0"/>
      <c r="WE367" s="0"/>
      <c r="WF367" s="0"/>
      <c r="WG367" s="0"/>
      <c r="WH367" s="0"/>
      <c r="WI367" s="0"/>
      <c r="WJ367" s="0"/>
      <c r="WK367" s="0"/>
      <c r="WL367" s="0"/>
      <c r="WM367" s="0"/>
      <c r="WN367" s="0"/>
      <c r="WO367" s="0"/>
      <c r="WP367" s="0"/>
      <c r="WQ367" s="0"/>
      <c r="WR367" s="0"/>
      <c r="WS367" s="0"/>
      <c r="WT367" s="0"/>
      <c r="WU367" s="0"/>
      <c r="WV367" s="0"/>
      <c r="WW367" s="0"/>
      <c r="WX367" s="0"/>
      <c r="WY367" s="0"/>
      <c r="WZ367" s="0"/>
      <c r="XA367" s="0"/>
      <c r="XB367" s="0"/>
      <c r="XC367" s="0"/>
      <c r="XD367" s="0"/>
      <c r="XE367" s="0"/>
      <c r="XF367" s="0"/>
      <c r="XG367" s="0"/>
      <c r="XH367" s="0"/>
      <c r="XI367" s="0"/>
      <c r="XJ367" s="0"/>
      <c r="XK367" s="0"/>
      <c r="XL367" s="0"/>
      <c r="XM367" s="0"/>
      <c r="XN367" s="0"/>
      <c r="XO367" s="0"/>
      <c r="XP367" s="0"/>
      <c r="XQ367" s="0"/>
      <c r="XR367" s="0"/>
      <c r="XS367" s="0"/>
      <c r="XT367" s="0"/>
      <c r="XU367" s="0"/>
      <c r="XV367" s="0"/>
      <c r="XW367" s="0"/>
      <c r="XX367" s="0"/>
      <c r="XY367" s="0"/>
      <c r="XZ367" s="0"/>
      <c r="YA367" s="0"/>
      <c r="YB367" s="0"/>
      <c r="YC367" s="0"/>
      <c r="YD367" s="0"/>
      <c r="YE367" s="0"/>
      <c r="YF367" s="0"/>
      <c r="YG367" s="0"/>
      <c r="YH367" s="0"/>
      <c r="YI367" s="0"/>
      <c r="YJ367" s="0"/>
      <c r="YK367" s="0"/>
      <c r="YL367" s="0"/>
      <c r="YM367" s="0"/>
      <c r="YN367" s="0"/>
      <c r="YO367" s="0"/>
      <c r="YP367" s="0"/>
      <c r="YQ367" s="0"/>
      <c r="YR367" s="0"/>
      <c r="YS367" s="0"/>
      <c r="YT367" s="0"/>
      <c r="YU367" s="0"/>
      <c r="YV367" s="0"/>
      <c r="YW367" s="0"/>
      <c r="YX367" s="0"/>
      <c r="YY367" s="0"/>
      <c r="YZ367" s="0"/>
      <c r="ZA367" s="0"/>
      <c r="ZB367" s="0"/>
      <c r="ZC367" s="0"/>
      <c r="ZD367" s="0"/>
      <c r="ZE367" s="0"/>
      <c r="ZF367" s="0"/>
      <c r="ZG367" s="0"/>
      <c r="ZH367" s="0"/>
      <c r="ZI367" s="0"/>
      <c r="ZJ367" s="0"/>
      <c r="ZK367" s="0"/>
      <c r="ZL367" s="0"/>
      <c r="ZM367" s="0"/>
      <c r="ZN367" s="0"/>
      <c r="ZO367" s="0"/>
      <c r="ZP367" s="0"/>
      <c r="ZQ367" s="0"/>
      <c r="ZR367" s="0"/>
      <c r="ZS367" s="0"/>
      <c r="ZT367" s="0"/>
      <c r="ZU367" s="0"/>
      <c r="ZV367" s="0"/>
      <c r="ZW367" s="0"/>
      <c r="ZX367" s="0"/>
      <c r="ZY367" s="0"/>
      <c r="ZZ367" s="0"/>
      <c r="AAA367" s="0"/>
      <c r="AAB367" s="0"/>
      <c r="AAC367" s="0"/>
      <c r="AAD367" s="0"/>
      <c r="AAE367" s="0"/>
      <c r="AAF367" s="0"/>
      <c r="AAG367" s="0"/>
      <c r="AAH367" s="0"/>
      <c r="AAI367" s="0"/>
      <c r="AAJ367" s="0"/>
      <c r="AAK367" s="0"/>
      <c r="AAL367" s="0"/>
      <c r="AAM367" s="0"/>
      <c r="AAN367" s="0"/>
      <c r="AAO367" s="0"/>
      <c r="AAP367" s="0"/>
      <c r="AAQ367" s="0"/>
      <c r="AAR367" s="0"/>
      <c r="AAS367" s="0"/>
      <c r="AAT367" s="0"/>
      <c r="AAU367" s="0"/>
      <c r="AAV367" s="0"/>
      <c r="AAW367" s="0"/>
      <c r="AAX367" s="0"/>
      <c r="AAY367" s="0"/>
      <c r="AAZ367" s="0"/>
      <c r="ABA367" s="0"/>
      <c r="ABB367" s="0"/>
      <c r="ABC367" s="0"/>
      <c r="ABD367" s="0"/>
      <c r="ABE367" s="0"/>
      <c r="ABF367" s="0"/>
      <c r="ABG367" s="0"/>
      <c r="ABH367" s="0"/>
      <c r="ABI367" s="0"/>
      <c r="ABJ367" s="0"/>
      <c r="ABK367" s="0"/>
      <c r="ABL367" s="0"/>
      <c r="ABM367" s="0"/>
      <c r="ABN367" s="0"/>
      <c r="ABO367" s="0"/>
      <c r="ABP367" s="0"/>
      <c r="ABQ367" s="0"/>
      <c r="ABR367" s="0"/>
      <c r="ABS367" s="0"/>
      <c r="ABT367" s="0"/>
      <c r="ABU367" s="0"/>
      <c r="ABV367" s="0"/>
      <c r="ABW367" s="0"/>
      <c r="ABX367" s="0"/>
      <c r="ABY367" s="0"/>
      <c r="ABZ367" s="0"/>
      <c r="ACA367" s="0"/>
      <c r="ACB367" s="0"/>
      <c r="ACC367" s="0"/>
      <c r="ACD367" s="0"/>
      <c r="ACE367" s="0"/>
      <c r="ACF367" s="0"/>
      <c r="ACG367" s="0"/>
      <c r="ACH367" s="0"/>
      <c r="ACI367" s="0"/>
      <c r="ACJ367" s="0"/>
      <c r="ACK367" s="0"/>
      <c r="ACL367" s="0"/>
      <c r="ACM367" s="0"/>
      <c r="ACN367" s="0"/>
      <c r="ACO367" s="0"/>
      <c r="ACP367" s="0"/>
      <c r="ACQ367" s="0"/>
      <c r="ACR367" s="0"/>
      <c r="ACS367" s="0"/>
      <c r="ACT367" s="0"/>
      <c r="ACU367" s="0"/>
      <c r="ACV367" s="0"/>
      <c r="ACW367" s="0"/>
      <c r="ACX367" s="0"/>
      <c r="ACY367" s="0"/>
      <c r="ACZ367" s="0"/>
      <c r="ADA367" s="0"/>
      <c r="ADB367" s="0"/>
      <c r="ADC367" s="0"/>
      <c r="ADD367" s="0"/>
      <c r="ADE367" s="0"/>
      <c r="ADF367" s="0"/>
      <c r="ADG367" s="0"/>
      <c r="ADH367" s="0"/>
      <c r="ADI367" s="0"/>
      <c r="ADJ367" s="0"/>
      <c r="ADK367" s="0"/>
      <c r="ADL367" s="0"/>
      <c r="ADM367" s="0"/>
      <c r="ADN367" s="0"/>
      <c r="ADO367" s="0"/>
      <c r="ADP367" s="0"/>
      <c r="ADQ367" s="0"/>
      <c r="ADR367" s="0"/>
      <c r="ADS367" s="0"/>
      <c r="ADT367" s="0"/>
      <c r="ADU367" s="0"/>
      <c r="ADV367" s="0"/>
      <c r="ADW367" s="0"/>
      <c r="ADX367" s="0"/>
      <c r="ADY367" s="0"/>
      <c r="ADZ367" s="0"/>
      <c r="AEA367" s="0"/>
      <c r="AEB367" s="0"/>
      <c r="AEC367" s="0"/>
      <c r="AED367" s="0"/>
      <c r="AEE367" s="0"/>
      <c r="AEF367" s="0"/>
      <c r="AEG367" s="0"/>
      <c r="AEH367" s="0"/>
      <c r="AEI367" s="0"/>
      <c r="AEJ367" s="0"/>
      <c r="AEK367" s="0"/>
      <c r="AEL367" s="0"/>
      <c r="AEM367" s="0"/>
      <c r="AEN367" s="0"/>
      <c r="AEO367" s="0"/>
      <c r="AEP367" s="0"/>
      <c r="AEQ367" s="0"/>
      <c r="AER367" s="0"/>
      <c r="AES367" s="0"/>
      <c r="AET367" s="0"/>
      <c r="AEU367" s="0"/>
      <c r="AEV367" s="0"/>
      <c r="AEW367" s="0"/>
      <c r="AEX367" s="0"/>
      <c r="AEY367" s="0"/>
      <c r="AEZ367" s="0"/>
      <c r="AFA367" s="0"/>
      <c r="AFB367" s="0"/>
      <c r="AFC367" s="0"/>
      <c r="AFD367" s="0"/>
      <c r="AFE367" s="0"/>
      <c r="AFF367" s="0"/>
      <c r="AFG367" s="0"/>
      <c r="AFH367" s="0"/>
      <c r="AFI367" s="0"/>
      <c r="AFJ367" s="0"/>
      <c r="AFK367" s="0"/>
      <c r="AFL367" s="0"/>
      <c r="AFM367" s="0"/>
      <c r="AFN367" s="0"/>
      <c r="AFO367" s="0"/>
      <c r="AFP367" s="0"/>
      <c r="AFQ367" s="0"/>
      <c r="AFR367" s="0"/>
      <c r="AFS367" s="0"/>
      <c r="AFT367" s="0"/>
      <c r="AFU367" s="0"/>
      <c r="AFV367" s="0"/>
      <c r="AFW367" s="0"/>
      <c r="AFX367" s="0"/>
      <c r="AFY367" s="0"/>
      <c r="AFZ367" s="0"/>
      <c r="AGA367" s="0"/>
      <c r="AGB367" s="0"/>
      <c r="AGC367" s="0"/>
      <c r="AGD367" s="0"/>
      <c r="AGE367" s="0"/>
      <c r="AGF367" s="0"/>
      <c r="AGG367" s="0"/>
      <c r="AGH367" s="0"/>
      <c r="AGI367" s="0"/>
      <c r="AGJ367" s="0"/>
      <c r="AGK367" s="0"/>
      <c r="AGL367" s="0"/>
      <c r="AGM367" s="0"/>
      <c r="AGN367" s="0"/>
      <c r="AGO367" s="0"/>
      <c r="AGP367" s="0"/>
      <c r="AGQ367" s="0"/>
      <c r="AGR367" s="0"/>
      <c r="AGS367" s="0"/>
      <c r="AGT367" s="0"/>
      <c r="AGU367" s="0"/>
      <c r="AGV367" s="0"/>
      <c r="AGW367" s="0"/>
      <c r="AGX367" s="0"/>
      <c r="AGY367" s="0"/>
      <c r="AGZ367" s="0"/>
      <c r="AHA367" s="0"/>
      <c r="AHB367" s="0"/>
      <c r="AHC367" s="0"/>
      <c r="AHD367" s="0"/>
      <c r="AHE367" s="0"/>
      <c r="AHF367" s="0"/>
      <c r="AHG367" s="0"/>
      <c r="AHH367" s="0"/>
      <c r="AHI367" s="0"/>
      <c r="AHJ367" s="0"/>
      <c r="AHK367" s="0"/>
      <c r="AHL367" s="0"/>
      <c r="AHM367" s="0"/>
      <c r="AHN367" s="0"/>
      <c r="AHO367" s="0"/>
      <c r="AHP367" s="0"/>
      <c r="AHQ367" s="0"/>
      <c r="AHR367" s="0"/>
      <c r="AHS367" s="0"/>
      <c r="AHT367" s="0"/>
      <c r="AHU367" s="0"/>
      <c r="AHV367" s="0"/>
      <c r="AHW367" s="0"/>
      <c r="AHX367" s="0"/>
      <c r="AHY367" s="0"/>
      <c r="AHZ367" s="0"/>
      <c r="AIA367" s="0"/>
      <c r="AIB367" s="0"/>
      <c r="AIC367" s="0"/>
      <c r="AID367" s="0"/>
      <c r="AIE367" s="0"/>
      <c r="AIF367" s="0"/>
      <c r="AIG367" s="0"/>
      <c r="AIH367" s="0"/>
      <c r="AII367" s="0"/>
      <c r="AIJ367" s="0"/>
      <c r="AIK367" s="0"/>
      <c r="AIL367" s="0"/>
      <c r="AIM367" s="0"/>
      <c r="AIN367" s="0"/>
      <c r="AIO367" s="0"/>
      <c r="AIP367" s="0"/>
      <c r="AIQ367" s="0"/>
      <c r="AIR367" s="0"/>
      <c r="AIS367" s="0"/>
      <c r="AIT367" s="0"/>
      <c r="AIU367" s="0"/>
      <c r="AIV367" s="0"/>
      <c r="AIW367" s="0"/>
      <c r="AIX367" s="0"/>
      <c r="AIY367" s="0"/>
      <c r="AIZ367" s="0"/>
      <c r="AJA367" s="0"/>
      <c r="AJB367" s="0"/>
      <c r="AJC367" s="0"/>
      <c r="AJD367" s="0"/>
      <c r="AJE367" s="0"/>
      <c r="AJF367" s="0"/>
      <c r="AJG367" s="0"/>
      <c r="AJH367" s="0"/>
      <c r="AJI367" s="0"/>
      <c r="AJJ367" s="0"/>
      <c r="AJK367" s="0"/>
      <c r="AJL367" s="0"/>
      <c r="AJM367" s="0"/>
      <c r="AJN367" s="0"/>
      <c r="AJO367" s="0"/>
      <c r="AJP367" s="0"/>
      <c r="AJQ367" s="0"/>
      <c r="AJR367" s="0"/>
      <c r="AJS367" s="0"/>
      <c r="AJT367" s="0"/>
      <c r="AJU367" s="0"/>
      <c r="AJV367" s="0"/>
      <c r="AJW367" s="0"/>
      <c r="AJX367" s="0"/>
      <c r="AJY367" s="0"/>
      <c r="AJZ367" s="0"/>
      <c r="AKA367" s="0"/>
      <c r="AKB367" s="0"/>
      <c r="AKC367" s="0"/>
      <c r="AKD367" s="0"/>
      <c r="AKE367" s="0"/>
      <c r="AKF367" s="0"/>
      <c r="AKG367" s="0"/>
      <c r="AKH367" s="0"/>
      <c r="AKI367" s="0"/>
      <c r="AKJ367" s="0"/>
      <c r="AKK367" s="0"/>
      <c r="AKL367" s="0"/>
      <c r="AKM367" s="0"/>
      <c r="AKN367" s="0"/>
      <c r="AKO367" s="0"/>
      <c r="AKP367" s="0"/>
      <c r="AKQ367" s="0"/>
      <c r="AKR367" s="0"/>
      <c r="AKS367" s="0"/>
      <c r="AKT367" s="0"/>
      <c r="AKU367" s="0"/>
      <c r="AKV367" s="0"/>
      <c r="AKW367" s="0"/>
      <c r="AKX367" s="0"/>
      <c r="AKY367" s="0"/>
      <c r="AKZ367" s="0"/>
      <c r="ALA367" s="0"/>
      <c r="ALB367" s="0"/>
      <c r="ALC367" s="0"/>
      <c r="ALD367" s="0"/>
      <c r="ALE367" s="0"/>
      <c r="ALF367" s="0"/>
      <c r="ALG367" s="0"/>
      <c r="ALH367" s="0"/>
      <c r="ALI367" s="0"/>
      <c r="ALJ367" s="0"/>
      <c r="ALK367" s="0"/>
      <c r="ALL367" s="0"/>
      <c r="ALM367" s="0"/>
      <c r="ALN367" s="0"/>
      <c r="ALO367" s="0"/>
      <c r="ALP367" s="0"/>
      <c r="ALQ367" s="0"/>
      <c r="ALR367" s="0"/>
      <c r="ALS367" s="0"/>
      <c r="ALT367" s="0"/>
      <c r="ALU367" s="0"/>
      <c r="ALV367" s="0"/>
      <c r="ALW367" s="0"/>
      <c r="ALX367" s="0"/>
      <c r="ALY367" s="0"/>
      <c r="ALZ367" s="0"/>
      <c r="AMA367" s="0"/>
      <c r="AMB367" s="0"/>
      <c r="AMC367" s="0"/>
      <c r="AMD367" s="0"/>
      <c r="AME367" s="0"/>
      <c r="AMF367" s="0"/>
      <c r="AMG367" s="0"/>
    </row>
    <row r="368" customFormat="false" ht="14.9" hidden="false" customHeight="false" outlineLevel="0" collapsed="false">
      <c r="A368" s="18" t="n">
        <v>532</v>
      </c>
      <c r="B368" s="19" t="n">
        <f aca="false">IF($A368,VLOOKUP($A368,posting!$A:$N,2,0),"")</f>
        <v>38</v>
      </c>
      <c r="C368" s="19" t="n">
        <f aca="false">IF($A368,VLOOKUP($A368,posting!$A:$N,3,0),"")</f>
        <v>155</v>
      </c>
      <c r="D368" s="20" t="str">
        <f aca="false">IF($A368,VLOOKUP($A368,posting!$A:$N,4,0),"")</f>
        <v>slatko mit jürgen = &lt;3</v>
      </c>
      <c r="E368" s="19" t="str">
        <f aca="false">IF($A368,IF(VLOOKUP($A368,posting!$A:$N,5,0)&gt;0,VLOOKUP($A368,posting!$A:$N,5,0),""),"")</f>
        <v/>
      </c>
      <c r="F368" s="21" t="n">
        <f aca="false">IF($A368,VLOOKUP($A368,posting!$A:$N,6,0),"")</f>
        <v>41625.7183101852</v>
      </c>
      <c r="G368" s="21" t="n">
        <f aca="false">IF($A368,VLOOKUP($A368,posting!$A:$N,7,0),"")</f>
        <v>41625.7184143519</v>
      </c>
      <c r="H368" s="21" t="n">
        <f aca="false">IF($A368,VLOOKUP($A368,posting!$A:$N,8,0),"")</f>
        <v>41625.7184606481</v>
      </c>
      <c r="I368" s="21" t="n">
        <f aca="false">IF($A368,VLOOKUP($A368,posting!$A:$N,9,0),"")</f>
        <v>41625.7194212963</v>
      </c>
      <c r="J368" s="21"/>
      <c r="K368" s="21"/>
      <c r="L368" s="19" t="n">
        <f aca="false">IF($A368,VLOOKUP($A368,posting!$A:$N,10,0),"")</f>
        <v>0</v>
      </c>
      <c r="M368" s="19" t="n">
        <f aca="false">IF($A368,VLOOKUP($A368,posting!$A:$N,11,0),"")</f>
        <v>0</v>
      </c>
      <c r="N368" s="19" t="str">
        <f aca="false">IF($A368,IF(VLOOKUP($A368,posting!$A:$N,13,0)&gt;0,VLOOKUP($A368,posting!$A:$N,13,0),""),"")</f>
        <v/>
      </c>
      <c r="O368" s="19" t="str">
        <f aca="false">IF($A368,VLOOKUP($A368,posting!$A:$N,12,0),"")</f>
        <v>TXT</v>
      </c>
      <c r="P368" s="19" t="str">
        <f aca="false">IF($A368,IF(VLOOKUP($A368,posting!$A:$N,14,0)&gt;0,VLOOKUP($A368,posting!$A:$N,14,0),""),"")</f>
        <v/>
      </c>
      <c r="Q368" s="19" t="str">
        <f aca="false">IF($N368="","",VLOOKUP($N368,image!$A:$N,3,0))</f>
        <v/>
      </c>
      <c r="R368" s="19" t="n">
        <v>-1</v>
      </c>
      <c r="S368" s="0"/>
      <c r="T368" s="0"/>
      <c r="U368" s="0"/>
      <c r="V368" s="0"/>
      <c r="W368" s="0"/>
      <c r="X368" s="0"/>
      <c r="Y368" s="0"/>
      <c r="Z368" s="0"/>
      <c r="AA368" s="0"/>
      <c r="AB368" s="0"/>
      <c r="AC368" s="0"/>
      <c r="AD368" s="0"/>
      <c r="AE368" s="0"/>
      <c r="AF368" s="0"/>
      <c r="AG368" s="0"/>
      <c r="AH368" s="0"/>
      <c r="AI368" s="0"/>
      <c r="AJ368" s="0"/>
      <c r="AK368" s="0"/>
      <c r="AL368" s="0"/>
      <c r="AM368" s="0"/>
      <c r="AN368" s="0"/>
      <c r="AO368" s="0"/>
      <c r="AP368" s="0"/>
      <c r="AQ368" s="0"/>
      <c r="AR368" s="0"/>
      <c r="AS368" s="0"/>
      <c r="AT368" s="0"/>
      <c r="AU368" s="0"/>
      <c r="AV368" s="0"/>
      <c r="AW368" s="0"/>
      <c r="AX368" s="0"/>
      <c r="AY368" s="0"/>
      <c r="AZ368" s="0"/>
      <c r="BA368" s="0"/>
      <c r="BB368" s="0"/>
      <c r="BC368" s="0"/>
      <c r="BD368" s="0"/>
      <c r="BE368" s="0"/>
      <c r="BF368" s="0"/>
      <c r="BG368" s="0"/>
      <c r="BH368" s="0"/>
      <c r="BI368" s="0"/>
      <c r="BJ368" s="0"/>
      <c r="BK368" s="0"/>
      <c r="BL368" s="0"/>
      <c r="BM368" s="0"/>
      <c r="BN368" s="0"/>
      <c r="BO368" s="0"/>
      <c r="BP368" s="0"/>
      <c r="BQ368" s="0"/>
      <c r="BR368" s="0"/>
      <c r="BS368" s="0"/>
      <c r="BT368" s="0"/>
      <c r="BU368" s="0"/>
      <c r="BV368" s="0"/>
      <c r="BW368" s="0"/>
      <c r="BX368" s="0"/>
      <c r="BY368" s="0"/>
      <c r="BZ368" s="0"/>
      <c r="CA368" s="0"/>
      <c r="CB368" s="0"/>
      <c r="CC368" s="0"/>
      <c r="CD368" s="0"/>
      <c r="CE368" s="0"/>
      <c r="CF368" s="0"/>
      <c r="CG368" s="0"/>
      <c r="CH368" s="0"/>
      <c r="CI368" s="0"/>
      <c r="CJ368" s="0"/>
      <c r="CK368" s="0"/>
      <c r="CL368" s="0"/>
      <c r="CM368" s="0"/>
      <c r="CN368" s="0"/>
      <c r="CO368" s="0"/>
      <c r="CP368" s="0"/>
      <c r="CQ368" s="0"/>
      <c r="CR368" s="0"/>
      <c r="CS368" s="0"/>
      <c r="CT368" s="0"/>
      <c r="CU368" s="0"/>
      <c r="CV368" s="0"/>
      <c r="CW368" s="0"/>
      <c r="CX368" s="0"/>
      <c r="CY368" s="0"/>
      <c r="CZ368" s="0"/>
      <c r="DA368" s="0"/>
      <c r="DB368" s="0"/>
      <c r="DC368" s="0"/>
      <c r="DD368" s="0"/>
      <c r="DE368" s="0"/>
      <c r="DF368" s="0"/>
      <c r="DG368" s="0"/>
      <c r="DH368" s="0"/>
      <c r="DI368" s="0"/>
      <c r="DJ368" s="0"/>
      <c r="DK368" s="0"/>
      <c r="DL368" s="0"/>
      <c r="DM368" s="0"/>
      <c r="DN368" s="0"/>
      <c r="DO368" s="0"/>
      <c r="DP368" s="0"/>
      <c r="DQ368" s="0"/>
      <c r="DR368" s="0"/>
      <c r="DS368" s="0"/>
      <c r="DT368" s="0"/>
      <c r="DU368" s="0"/>
      <c r="DV368" s="0"/>
      <c r="DW368" s="0"/>
      <c r="DX368" s="0"/>
      <c r="DY368" s="0"/>
      <c r="DZ368" s="0"/>
      <c r="EA368" s="0"/>
      <c r="EB368" s="0"/>
      <c r="EC368" s="0"/>
      <c r="ED368" s="0"/>
      <c r="EE368" s="0"/>
      <c r="EF368" s="0"/>
      <c r="EG368" s="0"/>
      <c r="EH368" s="0"/>
      <c r="EI368" s="0"/>
      <c r="EJ368" s="0"/>
      <c r="EK368" s="0"/>
      <c r="EL368" s="0"/>
      <c r="EM368" s="0"/>
      <c r="EN368" s="0"/>
      <c r="EO368" s="0"/>
      <c r="EP368" s="0"/>
      <c r="EQ368" s="0"/>
      <c r="ER368" s="0"/>
      <c r="ES368" s="0"/>
      <c r="ET368" s="0"/>
      <c r="EU368" s="0"/>
      <c r="EV368" s="0"/>
      <c r="EW368" s="0"/>
      <c r="EX368" s="0"/>
      <c r="EY368" s="0"/>
      <c r="EZ368" s="0"/>
      <c r="FA368" s="0"/>
      <c r="FB368" s="0"/>
      <c r="FC368" s="0"/>
      <c r="FD368" s="0"/>
      <c r="FE368" s="0"/>
      <c r="FF368" s="0"/>
      <c r="FG368" s="0"/>
      <c r="FH368" s="0"/>
      <c r="FI368" s="0"/>
      <c r="FJ368" s="0"/>
      <c r="FK368" s="0"/>
      <c r="FL368" s="0"/>
      <c r="FM368" s="0"/>
      <c r="FN368" s="0"/>
      <c r="FO368" s="0"/>
      <c r="FP368" s="0"/>
      <c r="FQ368" s="0"/>
      <c r="FR368" s="0"/>
      <c r="FS368" s="0"/>
      <c r="FT368" s="0"/>
      <c r="FU368" s="0"/>
      <c r="FV368" s="0"/>
      <c r="FW368" s="0"/>
      <c r="FX368" s="0"/>
      <c r="FY368" s="0"/>
      <c r="FZ368" s="0"/>
      <c r="GA368" s="0"/>
      <c r="GB368" s="0"/>
      <c r="GC368" s="0"/>
      <c r="GD368" s="0"/>
      <c r="GE368" s="0"/>
      <c r="GF368" s="0"/>
      <c r="GG368" s="0"/>
      <c r="GH368" s="0"/>
      <c r="GI368" s="0"/>
      <c r="GJ368" s="0"/>
      <c r="GK368" s="0"/>
      <c r="GL368" s="0"/>
      <c r="GM368" s="0"/>
      <c r="GN368" s="0"/>
      <c r="GO368" s="0"/>
      <c r="GP368" s="0"/>
      <c r="GQ368" s="0"/>
      <c r="GR368" s="0"/>
      <c r="GS368" s="0"/>
      <c r="GT368" s="0"/>
      <c r="GU368" s="0"/>
      <c r="GV368" s="0"/>
      <c r="GW368" s="0"/>
      <c r="GX368" s="0"/>
      <c r="GY368" s="0"/>
      <c r="GZ368" s="0"/>
      <c r="HA368" s="0"/>
      <c r="HB368" s="0"/>
      <c r="HC368" s="0"/>
      <c r="HD368" s="0"/>
      <c r="HE368" s="0"/>
      <c r="HF368" s="0"/>
      <c r="HG368" s="0"/>
      <c r="HH368" s="0"/>
      <c r="HI368" s="0"/>
      <c r="HJ368" s="0"/>
      <c r="HK368" s="0"/>
      <c r="HL368" s="0"/>
      <c r="HM368" s="0"/>
      <c r="HN368" s="0"/>
      <c r="HO368" s="0"/>
      <c r="HP368" s="0"/>
      <c r="HQ368" s="0"/>
      <c r="HR368" s="0"/>
      <c r="HS368" s="0"/>
      <c r="HT368" s="0"/>
      <c r="HU368" s="0"/>
      <c r="HV368" s="0"/>
      <c r="HW368" s="0"/>
      <c r="HX368" s="0"/>
      <c r="HY368" s="0"/>
      <c r="HZ368" s="0"/>
      <c r="IA368" s="0"/>
      <c r="IB368" s="0"/>
      <c r="IC368" s="0"/>
      <c r="ID368" s="0"/>
      <c r="IE368" s="0"/>
      <c r="IF368" s="0"/>
      <c r="IG368" s="0"/>
      <c r="IH368" s="0"/>
      <c r="II368" s="0"/>
      <c r="IJ368" s="0"/>
      <c r="IK368" s="0"/>
      <c r="IL368" s="0"/>
      <c r="IM368" s="0"/>
      <c r="IN368" s="0"/>
      <c r="IO368" s="0"/>
      <c r="IP368" s="0"/>
      <c r="IQ368" s="0"/>
      <c r="IR368" s="0"/>
      <c r="IS368" s="0"/>
      <c r="IT368" s="0"/>
      <c r="IU368" s="0"/>
      <c r="IV368" s="0"/>
      <c r="IW368" s="0"/>
      <c r="IX368" s="0"/>
      <c r="IY368" s="0"/>
      <c r="IZ368" s="0"/>
      <c r="JA368" s="0"/>
      <c r="JB368" s="0"/>
      <c r="JC368" s="0"/>
      <c r="JD368" s="0"/>
      <c r="JE368" s="0"/>
      <c r="JF368" s="0"/>
      <c r="JG368" s="0"/>
      <c r="JH368" s="0"/>
      <c r="JI368" s="0"/>
      <c r="JJ368" s="0"/>
      <c r="JK368" s="0"/>
      <c r="JL368" s="0"/>
      <c r="JM368" s="0"/>
      <c r="JN368" s="0"/>
      <c r="JO368" s="0"/>
      <c r="JP368" s="0"/>
      <c r="JQ368" s="0"/>
      <c r="JR368" s="0"/>
      <c r="JS368" s="0"/>
      <c r="JT368" s="0"/>
      <c r="JU368" s="0"/>
      <c r="JV368" s="0"/>
      <c r="JW368" s="0"/>
      <c r="JX368" s="0"/>
      <c r="JY368" s="0"/>
      <c r="JZ368" s="0"/>
      <c r="KA368" s="0"/>
      <c r="KB368" s="0"/>
      <c r="KC368" s="0"/>
      <c r="KD368" s="0"/>
      <c r="KE368" s="0"/>
      <c r="KF368" s="0"/>
      <c r="KG368" s="0"/>
      <c r="KH368" s="0"/>
      <c r="KI368" s="0"/>
      <c r="KJ368" s="0"/>
      <c r="KK368" s="0"/>
      <c r="KL368" s="0"/>
      <c r="KM368" s="0"/>
      <c r="KN368" s="0"/>
      <c r="KO368" s="0"/>
      <c r="KP368" s="0"/>
      <c r="KQ368" s="0"/>
      <c r="KR368" s="0"/>
      <c r="KS368" s="0"/>
      <c r="KT368" s="0"/>
      <c r="KU368" s="0"/>
      <c r="KV368" s="0"/>
      <c r="KW368" s="0"/>
      <c r="KX368" s="0"/>
      <c r="KY368" s="0"/>
      <c r="KZ368" s="0"/>
      <c r="LA368" s="0"/>
      <c r="LB368" s="0"/>
      <c r="LC368" s="0"/>
      <c r="LD368" s="0"/>
      <c r="LE368" s="0"/>
      <c r="LF368" s="0"/>
      <c r="LG368" s="0"/>
      <c r="LH368" s="0"/>
      <c r="LI368" s="0"/>
      <c r="LJ368" s="0"/>
      <c r="LK368" s="0"/>
      <c r="LL368" s="0"/>
      <c r="LM368" s="0"/>
      <c r="LN368" s="0"/>
      <c r="LO368" s="0"/>
      <c r="LP368" s="0"/>
      <c r="LQ368" s="0"/>
      <c r="LR368" s="0"/>
      <c r="LS368" s="0"/>
      <c r="LT368" s="0"/>
      <c r="LU368" s="0"/>
      <c r="LV368" s="0"/>
      <c r="LW368" s="0"/>
      <c r="LX368" s="0"/>
      <c r="LY368" s="0"/>
      <c r="LZ368" s="0"/>
      <c r="MA368" s="0"/>
      <c r="MB368" s="0"/>
      <c r="MC368" s="0"/>
      <c r="MD368" s="0"/>
      <c r="ME368" s="0"/>
      <c r="MF368" s="0"/>
      <c r="MG368" s="0"/>
      <c r="MH368" s="0"/>
      <c r="MI368" s="0"/>
      <c r="MJ368" s="0"/>
      <c r="MK368" s="0"/>
      <c r="ML368" s="0"/>
      <c r="MM368" s="0"/>
      <c r="MN368" s="0"/>
      <c r="MO368" s="0"/>
      <c r="MP368" s="0"/>
      <c r="MQ368" s="0"/>
      <c r="MR368" s="0"/>
      <c r="MS368" s="0"/>
      <c r="MT368" s="0"/>
      <c r="MU368" s="0"/>
      <c r="MV368" s="0"/>
      <c r="MW368" s="0"/>
      <c r="MX368" s="0"/>
      <c r="MY368" s="0"/>
      <c r="MZ368" s="0"/>
      <c r="NA368" s="0"/>
      <c r="NB368" s="0"/>
      <c r="NC368" s="0"/>
      <c r="ND368" s="0"/>
      <c r="NE368" s="0"/>
      <c r="NF368" s="0"/>
      <c r="NG368" s="0"/>
      <c r="NH368" s="0"/>
      <c r="NI368" s="0"/>
      <c r="NJ368" s="0"/>
      <c r="NK368" s="0"/>
      <c r="NL368" s="0"/>
      <c r="NM368" s="0"/>
      <c r="NN368" s="0"/>
      <c r="NO368" s="0"/>
      <c r="NP368" s="0"/>
      <c r="NQ368" s="0"/>
      <c r="NR368" s="0"/>
      <c r="NS368" s="0"/>
      <c r="NT368" s="0"/>
      <c r="NU368" s="0"/>
      <c r="NV368" s="0"/>
      <c r="NW368" s="0"/>
      <c r="NX368" s="0"/>
      <c r="NY368" s="0"/>
      <c r="NZ368" s="0"/>
      <c r="OA368" s="0"/>
      <c r="OB368" s="0"/>
      <c r="OC368" s="0"/>
      <c r="OD368" s="0"/>
      <c r="OE368" s="0"/>
      <c r="OF368" s="0"/>
      <c r="OG368" s="0"/>
      <c r="OH368" s="0"/>
      <c r="OI368" s="0"/>
      <c r="OJ368" s="0"/>
      <c r="OK368" s="0"/>
      <c r="OL368" s="0"/>
      <c r="OM368" s="0"/>
      <c r="ON368" s="0"/>
      <c r="OO368" s="0"/>
      <c r="OP368" s="0"/>
      <c r="OQ368" s="0"/>
      <c r="OR368" s="0"/>
      <c r="OS368" s="0"/>
      <c r="OT368" s="0"/>
      <c r="OU368" s="0"/>
      <c r="OV368" s="0"/>
      <c r="OW368" s="0"/>
      <c r="OX368" s="0"/>
      <c r="OY368" s="0"/>
      <c r="OZ368" s="0"/>
      <c r="PA368" s="0"/>
      <c r="PB368" s="0"/>
      <c r="PC368" s="0"/>
      <c r="PD368" s="0"/>
      <c r="PE368" s="0"/>
      <c r="PF368" s="0"/>
      <c r="PG368" s="0"/>
      <c r="PH368" s="0"/>
      <c r="PI368" s="0"/>
      <c r="PJ368" s="0"/>
      <c r="PK368" s="0"/>
      <c r="PL368" s="0"/>
      <c r="PM368" s="0"/>
      <c r="PN368" s="0"/>
      <c r="PO368" s="0"/>
      <c r="PP368" s="0"/>
      <c r="PQ368" s="0"/>
      <c r="PR368" s="0"/>
      <c r="PS368" s="0"/>
      <c r="PT368" s="0"/>
      <c r="PU368" s="0"/>
      <c r="PV368" s="0"/>
      <c r="PW368" s="0"/>
      <c r="PX368" s="0"/>
      <c r="PY368" s="0"/>
      <c r="PZ368" s="0"/>
      <c r="QA368" s="0"/>
      <c r="QB368" s="0"/>
      <c r="QC368" s="0"/>
      <c r="QD368" s="0"/>
      <c r="QE368" s="0"/>
      <c r="QF368" s="0"/>
      <c r="QG368" s="0"/>
      <c r="QH368" s="0"/>
      <c r="QI368" s="0"/>
      <c r="QJ368" s="0"/>
      <c r="QK368" s="0"/>
      <c r="QL368" s="0"/>
      <c r="QM368" s="0"/>
      <c r="QN368" s="0"/>
      <c r="QO368" s="0"/>
      <c r="QP368" s="0"/>
      <c r="QQ368" s="0"/>
      <c r="QR368" s="0"/>
      <c r="QS368" s="0"/>
      <c r="QT368" s="0"/>
      <c r="QU368" s="0"/>
      <c r="QV368" s="0"/>
      <c r="QW368" s="0"/>
      <c r="QX368" s="0"/>
      <c r="QY368" s="0"/>
      <c r="QZ368" s="0"/>
      <c r="RA368" s="0"/>
      <c r="RB368" s="0"/>
      <c r="RC368" s="0"/>
      <c r="RD368" s="0"/>
      <c r="RE368" s="0"/>
      <c r="RF368" s="0"/>
      <c r="RG368" s="0"/>
      <c r="RH368" s="0"/>
      <c r="RI368" s="0"/>
      <c r="RJ368" s="0"/>
      <c r="RK368" s="0"/>
      <c r="RL368" s="0"/>
      <c r="RM368" s="0"/>
      <c r="RN368" s="0"/>
      <c r="RO368" s="0"/>
      <c r="RP368" s="0"/>
      <c r="RQ368" s="0"/>
      <c r="RR368" s="0"/>
      <c r="RS368" s="0"/>
      <c r="RT368" s="0"/>
      <c r="RU368" s="0"/>
      <c r="RV368" s="0"/>
      <c r="RW368" s="0"/>
      <c r="RX368" s="0"/>
      <c r="RY368" s="0"/>
      <c r="RZ368" s="0"/>
      <c r="SA368" s="0"/>
      <c r="SB368" s="0"/>
      <c r="SC368" s="0"/>
      <c r="SD368" s="0"/>
      <c r="SE368" s="0"/>
      <c r="SF368" s="0"/>
      <c r="SG368" s="0"/>
      <c r="SH368" s="0"/>
      <c r="SI368" s="0"/>
      <c r="SJ368" s="0"/>
      <c r="SK368" s="0"/>
      <c r="SL368" s="0"/>
      <c r="SM368" s="0"/>
      <c r="SN368" s="0"/>
      <c r="SO368" s="0"/>
      <c r="SP368" s="0"/>
      <c r="SQ368" s="0"/>
      <c r="SR368" s="0"/>
      <c r="SS368" s="0"/>
      <c r="ST368" s="0"/>
      <c r="SU368" s="0"/>
      <c r="SV368" s="0"/>
      <c r="SW368" s="0"/>
      <c r="SX368" s="0"/>
      <c r="SY368" s="0"/>
      <c r="SZ368" s="0"/>
      <c r="TA368" s="0"/>
      <c r="TB368" s="0"/>
      <c r="TC368" s="0"/>
      <c r="TD368" s="0"/>
      <c r="TE368" s="0"/>
      <c r="TF368" s="0"/>
      <c r="TG368" s="0"/>
      <c r="TH368" s="0"/>
      <c r="TI368" s="0"/>
      <c r="TJ368" s="0"/>
      <c r="TK368" s="0"/>
      <c r="TL368" s="0"/>
      <c r="TM368" s="0"/>
      <c r="TN368" s="0"/>
      <c r="TO368" s="0"/>
      <c r="TP368" s="0"/>
      <c r="TQ368" s="0"/>
      <c r="TR368" s="0"/>
      <c r="TS368" s="0"/>
      <c r="TT368" s="0"/>
      <c r="TU368" s="0"/>
      <c r="TV368" s="0"/>
      <c r="TW368" s="0"/>
      <c r="TX368" s="0"/>
      <c r="TY368" s="0"/>
      <c r="TZ368" s="0"/>
      <c r="UA368" s="0"/>
      <c r="UB368" s="0"/>
      <c r="UC368" s="0"/>
      <c r="UD368" s="0"/>
      <c r="UE368" s="0"/>
      <c r="UF368" s="0"/>
      <c r="UG368" s="0"/>
      <c r="UH368" s="0"/>
      <c r="UI368" s="0"/>
      <c r="UJ368" s="0"/>
      <c r="UK368" s="0"/>
      <c r="UL368" s="0"/>
      <c r="UM368" s="0"/>
      <c r="UN368" s="0"/>
      <c r="UO368" s="0"/>
      <c r="UP368" s="0"/>
      <c r="UQ368" s="0"/>
      <c r="UR368" s="0"/>
      <c r="US368" s="0"/>
      <c r="UT368" s="0"/>
      <c r="UU368" s="0"/>
      <c r="UV368" s="0"/>
      <c r="UW368" s="0"/>
      <c r="UX368" s="0"/>
      <c r="UY368" s="0"/>
      <c r="UZ368" s="0"/>
      <c r="VA368" s="0"/>
      <c r="VB368" s="0"/>
      <c r="VC368" s="0"/>
      <c r="VD368" s="0"/>
      <c r="VE368" s="0"/>
      <c r="VF368" s="0"/>
      <c r="VG368" s="0"/>
      <c r="VH368" s="0"/>
      <c r="VI368" s="0"/>
      <c r="VJ368" s="0"/>
      <c r="VK368" s="0"/>
      <c r="VL368" s="0"/>
      <c r="VM368" s="0"/>
      <c r="VN368" s="0"/>
      <c r="VO368" s="0"/>
      <c r="VP368" s="0"/>
      <c r="VQ368" s="0"/>
      <c r="VR368" s="0"/>
      <c r="VS368" s="0"/>
      <c r="VT368" s="0"/>
      <c r="VU368" s="0"/>
      <c r="VV368" s="0"/>
      <c r="VW368" s="0"/>
      <c r="VX368" s="0"/>
      <c r="VY368" s="0"/>
      <c r="VZ368" s="0"/>
      <c r="WA368" s="0"/>
      <c r="WB368" s="0"/>
      <c r="WC368" s="0"/>
      <c r="WD368" s="0"/>
      <c r="WE368" s="0"/>
      <c r="WF368" s="0"/>
      <c r="WG368" s="0"/>
      <c r="WH368" s="0"/>
      <c r="WI368" s="0"/>
      <c r="WJ368" s="0"/>
      <c r="WK368" s="0"/>
      <c r="WL368" s="0"/>
      <c r="WM368" s="0"/>
      <c r="WN368" s="0"/>
      <c r="WO368" s="0"/>
      <c r="WP368" s="0"/>
      <c r="WQ368" s="0"/>
      <c r="WR368" s="0"/>
      <c r="WS368" s="0"/>
      <c r="WT368" s="0"/>
      <c r="WU368" s="0"/>
      <c r="WV368" s="0"/>
      <c r="WW368" s="0"/>
      <c r="WX368" s="0"/>
      <c r="WY368" s="0"/>
      <c r="WZ368" s="0"/>
      <c r="XA368" s="0"/>
      <c r="XB368" s="0"/>
      <c r="XC368" s="0"/>
      <c r="XD368" s="0"/>
      <c r="XE368" s="0"/>
      <c r="XF368" s="0"/>
      <c r="XG368" s="0"/>
      <c r="XH368" s="0"/>
      <c r="XI368" s="0"/>
      <c r="XJ368" s="0"/>
      <c r="XK368" s="0"/>
      <c r="XL368" s="0"/>
      <c r="XM368" s="0"/>
      <c r="XN368" s="0"/>
      <c r="XO368" s="0"/>
      <c r="XP368" s="0"/>
      <c r="XQ368" s="0"/>
      <c r="XR368" s="0"/>
      <c r="XS368" s="0"/>
      <c r="XT368" s="0"/>
      <c r="XU368" s="0"/>
      <c r="XV368" s="0"/>
      <c r="XW368" s="0"/>
      <c r="XX368" s="0"/>
      <c r="XY368" s="0"/>
      <c r="XZ368" s="0"/>
      <c r="YA368" s="0"/>
      <c r="YB368" s="0"/>
      <c r="YC368" s="0"/>
      <c r="YD368" s="0"/>
      <c r="YE368" s="0"/>
      <c r="YF368" s="0"/>
      <c r="YG368" s="0"/>
      <c r="YH368" s="0"/>
      <c r="YI368" s="0"/>
      <c r="YJ368" s="0"/>
      <c r="YK368" s="0"/>
      <c r="YL368" s="0"/>
      <c r="YM368" s="0"/>
      <c r="YN368" s="0"/>
      <c r="YO368" s="0"/>
      <c r="YP368" s="0"/>
      <c r="YQ368" s="0"/>
      <c r="YR368" s="0"/>
      <c r="YS368" s="0"/>
      <c r="YT368" s="0"/>
      <c r="YU368" s="0"/>
      <c r="YV368" s="0"/>
      <c r="YW368" s="0"/>
      <c r="YX368" s="0"/>
      <c r="YY368" s="0"/>
      <c r="YZ368" s="0"/>
      <c r="ZA368" s="0"/>
      <c r="ZB368" s="0"/>
      <c r="ZC368" s="0"/>
      <c r="ZD368" s="0"/>
      <c r="ZE368" s="0"/>
      <c r="ZF368" s="0"/>
      <c r="ZG368" s="0"/>
      <c r="ZH368" s="0"/>
      <c r="ZI368" s="0"/>
      <c r="ZJ368" s="0"/>
      <c r="ZK368" s="0"/>
      <c r="ZL368" s="0"/>
      <c r="ZM368" s="0"/>
      <c r="ZN368" s="0"/>
      <c r="ZO368" s="0"/>
      <c r="ZP368" s="0"/>
      <c r="ZQ368" s="0"/>
      <c r="ZR368" s="0"/>
      <c r="ZS368" s="0"/>
      <c r="ZT368" s="0"/>
      <c r="ZU368" s="0"/>
      <c r="ZV368" s="0"/>
      <c r="ZW368" s="0"/>
      <c r="ZX368" s="0"/>
      <c r="ZY368" s="0"/>
      <c r="ZZ368" s="0"/>
      <c r="AAA368" s="0"/>
      <c r="AAB368" s="0"/>
      <c r="AAC368" s="0"/>
      <c r="AAD368" s="0"/>
      <c r="AAE368" s="0"/>
      <c r="AAF368" s="0"/>
      <c r="AAG368" s="0"/>
      <c r="AAH368" s="0"/>
      <c r="AAI368" s="0"/>
      <c r="AAJ368" s="0"/>
      <c r="AAK368" s="0"/>
      <c r="AAL368" s="0"/>
      <c r="AAM368" s="0"/>
      <c r="AAN368" s="0"/>
      <c r="AAO368" s="0"/>
      <c r="AAP368" s="0"/>
      <c r="AAQ368" s="0"/>
      <c r="AAR368" s="0"/>
      <c r="AAS368" s="0"/>
      <c r="AAT368" s="0"/>
      <c r="AAU368" s="0"/>
      <c r="AAV368" s="0"/>
      <c r="AAW368" s="0"/>
      <c r="AAX368" s="0"/>
      <c r="AAY368" s="0"/>
      <c r="AAZ368" s="0"/>
      <c r="ABA368" s="0"/>
      <c r="ABB368" s="0"/>
      <c r="ABC368" s="0"/>
      <c r="ABD368" s="0"/>
      <c r="ABE368" s="0"/>
      <c r="ABF368" s="0"/>
      <c r="ABG368" s="0"/>
      <c r="ABH368" s="0"/>
      <c r="ABI368" s="0"/>
      <c r="ABJ368" s="0"/>
      <c r="ABK368" s="0"/>
      <c r="ABL368" s="0"/>
      <c r="ABM368" s="0"/>
      <c r="ABN368" s="0"/>
      <c r="ABO368" s="0"/>
      <c r="ABP368" s="0"/>
      <c r="ABQ368" s="0"/>
      <c r="ABR368" s="0"/>
      <c r="ABS368" s="0"/>
      <c r="ABT368" s="0"/>
      <c r="ABU368" s="0"/>
      <c r="ABV368" s="0"/>
      <c r="ABW368" s="0"/>
      <c r="ABX368" s="0"/>
      <c r="ABY368" s="0"/>
      <c r="ABZ368" s="0"/>
      <c r="ACA368" s="0"/>
      <c r="ACB368" s="0"/>
      <c r="ACC368" s="0"/>
      <c r="ACD368" s="0"/>
      <c r="ACE368" s="0"/>
      <c r="ACF368" s="0"/>
      <c r="ACG368" s="0"/>
      <c r="ACH368" s="0"/>
      <c r="ACI368" s="0"/>
      <c r="ACJ368" s="0"/>
      <c r="ACK368" s="0"/>
      <c r="ACL368" s="0"/>
      <c r="ACM368" s="0"/>
      <c r="ACN368" s="0"/>
      <c r="ACO368" s="0"/>
      <c r="ACP368" s="0"/>
      <c r="ACQ368" s="0"/>
      <c r="ACR368" s="0"/>
      <c r="ACS368" s="0"/>
      <c r="ACT368" s="0"/>
      <c r="ACU368" s="0"/>
      <c r="ACV368" s="0"/>
      <c r="ACW368" s="0"/>
      <c r="ACX368" s="0"/>
      <c r="ACY368" s="0"/>
      <c r="ACZ368" s="0"/>
      <c r="ADA368" s="0"/>
      <c r="ADB368" s="0"/>
      <c r="ADC368" s="0"/>
      <c r="ADD368" s="0"/>
      <c r="ADE368" s="0"/>
      <c r="ADF368" s="0"/>
      <c r="ADG368" s="0"/>
      <c r="ADH368" s="0"/>
      <c r="ADI368" s="0"/>
      <c r="ADJ368" s="0"/>
      <c r="ADK368" s="0"/>
      <c r="ADL368" s="0"/>
      <c r="ADM368" s="0"/>
      <c r="ADN368" s="0"/>
      <c r="ADO368" s="0"/>
      <c r="ADP368" s="0"/>
      <c r="ADQ368" s="0"/>
      <c r="ADR368" s="0"/>
      <c r="ADS368" s="0"/>
      <c r="ADT368" s="0"/>
      <c r="ADU368" s="0"/>
      <c r="ADV368" s="0"/>
      <c r="ADW368" s="0"/>
      <c r="ADX368" s="0"/>
      <c r="ADY368" s="0"/>
      <c r="ADZ368" s="0"/>
      <c r="AEA368" s="0"/>
      <c r="AEB368" s="0"/>
      <c r="AEC368" s="0"/>
      <c r="AED368" s="0"/>
      <c r="AEE368" s="0"/>
      <c r="AEF368" s="0"/>
      <c r="AEG368" s="0"/>
      <c r="AEH368" s="0"/>
      <c r="AEI368" s="0"/>
      <c r="AEJ368" s="0"/>
      <c r="AEK368" s="0"/>
      <c r="AEL368" s="0"/>
      <c r="AEM368" s="0"/>
      <c r="AEN368" s="0"/>
      <c r="AEO368" s="0"/>
      <c r="AEP368" s="0"/>
      <c r="AEQ368" s="0"/>
      <c r="AER368" s="0"/>
      <c r="AES368" s="0"/>
      <c r="AET368" s="0"/>
      <c r="AEU368" s="0"/>
      <c r="AEV368" s="0"/>
      <c r="AEW368" s="0"/>
      <c r="AEX368" s="0"/>
      <c r="AEY368" s="0"/>
      <c r="AEZ368" s="0"/>
      <c r="AFA368" s="0"/>
      <c r="AFB368" s="0"/>
      <c r="AFC368" s="0"/>
      <c r="AFD368" s="0"/>
      <c r="AFE368" s="0"/>
      <c r="AFF368" s="0"/>
      <c r="AFG368" s="0"/>
      <c r="AFH368" s="0"/>
      <c r="AFI368" s="0"/>
      <c r="AFJ368" s="0"/>
      <c r="AFK368" s="0"/>
      <c r="AFL368" s="0"/>
      <c r="AFM368" s="0"/>
      <c r="AFN368" s="0"/>
      <c r="AFO368" s="0"/>
      <c r="AFP368" s="0"/>
      <c r="AFQ368" s="0"/>
      <c r="AFR368" s="0"/>
      <c r="AFS368" s="0"/>
      <c r="AFT368" s="0"/>
      <c r="AFU368" s="0"/>
      <c r="AFV368" s="0"/>
      <c r="AFW368" s="0"/>
      <c r="AFX368" s="0"/>
      <c r="AFY368" s="0"/>
      <c r="AFZ368" s="0"/>
      <c r="AGA368" s="0"/>
      <c r="AGB368" s="0"/>
      <c r="AGC368" s="0"/>
      <c r="AGD368" s="0"/>
      <c r="AGE368" s="0"/>
      <c r="AGF368" s="0"/>
      <c r="AGG368" s="0"/>
      <c r="AGH368" s="0"/>
      <c r="AGI368" s="0"/>
      <c r="AGJ368" s="0"/>
      <c r="AGK368" s="0"/>
      <c r="AGL368" s="0"/>
      <c r="AGM368" s="0"/>
      <c r="AGN368" s="0"/>
      <c r="AGO368" s="0"/>
      <c r="AGP368" s="0"/>
      <c r="AGQ368" s="0"/>
      <c r="AGR368" s="0"/>
      <c r="AGS368" s="0"/>
      <c r="AGT368" s="0"/>
      <c r="AGU368" s="0"/>
      <c r="AGV368" s="0"/>
      <c r="AGW368" s="0"/>
      <c r="AGX368" s="0"/>
      <c r="AGY368" s="0"/>
      <c r="AGZ368" s="0"/>
      <c r="AHA368" s="0"/>
      <c r="AHB368" s="0"/>
      <c r="AHC368" s="0"/>
      <c r="AHD368" s="0"/>
      <c r="AHE368" s="0"/>
      <c r="AHF368" s="0"/>
      <c r="AHG368" s="0"/>
      <c r="AHH368" s="0"/>
      <c r="AHI368" s="0"/>
      <c r="AHJ368" s="0"/>
      <c r="AHK368" s="0"/>
      <c r="AHL368" s="0"/>
      <c r="AHM368" s="0"/>
      <c r="AHN368" s="0"/>
      <c r="AHO368" s="0"/>
      <c r="AHP368" s="0"/>
      <c r="AHQ368" s="0"/>
      <c r="AHR368" s="0"/>
      <c r="AHS368" s="0"/>
      <c r="AHT368" s="0"/>
      <c r="AHU368" s="0"/>
      <c r="AHV368" s="0"/>
      <c r="AHW368" s="0"/>
      <c r="AHX368" s="0"/>
      <c r="AHY368" s="0"/>
      <c r="AHZ368" s="0"/>
      <c r="AIA368" s="0"/>
      <c r="AIB368" s="0"/>
      <c r="AIC368" s="0"/>
      <c r="AID368" s="0"/>
      <c r="AIE368" s="0"/>
      <c r="AIF368" s="0"/>
      <c r="AIG368" s="0"/>
      <c r="AIH368" s="0"/>
      <c r="AII368" s="0"/>
      <c r="AIJ368" s="0"/>
      <c r="AIK368" s="0"/>
      <c r="AIL368" s="0"/>
      <c r="AIM368" s="0"/>
      <c r="AIN368" s="0"/>
      <c r="AIO368" s="0"/>
      <c r="AIP368" s="0"/>
      <c r="AIQ368" s="0"/>
      <c r="AIR368" s="0"/>
      <c r="AIS368" s="0"/>
      <c r="AIT368" s="0"/>
      <c r="AIU368" s="0"/>
      <c r="AIV368" s="0"/>
      <c r="AIW368" s="0"/>
      <c r="AIX368" s="0"/>
      <c r="AIY368" s="0"/>
      <c r="AIZ368" s="0"/>
      <c r="AJA368" s="0"/>
      <c r="AJB368" s="0"/>
      <c r="AJC368" s="0"/>
      <c r="AJD368" s="0"/>
      <c r="AJE368" s="0"/>
      <c r="AJF368" s="0"/>
      <c r="AJG368" s="0"/>
      <c r="AJH368" s="0"/>
      <c r="AJI368" s="0"/>
      <c r="AJJ368" s="0"/>
      <c r="AJK368" s="0"/>
      <c r="AJL368" s="0"/>
      <c r="AJM368" s="0"/>
      <c r="AJN368" s="0"/>
      <c r="AJO368" s="0"/>
      <c r="AJP368" s="0"/>
      <c r="AJQ368" s="0"/>
      <c r="AJR368" s="0"/>
      <c r="AJS368" s="0"/>
      <c r="AJT368" s="0"/>
      <c r="AJU368" s="0"/>
      <c r="AJV368" s="0"/>
      <c r="AJW368" s="0"/>
      <c r="AJX368" s="0"/>
      <c r="AJY368" s="0"/>
      <c r="AJZ368" s="0"/>
      <c r="AKA368" s="0"/>
      <c r="AKB368" s="0"/>
      <c r="AKC368" s="0"/>
      <c r="AKD368" s="0"/>
      <c r="AKE368" s="0"/>
      <c r="AKF368" s="0"/>
      <c r="AKG368" s="0"/>
      <c r="AKH368" s="0"/>
      <c r="AKI368" s="0"/>
      <c r="AKJ368" s="0"/>
      <c r="AKK368" s="0"/>
      <c r="AKL368" s="0"/>
      <c r="AKM368" s="0"/>
      <c r="AKN368" s="0"/>
      <c r="AKO368" s="0"/>
      <c r="AKP368" s="0"/>
      <c r="AKQ368" s="0"/>
      <c r="AKR368" s="0"/>
      <c r="AKS368" s="0"/>
      <c r="AKT368" s="0"/>
      <c r="AKU368" s="0"/>
      <c r="AKV368" s="0"/>
      <c r="AKW368" s="0"/>
      <c r="AKX368" s="0"/>
      <c r="AKY368" s="0"/>
      <c r="AKZ368" s="0"/>
      <c r="ALA368" s="0"/>
      <c r="ALB368" s="0"/>
      <c r="ALC368" s="0"/>
      <c r="ALD368" s="0"/>
      <c r="ALE368" s="0"/>
      <c r="ALF368" s="0"/>
      <c r="ALG368" s="0"/>
      <c r="ALH368" s="0"/>
      <c r="ALI368" s="0"/>
      <c r="ALJ368" s="0"/>
      <c r="ALK368" s="0"/>
      <c r="ALL368" s="0"/>
      <c r="ALM368" s="0"/>
      <c r="ALN368" s="0"/>
      <c r="ALO368" s="0"/>
      <c r="ALP368" s="0"/>
      <c r="ALQ368" s="0"/>
      <c r="ALR368" s="0"/>
      <c r="ALS368" s="0"/>
      <c r="ALT368" s="0"/>
      <c r="ALU368" s="0"/>
      <c r="ALV368" s="0"/>
      <c r="ALW368" s="0"/>
      <c r="ALX368" s="0"/>
      <c r="ALY368" s="0"/>
      <c r="ALZ368" s="0"/>
      <c r="AMA368" s="0"/>
      <c r="AMB368" s="0"/>
      <c r="AMC368" s="0"/>
      <c r="AMD368" s="0"/>
      <c r="AME368" s="0"/>
      <c r="AMF368" s="0"/>
      <c r="AMG368" s="0"/>
    </row>
    <row r="369" customFormat="false" ht="14.9" hidden="false" customHeight="false" outlineLevel="0" collapsed="false">
      <c r="A369" s="18" t="n">
        <v>533</v>
      </c>
      <c r="B369" s="19" t="n">
        <f aca="false">IF($A369,VLOOKUP($A369,posting!$A:$N,2,0),"")</f>
        <v>38</v>
      </c>
      <c r="C369" s="19" t="n">
        <f aca="false">IF($A369,VLOOKUP($A369,posting!$A:$N,3,0),"")</f>
        <v>154</v>
      </c>
      <c r="D369" s="20" t="str">
        <f aca="false">IF($A369,VLOOKUP($A369,posting!$A:$N,4,0),"")</f>
        <v>Zlatko!</v>
      </c>
      <c r="E369" s="19" t="str">
        <f aca="false">IF($A369,IF(VLOOKUP($A369,posting!$A:$N,5,0)&gt;0,VLOOKUP($A369,posting!$A:$N,5,0),""),"")</f>
        <v/>
      </c>
      <c r="F369" s="21" t="n">
        <f aca="false">IF($A369,VLOOKUP($A369,posting!$A:$N,6,0),"")</f>
        <v>41625.7189814815</v>
      </c>
      <c r="G369" s="21" t="n">
        <f aca="false">IF($A369,VLOOKUP($A369,posting!$A:$N,7,0),"")</f>
        <v>41625.7190277778</v>
      </c>
      <c r="H369" s="21" t="n">
        <f aca="false">IF($A369,VLOOKUP($A369,posting!$A:$N,8,0),"")</f>
        <v>41625.7190625</v>
      </c>
      <c r="I369" s="21" t="n">
        <f aca="false">IF($A369,VLOOKUP($A369,posting!$A:$N,9,0),"")</f>
        <v>41625.7196296296</v>
      </c>
      <c r="J369" s="21"/>
      <c r="K369" s="21"/>
      <c r="L369" s="19" t="n">
        <f aca="false">IF($A369,VLOOKUP($A369,posting!$A:$N,10,0),"")</f>
        <v>0</v>
      </c>
      <c r="M369" s="19" t="n">
        <f aca="false">IF($A369,VLOOKUP($A369,posting!$A:$N,11,0),"")</f>
        <v>0</v>
      </c>
      <c r="N369" s="19" t="str">
        <f aca="false">IF($A369,IF(VLOOKUP($A369,posting!$A:$N,13,0)&gt;0,VLOOKUP($A369,posting!$A:$N,13,0),""),"")</f>
        <v/>
      </c>
      <c r="O369" s="19" t="str">
        <f aca="false">IF($A369,VLOOKUP($A369,posting!$A:$N,12,0),"")</f>
        <v>TXT</v>
      </c>
      <c r="P369" s="19" t="str">
        <f aca="false">IF($A369,IF(VLOOKUP($A369,posting!$A:$N,14,0)&gt;0,VLOOKUP($A369,posting!$A:$N,14,0),""),"")</f>
        <v/>
      </c>
      <c r="Q369" s="19" t="str">
        <f aca="false">IF($N369="","",VLOOKUP($N369,image!$A:$N,3,0))</f>
        <v/>
      </c>
      <c r="R369" s="19" t="n">
        <v>-1</v>
      </c>
      <c r="S369" s="0"/>
      <c r="T369" s="0"/>
      <c r="U369" s="0"/>
      <c r="V369" s="0"/>
      <c r="W369" s="0"/>
      <c r="X369" s="0"/>
      <c r="Y369" s="0"/>
      <c r="Z369" s="0"/>
      <c r="AA369" s="0"/>
      <c r="AB369" s="0"/>
      <c r="AC369" s="0"/>
      <c r="AD369" s="0"/>
      <c r="AE369" s="0"/>
      <c r="AF369" s="0"/>
      <c r="AG369" s="0"/>
      <c r="AH369" s="0"/>
      <c r="AI369" s="0"/>
      <c r="AJ369" s="0"/>
      <c r="AK369" s="0"/>
      <c r="AL369" s="0"/>
      <c r="AM369" s="0"/>
      <c r="AN369" s="0"/>
      <c r="AO369" s="0"/>
      <c r="AP369" s="0"/>
      <c r="AQ369" s="0"/>
      <c r="AR369" s="0"/>
      <c r="AS369" s="0"/>
      <c r="AT369" s="0"/>
      <c r="AU369" s="0"/>
      <c r="AV369" s="0"/>
      <c r="AW369" s="0"/>
      <c r="AX369" s="0"/>
      <c r="AY369" s="0"/>
      <c r="AZ369" s="0"/>
      <c r="BA369" s="0"/>
      <c r="BB369" s="0"/>
      <c r="BC369" s="0"/>
      <c r="BD369" s="0"/>
      <c r="BE369" s="0"/>
      <c r="BF369" s="0"/>
      <c r="BG369" s="0"/>
      <c r="BH369" s="0"/>
      <c r="BI369" s="0"/>
      <c r="BJ369" s="0"/>
      <c r="BK369" s="0"/>
      <c r="BL369" s="0"/>
      <c r="BM369" s="0"/>
      <c r="BN369" s="0"/>
      <c r="BO369" s="0"/>
      <c r="BP369" s="0"/>
      <c r="BQ369" s="0"/>
      <c r="BR369" s="0"/>
      <c r="BS369" s="0"/>
      <c r="BT369" s="0"/>
      <c r="BU369" s="0"/>
      <c r="BV369" s="0"/>
      <c r="BW369" s="0"/>
      <c r="BX369" s="0"/>
      <c r="BY369" s="0"/>
      <c r="BZ369" s="0"/>
      <c r="CA369" s="0"/>
      <c r="CB369" s="0"/>
      <c r="CC369" s="0"/>
      <c r="CD369" s="0"/>
      <c r="CE369" s="0"/>
      <c r="CF369" s="0"/>
      <c r="CG369" s="0"/>
      <c r="CH369" s="0"/>
      <c r="CI369" s="0"/>
      <c r="CJ369" s="0"/>
      <c r="CK369" s="0"/>
      <c r="CL369" s="0"/>
      <c r="CM369" s="0"/>
      <c r="CN369" s="0"/>
      <c r="CO369" s="0"/>
      <c r="CP369" s="0"/>
      <c r="CQ369" s="0"/>
      <c r="CR369" s="0"/>
      <c r="CS369" s="0"/>
      <c r="CT369" s="0"/>
      <c r="CU369" s="0"/>
      <c r="CV369" s="0"/>
      <c r="CW369" s="0"/>
      <c r="CX369" s="0"/>
      <c r="CY369" s="0"/>
      <c r="CZ369" s="0"/>
      <c r="DA369" s="0"/>
      <c r="DB369" s="0"/>
      <c r="DC369" s="0"/>
      <c r="DD369" s="0"/>
      <c r="DE369" s="0"/>
      <c r="DF369" s="0"/>
      <c r="DG369" s="0"/>
      <c r="DH369" s="0"/>
      <c r="DI369" s="0"/>
      <c r="DJ369" s="0"/>
      <c r="DK369" s="0"/>
      <c r="DL369" s="0"/>
      <c r="DM369" s="0"/>
      <c r="DN369" s="0"/>
      <c r="DO369" s="0"/>
      <c r="DP369" s="0"/>
      <c r="DQ369" s="0"/>
      <c r="DR369" s="0"/>
      <c r="DS369" s="0"/>
      <c r="DT369" s="0"/>
      <c r="DU369" s="0"/>
      <c r="DV369" s="0"/>
      <c r="DW369" s="0"/>
      <c r="DX369" s="0"/>
      <c r="DY369" s="0"/>
      <c r="DZ369" s="0"/>
      <c r="EA369" s="0"/>
      <c r="EB369" s="0"/>
      <c r="EC369" s="0"/>
      <c r="ED369" s="0"/>
      <c r="EE369" s="0"/>
      <c r="EF369" s="0"/>
      <c r="EG369" s="0"/>
      <c r="EH369" s="0"/>
      <c r="EI369" s="0"/>
      <c r="EJ369" s="0"/>
      <c r="EK369" s="0"/>
      <c r="EL369" s="0"/>
      <c r="EM369" s="0"/>
      <c r="EN369" s="0"/>
      <c r="EO369" s="0"/>
      <c r="EP369" s="0"/>
      <c r="EQ369" s="0"/>
      <c r="ER369" s="0"/>
      <c r="ES369" s="0"/>
      <c r="ET369" s="0"/>
      <c r="EU369" s="0"/>
      <c r="EV369" s="0"/>
      <c r="EW369" s="0"/>
      <c r="EX369" s="0"/>
      <c r="EY369" s="0"/>
      <c r="EZ369" s="0"/>
      <c r="FA369" s="0"/>
      <c r="FB369" s="0"/>
      <c r="FC369" s="0"/>
      <c r="FD369" s="0"/>
      <c r="FE369" s="0"/>
      <c r="FF369" s="0"/>
      <c r="FG369" s="0"/>
      <c r="FH369" s="0"/>
      <c r="FI369" s="0"/>
      <c r="FJ369" s="0"/>
      <c r="FK369" s="0"/>
      <c r="FL369" s="0"/>
      <c r="FM369" s="0"/>
      <c r="FN369" s="0"/>
      <c r="FO369" s="0"/>
      <c r="FP369" s="0"/>
      <c r="FQ369" s="0"/>
      <c r="FR369" s="0"/>
      <c r="FS369" s="0"/>
      <c r="FT369" s="0"/>
      <c r="FU369" s="0"/>
      <c r="FV369" s="0"/>
      <c r="FW369" s="0"/>
      <c r="FX369" s="0"/>
      <c r="FY369" s="0"/>
      <c r="FZ369" s="0"/>
      <c r="GA369" s="0"/>
      <c r="GB369" s="0"/>
      <c r="GC369" s="0"/>
      <c r="GD369" s="0"/>
      <c r="GE369" s="0"/>
      <c r="GF369" s="0"/>
      <c r="GG369" s="0"/>
      <c r="GH369" s="0"/>
      <c r="GI369" s="0"/>
      <c r="GJ369" s="0"/>
      <c r="GK369" s="0"/>
      <c r="GL369" s="0"/>
      <c r="GM369" s="0"/>
      <c r="GN369" s="0"/>
      <c r="GO369" s="0"/>
      <c r="GP369" s="0"/>
      <c r="GQ369" s="0"/>
      <c r="GR369" s="0"/>
      <c r="GS369" s="0"/>
      <c r="GT369" s="0"/>
      <c r="GU369" s="0"/>
      <c r="GV369" s="0"/>
      <c r="GW369" s="0"/>
      <c r="GX369" s="0"/>
      <c r="GY369" s="0"/>
      <c r="GZ369" s="0"/>
      <c r="HA369" s="0"/>
      <c r="HB369" s="0"/>
      <c r="HC369" s="0"/>
      <c r="HD369" s="0"/>
      <c r="HE369" s="0"/>
      <c r="HF369" s="0"/>
      <c r="HG369" s="0"/>
      <c r="HH369" s="0"/>
      <c r="HI369" s="0"/>
      <c r="HJ369" s="0"/>
      <c r="HK369" s="0"/>
      <c r="HL369" s="0"/>
      <c r="HM369" s="0"/>
      <c r="HN369" s="0"/>
      <c r="HO369" s="0"/>
      <c r="HP369" s="0"/>
      <c r="HQ369" s="0"/>
      <c r="HR369" s="0"/>
      <c r="HS369" s="0"/>
      <c r="HT369" s="0"/>
      <c r="HU369" s="0"/>
      <c r="HV369" s="0"/>
      <c r="HW369" s="0"/>
      <c r="HX369" s="0"/>
      <c r="HY369" s="0"/>
      <c r="HZ369" s="0"/>
      <c r="IA369" s="0"/>
      <c r="IB369" s="0"/>
      <c r="IC369" s="0"/>
      <c r="ID369" s="0"/>
      <c r="IE369" s="0"/>
      <c r="IF369" s="0"/>
      <c r="IG369" s="0"/>
      <c r="IH369" s="0"/>
      <c r="II369" s="0"/>
      <c r="IJ369" s="0"/>
      <c r="IK369" s="0"/>
      <c r="IL369" s="0"/>
      <c r="IM369" s="0"/>
      <c r="IN369" s="0"/>
      <c r="IO369" s="0"/>
      <c r="IP369" s="0"/>
      <c r="IQ369" s="0"/>
      <c r="IR369" s="0"/>
      <c r="IS369" s="0"/>
      <c r="IT369" s="0"/>
      <c r="IU369" s="0"/>
      <c r="IV369" s="0"/>
      <c r="IW369" s="0"/>
      <c r="IX369" s="0"/>
      <c r="IY369" s="0"/>
      <c r="IZ369" s="0"/>
      <c r="JA369" s="0"/>
      <c r="JB369" s="0"/>
      <c r="JC369" s="0"/>
      <c r="JD369" s="0"/>
      <c r="JE369" s="0"/>
      <c r="JF369" s="0"/>
      <c r="JG369" s="0"/>
      <c r="JH369" s="0"/>
      <c r="JI369" s="0"/>
      <c r="JJ369" s="0"/>
      <c r="JK369" s="0"/>
      <c r="JL369" s="0"/>
      <c r="JM369" s="0"/>
      <c r="JN369" s="0"/>
      <c r="JO369" s="0"/>
      <c r="JP369" s="0"/>
      <c r="JQ369" s="0"/>
      <c r="JR369" s="0"/>
      <c r="JS369" s="0"/>
      <c r="JT369" s="0"/>
      <c r="JU369" s="0"/>
      <c r="JV369" s="0"/>
      <c r="JW369" s="0"/>
      <c r="JX369" s="0"/>
      <c r="JY369" s="0"/>
      <c r="JZ369" s="0"/>
      <c r="KA369" s="0"/>
      <c r="KB369" s="0"/>
      <c r="KC369" s="0"/>
      <c r="KD369" s="0"/>
      <c r="KE369" s="0"/>
      <c r="KF369" s="0"/>
      <c r="KG369" s="0"/>
      <c r="KH369" s="0"/>
      <c r="KI369" s="0"/>
      <c r="KJ369" s="0"/>
      <c r="KK369" s="0"/>
      <c r="KL369" s="0"/>
      <c r="KM369" s="0"/>
      <c r="KN369" s="0"/>
      <c r="KO369" s="0"/>
      <c r="KP369" s="0"/>
      <c r="KQ369" s="0"/>
      <c r="KR369" s="0"/>
      <c r="KS369" s="0"/>
      <c r="KT369" s="0"/>
      <c r="KU369" s="0"/>
      <c r="KV369" s="0"/>
      <c r="KW369" s="0"/>
      <c r="KX369" s="0"/>
      <c r="KY369" s="0"/>
      <c r="KZ369" s="0"/>
      <c r="LA369" s="0"/>
      <c r="LB369" s="0"/>
      <c r="LC369" s="0"/>
      <c r="LD369" s="0"/>
      <c r="LE369" s="0"/>
      <c r="LF369" s="0"/>
      <c r="LG369" s="0"/>
      <c r="LH369" s="0"/>
      <c r="LI369" s="0"/>
      <c r="LJ369" s="0"/>
      <c r="LK369" s="0"/>
      <c r="LL369" s="0"/>
      <c r="LM369" s="0"/>
      <c r="LN369" s="0"/>
      <c r="LO369" s="0"/>
      <c r="LP369" s="0"/>
      <c r="LQ369" s="0"/>
      <c r="LR369" s="0"/>
      <c r="LS369" s="0"/>
      <c r="LT369" s="0"/>
      <c r="LU369" s="0"/>
      <c r="LV369" s="0"/>
      <c r="LW369" s="0"/>
      <c r="LX369" s="0"/>
      <c r="LY369" s="0"/>
      <c r="LZ369" s="0"/>
      <c r="MA369" s="0"/>
      <c r="MB369" s="0"/>
      <c r="MC369" s="0"/>
      <c r="MD369" s="0"/>
      <c r="ME369" s="0"/>
      <c r="MF369" s="0"/>
      <c r="MG369" s="0"/>
      <c r="MH369" s="0"/>
      <c r="MI369" s="0"/>
      <c r="MJ369" s="0"/>
      <c r="MK369" s="0"/>
      <c r="ML369" s="0"/>
      <c r="MM369" s="0"/>
      <c r="MN369" s="0"/>
      <c r="MO369" s="0"/>
      <c r="MP369" s="0"/>
      <c r="MQ369" s="0"/>
      <c r="MR369" s="0"/>
      <c r="MS369" s="0"/>
      <c r="MT369" s="0"/>
      <c r="MU369" s="0"/>
      <c r="MV369" s="0"/>
      <c r="MW369" s="0"/>
      <c r="MX369" s="0"/>
      <c r="MY369" s="0"/>
      <c r="MZ369" s="0"/>
      <c r="NA369" s="0"/>
      <c r="NB369" s="0"/>
      <c r="NC369" s="0"/>
      <c r="ND369" s="0"/>
      <c r="NE369" s="0"/>
      <c r="NF369" s="0"/>
      <c r="NG369" s="0"/>
      <c r="NH369" s="0"/>
      <c r="NI369" s="0"/>
      <c r="NJ369" s="0"/>
      <c r="NK369" s="0"/>
      <c r="NL369" s="0"/>
      <c r="NM369" s="0"/>
      <c r="NN369" s="0"/>
      <c r="NO369" s="0"/>
      <c r="NP369" s="0"/>
      <c r="NQ369" s="0"/>
      <c r="NR369" s="0"/>
      <c r="NS369" s="0"/>
      <c r="NT369" s="0"/>
      <c r="NU369" s="0"/>
      <c r="NV369" s="0"/>
      <c r="NW369" s="0"/>
      <c r="NX369" s="0"/>
      <c r="NY369" s="0"/>
      <c r="NZ369" s="0"/>
      <c r="OA369" s="0"/>
      <c r="OB369" s="0"/>
      <c r="OC369" s="0"/>
      <c r="OD369" s="0"/>
      <c r="OE369" s="0"/>
      <c r="OF369" s="0"/>
      <c r="OG369" s="0"/>
      <c r="OH369" s="0"/>
      <c r="OI369" s="0"/>
      <c r="OJ369" s="0"/>
      <c r="OK369" s="0"/>
      <c r="OL369" s="0"/>
      <c r="OM369" s="0"/>
      <c r="ON369" s="0"/>
      <c r="OO369" s="0"/>
      <c r="OP369" s="0"/>
      <c r="OQ369" s="0"/>
      <c r="OR369" s="0"/>
      <c r="OS369" s="0"/>
      <c r="OT369" s="0"/>
      <c r="OU369" s="0"/>
      <c r="OV369" s="0"/>
      <c r="OW369" s="0"/>
      <c r="OX369" s="0"/>
      <c r="OY369" s="0"/>
      <c r="OZ369" s="0"/>
      <c r="PA369" s="0"/>
      <c r="PB369" s="0"/>
      <c r="PC369" s="0"/>
      <c r="PD369" s="0"/>
      <c r="PE369" s="0"/>
      <c r="PF369" s="0"/>
      <c r="PG369" s="0"/>
      <c r="PH369" s="0"/>
      <c r="PI369" s="0"/>
      <c r="PJ369" s="0"/>
      <c r="PK369" s="0"/>
      <c r="PL369" s="0"/>
      <c r="PM369" s="0"/>
      <c r="PN369" s="0"/>
      <c r="PO369" s="0"/>
      <c r="PP369" s="0"/>
      <c r="PQ369" s="0"/>
      <c r="PR369" s="0"/>
      <c r="PS369" s="0"/>
      <c r="PT369" s="0"/>
      <c r="PU369" s="0"/>
      <c r="PV369" s="0"/>
      <c r="PW369" s="0"/>
      <c r="PX369" s="0"/>
      <c r="PY369" s="0"/>
      <c r="PZ369" s="0"/>
      <c r="QA369" s="0"/>
      <c r="QB369" s="0"/>
      <c r="QC369" s="0"/>
      <c r="QD369" s="0"/>
      <c r="QE369" s="0"/>
      <c r="QF369" s="0"/>
      <c r="QG369" s="0"/>
      <c r="QH369" s="0"/>
      <c r="QI369" s="0"/>
      <c r="QJ369" s="0"/>
      <c r="QK369" s="0"/>
      <c r="QL369" s="0"/>
      <c r="QM369" s="0"/>
      <c r="QN369" s="0"/>
      <c r="QO369" s="0"/>
      <c r="QP369" s="0"/>
      <c r="QQ369" s="0"/>
      <c r="QR369" s="0"/>
      <c r="QS369" s="0"/>
      <c r="QT369" s="0"/>
      <c r="QU369" s="0"/>
      <c r="QV369" s="0"/>
      <c r="QW369" s="0"/>
      <c r="QX369" s="0"/>
      <c r="QY369" s="0"/>
      <c r="QZ369" s="0"/>
      <c r="RA369" s="0"/>
      <c r="RB369" s="0"/>
      <c r="RC369" s="0"/>
      <c r="RD369" s="0"/>
      <c r="RE369" s="0"/>
      <c r="RF369" s="0"/>
      <c r="RG369" s="0"/>
      <c r="RH369" s="0"/>
      <c r="RI369" s="0"/>
      <c r="RJ369" s="0"/>
      <c r="RK369" s="0"/>
      <c r="RL369" s="0"/>
      <c r="RM369" s="0"/>
      <c r="RN369" s="0"/>
      <c r="RO369" s="0"/>
      <c r="RP369" s="0"/>
      <c r="RQ369" s="0"/>
      <c r="RR369" s="0"/>
      <c r="RS369" s="0"/>
      <c r="RT369" s="0"/>
      <c r="RU369" s="0"/>
      <c r="RV369" s="0"/>
      <c r="RW369" s="0"/>
      <c r="RX369" s="0"/>
      <c r="RY369" s="0"/>
      <c r="RZ369" s="0"/>
      <c r="SA369" s="0"/>
      <c r="SB369" s="0"/>
      <c r="SC369" s="0"/>
      <c r="SD369" s="0"/>
      <c r="SE369" s="0"/>
      <c r="SF369" s="0"/>
      <c r="SG369" s="0"/>
      <c r="SH369" s="0"/>
      <c r="SI369" s="0"/>
      <c r="SJ369" s="0"/>
      <c r="SK369" s="0"/>
      <c r="SL369" s="0"/>
      <c r="SM369" s="0"/>
      <c r="SN369" s="0"/>
      <c r="SO369" s="0"/>
      <c r="SP369" s="0"/>
      <c r="SQ369" s="0"/>
      <c r="SR369" s="0"/>
      <c r="SS369" s="0"/>
      <c r="ST369" s="0"/>
      <c r="SU369" s="0"/>
      <c r="SV369" s="0"/>
      <c r="SW369" s="0"/>
      <c r="SX369" s="0"/>
      <c r="SY369" s="0"/>
      <c r="SZ369" s="0"/>
      <c r="TA369" s="0"/>
      <c r="TB369" s="0"/>
      <c r="TC369" s="0"/>
      <c r="TD369" s="0"/>
      <c r="TE369" s="0"/>
      <c r="TF369" s="0"/>
      <c r="TG369" s="0"/>
      <c r="TH369" s="0"/>
      <c r="TI369" s="0"/>
      <c r="TJ369" s="0"/>
      <c r="TK369" s="0"/>
      <c r="TL369" s="0"/>
      <c r="TM369" s="0"/>
      <c r="TN369" s="0"/>
      <c r="TO369" s="0"/>
      <c r="TP369" s="0"/>
      <c r="TQ369" s="0"/>
      <c r="TR369" s="0"/>
      <c r="TS369" s="0"/>
      <c r="TT369" s="0"/>
      <c r="TU369" s="0"/>
      <c r="TV369" s="0"/>
      <c r="TW369" s="0"/>
      <c r="TX369" s="0"/>
      <c r="TY369" s="0"/>
      <c r="TZ369" s="0"/>
      <c r="UA369" s="0"/>
      <c r="UB369" s="0"/>
      <c r="UC369" s="0"/>
      <c r="UD369" s="0"/>
      <c r="UE369" s="0"/>
      <c r="UF369" s="0"/>
      <c r="UG369" s="0"/>
      <c r="UH369" s="0"/>
      <c r="UI369" s="0"/>
      <c r="UJ369" s="0"/>
      <c r="UK369" s="0"/>
      <c r="UL369" s="0"/>
      <c r="UM369" s="0"/>
      <c r="UN369" s="0"/>
      <c r="UO369" s="0"/>
      <c r="UP369" s="0"/>
      <c r="UQ369" s="0"/>
      <c r="UR369" s="0"/>
      <c r="US369" s="0"/>
      <c r="UT369" s="0"/>
      <c r="UU369" s="0"/>
      <c r="UV369" s="0"/>
      <c r="UW369" s="0"/>
      <c r="UX369" s="0"/>
      <c r="UY369" s="0"/>
      <c r="UZ369" s="0"/>
      <c r="VA369" s="0"/>
      <c r="VB369" s="0"/>
      <c r="VC369" s="0"/>
      <c r="VD369" s="0"/>
      <c r="VE369" s="0"/>
      <c r="VF369" s="0"/>
      <c r="VG369" s="0"/>
      <c r="VH369" s="0"/>
      <c r="VI369" s="0"/>
      <c r="VJ369" s="0"/>
      <c r="VK369" s="0"/>
      <c r="VL369" s="0"/>
      <c r="VM369" s="0"/>
      <c r="VN369" s="0"/>
      <c r="VO369" s="0"/>
      <c r="VP369" s="0"/>
      <c r="VQ369" s="0"/>
      <c r="VR369" s="0"/>
      <c r="VS369" s="0"/>
      <c r="VT369" s="0"/>
      <c r="VU369" s="0"/>
      <c r="VV369" s="0"/>
      <c r="VW369" s="0"/>
      <c r="VX369" s="0"/>
      <c r="VY369" s="0"/>
      <c r="VZ369" s="0"/>
      <c r="WA369" s="0"/>
      <c r="WB369" s="0"/>
      <c r="WC369" s="0"/>
      <c r="WD369" s="0"/>
      <c r="WE369" s="0"/>
      <c r="WF369" s="0"/>
      <c r="WG369" s="0"/>
      <c r="WH369" s="0"/>
      <c r="WI369" s="0"/>
      <c r="WJ369" s="0"/>
      <c r="WK369" s="0"/>
      <c r="WL369" s="0"/>
      <c r="WM369" s="0"/>
      <c r="WN369" s="0"/>
      <c r="WO369" s="0"/>
      <c r="WP369" s="0"/>
      <c r="WQ369" s="0"/>
      <c r="WR369" s="0"/>
      <c r="WS369" s="0"/>
      <c r="WT369" s="0"/>
      <c r="WU369" s="0"/>
      <c r="WV369" s="0"/>
      <c r="WW369" s="0"/>
      <c r="WX369" s="0"/>
      <c r="WY369" s="0"/>
      <c r="WZ369" s="0"/>
      <c r="XA369" s="0"/>
      <c r="XB369" s="0"/>
      <c r="XC369" s="0"/>
      <c r="XD369" s="0"/>
      <c r="XE369" s="0"/>
      <c r="XF369" s="0"/>
      <c r="XG369" s="0"/>
      <c r="XH369" s="0"/>
      <c r="XI369" s="0"/>
      <c r="XJ369" s="0"/>
      <c r="XK369" s="0"/>
      <c r="XL369" s="0"/>
      <c r="XM369" s="0"/>
      <c r="XN369" s="0"/>
      <c r="XO369" s="0"/>
      <c r="XP369" s="0"/>
      <c r="XQ369" s="0"/>
      <c r="XR369" s="0"/>
      <c r="XS369" s="0"/>
      <c r="XT369" s="0"/>
      <c r="XU369" s="0"/>
      <c r="XV369" s="0"/>
      <c r="XW369" s="0"/>
      <c r="XX369" s="0"/>
      <c r="XY369" s="0"/>
      <c r="XZ369" s="0"/>
      <c r="YA369" s="0"/>
      <c r="YB369" s="0"/>
      <c r="YC369" s="0"/>
      <c r="YD369" s="0"/>
      <c r="YE369" s="0"/>
      <c r="YF369" s="0"/>
      <c r="YG369" s="0"/>
      <c r="YH369" s="0"/>
      <c r="YI369" s="0"/>
      <c r="YJ369" s="0"/>
      <c r="YK369" s="0"/>
      <c r="YL369" s="0"/>
      <c r="YM369" s="0"/>
      <c r="YN369" s="0"/>
      <c r="YO369" s="0"/>
      <c r="YP369" s="0"/>
      <c r="YQ369" s="0"/>
      <c r="YR369" s="0"/>
      <c r="YS369" s="0"/>
      <c r="YT369" s="0"/>
      <c r="YU369" s="0"/>
      <c r="YV369" s="0"/>
      <c r="YW369" s="0"/>
      <c r="YX369" s="0"/>
      <c r="YY369" s="0"/>
      <c r="YZ369" s="0"/>
      <c r="ZA369" s="0"/>
      <c r="ZB369" s="0"/>
      <c r="ZC369" s="0"/>
      <c r="ZD369" s="0"/>
      <c r="ZE369" s="0"/>
      <c r="ZF369" s="0"/>
      <c r="ZG369" s="0"/>
      <c r="ZH369" s="0"/>
      <c r="ZI369" s="0"/>
      <c r="ZJ369" s="0"/>
      <c r="ZK369" s="0"/>
      <c r="ZL369" s="0"/>
      <c r="ZM369" s="0"/>
      <c r="ZN369" s="0"/>
      <c r="ZO369" s="0"/>
      <c r="ZP369" s="0"/>
      <c r="ZQ369" s="0"/>
      <c r="ZR369" s="0"/>
      <c r="ZS369" s="0"/>
      <c r="ZT369" s="0"/>
      <c r="ZU369" s="0"/>
      <c r="ZV369" s="0"/>
      <c r="ZW369" s="0"/>
      <c r="ZX369" s="0"/>
      <c r="ZY369" s="0"/>
      <c r="ZZ369" s="0"/>
      <c r="AAA369" s="0"/>
      <c r="AAB369" s="0"/>
      <c r="AAC369" s="0"/>
      <c r="AAD369" s="0"/>
      <c r="AAE369" s="0"/>
      <c r="AAF369" s="0"/>
      <c r="AAG369" s="0"/>
      <c r="AAH369" s="0"/>
      <c r="AAI369" s="0"/>
      <c r="AAJ369" s="0"/>
      <c r="AAK369" s="0"/>
      <c r="AAL369" s="0"/>
      <c r="AAM369" s="0"/>
      <c r="AAN369" s="0"/>
      <c r="AAO369" s="0"/>
      <c r="AAP369" s="0"/>
      <c r="AAQ369" s="0"/>
      <c r="AAR369" s="0"/>
      <c r="AAS369" s="0"/>
      <c r="AAT369" s="0"/>
      <c r="AAU369" s="0"/>
      <c r="AAV369" s="0"/>
      <c r="AAW369" s="0"/>
      <c r="AAX369" s="0"/>
      <c r="AAY369" s="0"/>
      <c r="AAZ369" s="0"/>
      <c r="ABA369" s="0"/>
      <c r="ABB369" s="0"/>
      <c r="ABC369" s="0"/>
      <c r="ABD369" s="0"/>
      <c r="ABE369" s="0"/>
      <c r="ABF369" s="0"/>
      <c r="ABG369" s="0"/>
      <c r="ABH369" s="0"/>
      <c r="ABI369" s="0"/>
      <c r="ABJ369" s="0"/>
      <c r="ABK369" s="0"/>
      <c r="ABL369" s="0"/>
      <c r="ABM369" s="0"/>
      <c r="ABN369" s="0"/>
      <c r="ABO369" s="0"/>
      <c r="ABP369" s="0"/>
      <c r="ABQ369" s="0"/>
      <c r="ABR369" s="0"/>
      <c r="ABS369" s="0"/>
      <c r="ABT369" s="0"/>
      <c r="ABU369" s="0"/>
      <c r="ABV369" s="0"/>
      <c r="ABW369" s="0"/>
      <c r="ABX369" s="0"/>
      <c r="ABY369" s="0"/>
      <c r="ABZ369" s="0"/>
      <c r="ACA369" s="0"/>
      <c r="ACB369" s="0"/>
      <c r="ACC369" s="0"/>
      <c r="ACD369" s="0"/>
      <c r="ACE369" s="0"/>
      <c r="ACF369" s="0"/>
      <c r="ACG369" s="0"/>
      <c r="ACH369" s="0"/>
      <c r="ACI369" s="0"/>
      <c r="ACJ369" s="0"/>
      <c r="ACK369" s="0"/>
      <c r="ACL369" s="0"/>
      <c r="ACM369" s="0"/>
      <c r="ACN369" s="0"/>
      <c r="ACO369" s="0"/>
      <c r="ACP369" s="0"/>
      <c r="ACQ369" s="0"/>
      <c r="ACR369" s="0"/>
      <c r="ACS369" s="0"/>
      <c r="ACT369" s="0"/>
      <c r="ACU369" s="0"/>
      <c r="ACV369" s="0"/>
      <c r="ACW369" s="0"/>
      <c r="ACX369" s="0"/>
      <c r="ACY369" s="0"/>
      <c r="ACZ369" s="0"/>
      <c r="ADA369" s="0"/>
      <c r="ADB369" s="0"/>
      <c r="ADC369" s="0"/>
      <c r="ADD369" s="0"/>
      <c r="ADE369" s="0"/>
      <c r="ADF369" s="0"/>
      <c r="ADG369" s="0"/>
      <c r="ADH369" s="0"/>
      <c r="ADI369" s="0"/>
      <c r="ADJ369" s="0"/>
      <c r="ADK369" s="0"/>
      <c r="ADL369" s="0"/>
      <c r="ADM369" s="0"/>
      <c r="ADN369" s="0"/>
      <c r="ADO369" s="0"/>
      <c r="ADP369" s="0"/>
      <c r="ADQ369" s="0"/>
      <c r="ADR369" s="0"/>
      <c r="ADS369" s="0"/>
      <c r="ADT369" s="0"/>
      <c r="ADU369" s="0"/>
      <c r="ADV369" s="0"/>
      <c r="ADW369" s="0"/>
      <c r="ADX369" s="0"/>
      <c r="ADY369" s="0"/>
      <c r="ADZ369" s="0"/>
      <c r="AEA369" s="0"/>
      <c r="AEB369" s="0"/>
      <c r="AEC369" s="0"/>
      <c r="AED369" s="0"/>
      <c r="AEE369" s="0"/>
      <c r="AEF369" s="0"/>
      <c r="AEG369" s="0"/>
      <c r="AEH369" s="0"/>
      <c r="AEI369" s="0"/>
      <c r="AEJ369" s="0"/>
      <c r="AEK369" s="0"/>
      <c r="AEL369" s="0"/>
      <c r="AEM369" s="0"/>
      <c r="AEN369" s="0"/>
      <c r="AEO369" s="0"/>
      <c r="AEP369" s="0"/>
      <c r="AEQ369" s="0"/>
      <c r="AER369" s="0"/>
      <c r="AES369" s="0"/>
      <c r="AET369" s="0"/>
      <c r="AEU369" s="0"/>
      <c r="AEV369" s="0"/>
      <c r="AEW369" s="0"/>
      <c r="AEX369" s="0"/>
      <c r="AEY369" s="0"/>
      <c r="AEZ369" s="0"/>
      <c r="AFA369" s="0"/>
      <c r="AFB369" s="0"/>
      <c r="AFC369" s="0"/>
      <c r="AFD369" s="0"/>
      <c r="AFE369" s="0"/>
      <c r="AFF369" s="0"/>
      <c r="AFG369" s="0"/>
      <c r="AFH369" s="0"/>
      <c r="AFI369" s="0"/>
      <c r="AFJ369" s="0"/>
      <c r="AFK369" s="0"/>
      <c r="AFL369" s="0"/>
      <c r="AFM369" s="0"/>
      <c r="AFN369" s="0"/>
      <c r="AFO369" s="0"/>
      <c r="AFP369" s="0"/>
      <c r="AFQ369" s="0"/>
      <c r="AFR369" s="0"/>
      <c r="AFS369" s="0"/>
      <c r="AFT369" s="0"/>
      <c r="AFU369" s="0"/>
      <c r="AFV369" s="0"/>
      <c r="AFW369" s="0"/>
      <c r="AFX369" s="0"/>
      <c r="AFY369" s="0"/>
      <c r="AFZ369" s="0"/>
      <c r="AGA369" s="0"/>
      <c r="AGB369" s="0"/>
      <c r="AGC369" s="0"/>
      <c r="AGD369" s="0"/>
      <c r="AGE369" s="0"/>
      <c r="AGF369" s="0"/>
      <c r="AGG369" s="0"/>
      <c r="AGH369" s="0"/>
      <c r="AGI369" s="0"/>
      <c r="AGJ369" s="0"/>
      <c r="AGK369" s="0"/>
      <c r="AGL369" s="0"/>
      <c r="AGM369" s="0"/>
      <c r="AGN369" s="0"/>
      <c r="AGO369" s="0"/>
      <c r="AGP369" s="0"/>
      <c r="AGQ369" s="0"/>
      <c r="AGR369" s="0"/>
      <c r="AGS369" s="0"/>
      <c r="AGT369" s="0"/>
      <c r="AGU369" s="0"/>
      <c r="AGV369" s="0"/>
      <c r="AGW369" s="0"/>
      <c r="AGX369" s="0"/>
      <c r="AGY369" s="0"/>
      <c r="AGZ369" s="0"/>
      <c r="AHA369" s="0"/>
      <c r="AHB369" s="0"/>
      <c r="AHC369" s="0"/>
      <c r="AHD369" s="0"/>
      <c r="AHE369" s="0"/>
      <c r="AHF369" s="0"/>
      <c r="AHG369" s="0"/>
      <c r="AHH369" s="0"/>
      <c r="AHI369" s="0"/>
      <c r="AHJ369" s="0"/>
      <c r="AHK369" s="0"/>
      <c r="AHL369" s="0"/>
      <c r="AHM369" s="0"/>
      <c r="AHN369" s="0"/>
      <c r="AHO369" s="0"/>
      <c r="AHP369" s="0"/>
      <c r="AHQ369" s="0"/>
      <c r="AHR369" s="0"/>
      <c r="AHS369" s="0"/>
      <c r="AHT369" s="0"/>
      <c r="AHU369" s="0"/>
      <c r="AHV369" s="0"/>
      <c r="AHW369" s="0"/>
      <c r="AHX369" s="0"/>
      <c r="AHY369" s="0"/>
      <c r="AHZ369" s="0"/>
      <c r="AIA369" s="0"/>
      <c r="AIB369" s="0"/>
      <c r="AIC369" s="0"/>
      <c r="AID369" s="0"/>
      <c r="AIE369" s="0"/>
      <c r="AIF369" s="0"/>
      <c r="AIG369" s="0"/>
      <c r="AIH369" s="0"/>
      <c r="AII369" s="0"/>
      <c r="AIJ369" s="0"/>
      <c r="AIK369" s="0"/>
      <c r="AIL369" s="0"/>
      <c r="AIM369" s="0"/>
      <c r="AIN369" s="0"/>
      <c r="AIO369" s="0"/>
      <c r="AIP369" s="0"/>
      <c r="AIQ369" s="0"/>
      <c r="AIR369" s="0"/>
      <c r="AIS369" s="0"/>
      <c r="AIT369" s="0"/>
      <c r="AIU369" s="0"/>
      <c r="AIV369" s="0"/>
      <c r="AIW369" s="0"/>
      <c r="AIX369" s="0"/>
      <c r="AIY369" s="0"/>
      <c r="AIZ369" s="0"/>
      <c r="AJA369" s="0"/>
      <c r="AJB369" s="0"/>
      <c r="AJC369" s="0"/>
      <c r="AJD369" s="0"/>
      <c r="AJE369" s="0"/>
      <c r="AJF369" s="0"/>
      <c r="AJG369" s="0"/>
      <c r="AJH369" s="0"/>
      <c r="AJI369" s="0"/>
      <c r="AJJ369" s="0"/>
      <c r="AJK369" s="0"/>
      <c r="AJL369" s="0"/>
      <c r="AJM369" s="0"/>
      <c r="AJN369" s="0"/>
      <c r="AJO369" s="0"/>
      <c r="AJP369" s="0"/>
      <c r="AJQ369" s="0"/>
      <c r="AJR369" s="0"/>
      <c r="AJS369" s="0"/>
      <c r="AJT369" s="0"/>
      <c r="AJU369" s="0"/>
      <c r="AJV369" s="0"/>
      <c r="AJW369" s="0"/>
      <c r="AJX369" s="0"/>
      <c r="AJY369" s="0"/>
      <c r="AJZ369" s="0"/>
      <c r="AKA369" s="0"/>
      <c r="AKB369" s="0"/>
      <c r="AKC369" s="0"/>
      <c r="AKD369" s="0"/>
      <c r="AKE369" s="0"/>
      <c r="AKF369" s="0"/>
      <c r="AKG369" s="0"/>
      <c r="AKH369" s="0"/>
      <c r="AKI369" s="0"/>
      <c r="AKJ369" s="0"/>
      <c r="AKK369" s="0"/>
      <c r="AKL369" s="0"/>
      <c r="AKM369" s="0"/>
      <c r="AKN369" s="0"/>
      <c r="AKO369" s="0"/>
      <c r="AKP369" s="0"/>
      <c r="AKQ369" s="0"/>
      <c r="AKR369" s="0"/>
      <c r="AKS369" s="0"/>
      <c r="AKT369" s="0"/>
      <c r="AKU369" s="0"/>
      <c r="AKV369" s="0"/>
      <c r="AKW369" s="0"/>
      <c r="AKX369" s="0"/>
      <c r="AKY369" s="0"/>
      <c r="AKZ369" s="0"/>
      <c r="ALA369" s="0"/>
      <c r="ALB369" s="0"/>
      <c r="ALC369" s="0"/>
      <c r="ALD369" s="0"/>
      <c r="ALE369" s="0"/>
      <c r="ALF369" s="0"/>
      <c r="ALG369" s="0"/>
      <c r="ALH369" s="0"/>
      <c r="ALI369" s="0"/>
      <c r="ALJ369" s="0"/>
      <c r="ALK369" s="0"/>
      <c r="ALL369" s="0"/>
      <c r="ALM369" s="0"/>
      <c r="ALN369" s="0"/>
      <c r="ALO369" s="0"/>
      <c r="ALP369" s="0"/>
      <c r="ALQ369" s="0"/>
      <c r="ALR369" s="0"/>
      <c r="ALS369" s="0"/>
      <c r="ALT369" s="0"/>
      <c r="ALU369" s="0"/>
      <c r="ALV369" s="0"/>
      <c r="ALW369" s="0"/>
      <c r="ALX369" s="0"/>
      <c r="ALY369" s="0"/>
      <c r="ALZ369" s="0"/>
      <c r="AMA369" s="0"/>
      <c r="AMB369" s="0"/>
      <c r="AMC369" s="0"/>
      <c r="AMD369" s="0"/>
      <c r="AME369" s="0"/>
      <c r="AMF369" s="0"/>
      <c r="AMG369" s="0"/>
    </row>
    <row r="370" customFormat="false" ht="14.9" hidden="false" customHeight="false" outlineLevel="0" collapsed="false">
      <c r="A370" s="18" t="n">
        <v>534</v>
      </c>
      <c r="B370" s="19" t="n">
        <f aca="false">IF($A370,VLOOKUP($A370,posting!$A:$N,2,0),"")</f>
        <v>38</v>
      </c>
      <c r="C370" s="19" t="n">
        <f aca="false">IF($A370,VLOOKUP($A370,posting!$A:$N,3,0),"")</f>
        <v>160</v>
      </c>
      <c r="D370" s="20" t="str">
        <f aca="false">IF($A370,VLOOKUP($A370,posting!$A:$N,4,0),"")</f>
        <v>zlatko! mit Z.</v>
      </c>
      <c r="E370" s="19" t="str">
        <f aca="false">IF($A370,IF(VLOOKUP($A370,posting!$A:$N,5,0)&gt;0,VLOOKUP($A370,posting!$A:$N,5,0),""),"")</f>
        <v/>
      </c>
      <c r="F370" s="21" t="n">
        <f aca="false">IF($A370,VLOOKUP($A370,posting!$A:$N,6,0),"")</f>
        <v>41625.7184837963</v>
      </c>
      <c r="G370" s="21" t="n">
        <f aca="false">IF($A370,VLOOKUP($A370,posting!$A:$N,7,0),"")</f>
        <v>41625.7185648148</v>
      </c>
      <c r="H370" s="21" t="n">
        <f aca="false">IF($A370,VLOOKUP($A370,posting!$A:$N,8,0),"")</f>
        <v>41625.7186689815</v>
      </c>
      <c r="I370" s="21" t="n">
        <f aca="false">IF($A370,VLOOKUP($A370,posting!$A:$N,9,0),"")</f>
        <v>41625.7196643519</v>
      </c>
      <c r="J370" s="21"/>
      <c r="K370" s="21"/>
      <c r="L370" s="19" t="n">
        <f aca="false">IF($A370,VLOOKUP($A370,posting!$A:$N,10,0),"")</f>
        <v>0.32013201320132</v>
      </c>
      <c r="M370" s="19" t="n">
        <f aca="false">IF($A370,VLOOKUP($A370,posting!$A:$N,11,0),"")</f>
        <v>0</v>
      </c>
      <c r="N370" s="19" t="str">
        <f aca="false">IF($A370,IF(VLOOKUP($A370,posting!$A:$N,13,0)&gt;0,VLOOKUP($A370,posting!$A:$N,13,0),""),"")</f>
        <v/>
      </c>
      <c r="O370" s="19" t="str">
        <f aca="false">IF($A370,VLOOKUP($A370,posting!$A:$N,12,0),"")</f>
        <v>TXT</v>
      </c>
      <c r="P370" s="19" t="str">
        <f aca="false">IF($A370,IF(VLOOKUP($A370,posting!$A:$N,14,0)&gt;0,VLOOKUP($A370,posting!$A:$N,14,0),""),"")</f>
        <v/>
      </c>
      <c r="Q370" s="19" t="str">
        <f aca="false">IF($N370="","",VLOOKUP($N370,image!$A:$N,3,0))</f>
        <v/>
      </c>
      <c r="R370" s="19" t="n">
        <v>-1</v>
      </c>
      <c r="S370" s="0"/>
      <c r="T370" s="0"/>
      <c r="U370" s="0"/>
      <c r="V370" s="0"/>
      <c r="W370" s="0"/>
      <c r="X370" s="0"/>
      <c r="Y370" s="0"/>
      <c r="Z370" s="0"/>
      <c r="AA370" s="0"/>
      <c r="AB370" s="0"/>
      <c r="AC370" s="0"/>
      <c r="AD370" s="0"/>
      <c r="AE370" s="0"/>
      <c r="AF370" s="0"/>
      <c r="AG370" s="0"/>
      <c r="AH370" s="0"/>
      <c r="AI370" s="0"/>
      <c r="AJ370" s="0"/>
      <c r="AK370" s="0"/>
      <c r="AL370" s="0"/>
      <c r="AM370" s="0"/>
      <c r="AN370" s="0"/>
      <c r="AO370" s="0"/>
      <c r="AP370" s="0"/>
      <c r="AQ370" s="0"/>
      <c r="AR370" s="0"/>
      <c r="AS370" s="0"/>
      <c r="AT370" s="0"/>
      <c r="AU370" s="0"/>
      <c r="AV370" s="0"/>
      <c r="AW370" s="0"/>
      <c r="AX370" s="0"/>
      <c r="AY370" s="0"/>
      <c r="AZ370" s="0"/>
      <c r="BA370" s="0"/>
      <c r="BB370" s="0"/>
      <c r="BC370" s="0"/>
      <c r="BD370" s="0"/>
      <c r="BE370" s="0"/>
      <c r="BF370" s="0"/>
      <c r="BG370" s="0"/>
      <c r="BH370" s="0"/>
      <c r="BI370" s="0"/>
      <c r="BJ370" s="0"/>
      <c r="BK370" s="0"/>
      <c r="BL370" s="0"/>
      <c r="BM370" s="0"/>
      <c r="BN370" s="0"/>
      <c r="BO370" s="0"/>
      <c r="BP370" s="0"/>
      <c r="BQ370" s="0"/>
      <c r="BR370" s="0"/>
      <c r="BS370" s="0"/>
      <c r="BT370" s="0"/>
      <c r="BU370" s="0"/>
      <c r="BV370" s="0"/>
      <c r="BW370" s="0"/>
      <c r="BX370" s="0"/>
      <c r="BY370" s="0"/>
      <c r="BZ370" s="0"/>
      <c r="CA370" s="0"/>
      <c r="CB370" s="0"/>
      <c r="CC370" s="0"/>
      <c r="CD370" s="0"/>
      <c r="CE370" s="0"/>
      <c r="CF370" s="0"/>
      <c r="CG370" s="0"/>
      <c r="CH370" s="0"/>
      <c r="CI370" s="0"/>
      <c r="CJ370" s="0"/>
      <c r="CK370" s="0"/>
      <c r="CL370" s="0"/>
      <c r="CM370" s="0"/>
      <c r="CN370" s="0"/>
      <c r="CO370" s="0"/>
      <c r="CP370" s="0"/>
      <c r="CQ370" s="0"/>
      <c r="CR370" s="0"/>
      <c r="CS370" s="0"/>
      <c r="CT370" s="0"/>
      <c r="CU370" s="0"/>
      <c r="CV370" s="0"/>
      <c r="CW370" s="0"/>
      <c r="CX370" s="0"/>
      <c r="CY370" s="0"/>
      <c r="CZ370" s="0"/>
      <c r="DA370" s="0"/>
      <c r="DB370" s="0"/>
      <c r="DC370" s="0"/>
      <c r="DD370" s="0"/>
      <c r="DE370" s="0"/>
      <c r="DF370" s="0"/>
      <c r="DG370" s="0"/>
      <c r="DH370" s="0"/>
      <c r="DI370" s="0"/>
      <c r="DJ370" s="0"/>
      <c r="DK370" s="0"/>
      <c r="DL370" s="0"/>
      <c r="DM370" s="0"/>
      <c r="DN370" s="0"/>
      <c r="DO370" s="0"/>
      <c r="DP370" s="0"/>
      <c r="DQ370" s="0"/>
      <c r="DR370" s="0"/>
      <c r="DS370" s="0"/>
      <c r="DT370" s="0"/>
      <c r="DU370" s="0"/>
      <c r="DV370" s="0"/>
      <c r="DW370" s="0"/>
      <c r="DX370" s="0"/>
      <c r="DY370" s="0"/>
      <c r="DZ370" s="0"/>
      <c r="EA370" s="0"/>
      <c r="EB370" s="0"/>
      <c r="EC370" s="0"/>
      <c r="ED370" s="0"/>
      <c r="EE370" s="0"/>
      <c r="EF370" s="0"/>
      <c r="EG370" s="0"/>
      <c r="EH370" s="0"/>
      <c r="EI370" s="0"/>
      <c r="EJ370" s="0"/>
      <c r="EK370" s="0"/>
      <c r="EL370" s="0"/>
      <c r="EM370" s="0"/>
      <c r="EN370" s="0"/>
      <c r="EO370" s="0"/>
      <c r="EP370" s="0"/>
      <c r="EQ370" s="0"/>
      <c r="ER370" s="0"/>
      <c r="ES370" s="0"/>
      <c r="ET370" s="0"/>
      <c r="EU370" s="0"/>
      <c r="EV370" s="0"/>
      <c r="EW370" s="0"/>
      <c r="EX370" s="0"/>
      <c r="EY370" s="0"/>
      <c r="EZ370" s="0"/>
      <c r="FA370" s="0"/>
      <c r="FB370" s="0"/>
      <c r="FC370" s="0"/>
      <c r="FD370" s="0"/>
      <c r="FE370" s="0"/>
      <c r="FF370" s="0"/>
      <c r="FG370" s="0"/>
      <c r="FH370" s="0"/>
      <c r="FI370" s="0"/>
      <c r="FJ370" s="0"/>
      <c r="FK370" s="0"/>
      <c r="FL370" s="0"/>
      <c r="FM370" s="0"/>
      <c r="FN370" s="0"/>
      <c r="FO370" s="0"/>
      <c r="FP370" s="0"/>
      <c r="FQ370" s="0"/>
      <c r="FR370" s="0"/>
      <c r="FS370" s="0"/>
      <c r="FT370" s="0"/>
      <c r="FU370" s="0"/>
      <c r="FV370" s="0"/>
      <c r="FW370" s="0"/>
      <c r="FX370" s="0"/>
      <c r="FY370" s="0"/>
      <c r="FZ370" s="0"/>
      <c r="GA370" s="0"/>
      <c r="GB370" s="0"/>
      <c r="GC370" s="0"/>
      <c r="GD370" s="0"/>
      <c r="GE370" s="0"/>
      <c r="GF370" s="0"/>
      <c r="GG370" s="0"/>
      <c r="GH370" s="0"/>
      <c r="GI370" s="0"/>
      <c r="GJ370" s="0"/>
      <c r="GK370" s="0"/>
      <c r="GL370" s="0"/>
      <c r="GM370" s="0"/>
      <c r="GN370" s="0"/>
      <c r="GO370" s="0"/>
      <c r="GP370" s="0"/>
      <c r="GQ370" s="0"/>
      <c r="GR370" s="0"/>
      <c r="GS370" s="0"/>
      <c r="GT370" s="0"/>
      <c r="GU370" s="0"/>
      <c r="GV370" s="0"/>
      <c r="GW370" s="0"/>
      <c r="GX370" s="0"/>
      <c r="GY370" s="0"/>
      <c r="GZ370" s="0"/>
      <c r="HA370" s="0"/>
      <c r="HB370" s="0"/>
      <c r="HC370" s="0"/>
      <c r="HD370" s="0"/>
      <c r="HE370" s="0"/>
      <c r="HF370" s="0"/>
      <c r="HG370" s="0"/>
      <c r="HH370" s="0"/>
      <c r="HI370" s="0"/>
      <c r="HJ370" s="0"/>
      <c r="HK370" s="0"/>
      <c r="HL370" s="0"/>
      <c r="HM370" s="0"/>
      <c r="HN370" s="0"/>
      <c r="HO370" s="0"/>
      <c r="HP370" s="0"/>
      <c r="HQ370" s="0"/>
      <c r="HR370" s="0"/>
      <c r="HS370" s="0"/>
      <c r="HT370" s="0"/>
      <c r="HU370" s="0"/>
      <c r="HV370" s="0"/>
      <c r="HW370" s="0"/>
      <c r="HX370" s="0"/>
      <c r="HY370" s="0"/>
      <c r="HZ370" s="0"/>
      <c r="IA370" s="0"/>
      <c r="IB370" s="0"/>
      <c r="IC370" s="0"/>
      <c r="ID370" s="0"/>
      <c r="IE370" s="0"/>
      <c r="IF370" s="0"/>
      <c r="IG370" s="0"/>
      <c r="IH370" s="0"/>
      <c r="II370" s="0"/>
      <c r="IJ370" s="0"/>
      <c r="IK370" s="0"/>
      <c r="IL370" s="0"/>
      <c r="IM370" s="0"/>
      <c r="IN370" s="0"/>
      <c r="IO370" s="0"/>
      <c r="IP370" s="0"/>
      <c r="IQ370" s="0"/>
      <c r="IR370" s="0"/>
      <c r="IS370" s="0"/>
      <c r="IT370" s="0"/>
      <c r="IU370" s="0"/>
      <c r="IV370" s="0"/>
      <c r="IW370" s="0"/>
      <c r="IX370" s="0"/>
      <c r="IY370" s="0"/>
      <c r="IZ370" s="0"/>
      <c r="JA370" s="0"/>
      <c r="JB370" s="0"/>
      <c r="JC370" s="0"/>
      <c r="JD370" s="0"/>
      <c r="JE370" s="0"/>
      <c r="JF370" s="0"/>
      <c r="JG370" s="0"/>
      <c r="JH370" s="0"/>
      <c r="JI370" s="0"/>
      <c r="JJ370" s="0"/>
      <c r="JK370" s="0"/>
      <c r="JL370" s="0"/>
      <c r="JM370" s="0"/>
      <c r="JN370" s="0"/>
      <c r="JO370" s="0"/>
      <c r="JP370" s="0"/>
      <c r="JQ370" s="0"/>
      <c r="JR370" s="0"/>
      <c r="JS370" s="0"/>
      <c r="JT370" s="0"/>
      <c r="JU370" s="0"/>
      <c r="JV370" s="0"/>
      <c r="JW370" s="0"/>
      <c r="JX370" s="0"/>
      <c r="JY370" s="0"/>
      <c r="JZ370" s="0"/>
      <c r="KA370" s="0"/>
      <c r="KB370" s="0"/>
      <c r="KC370" s="0"/>
      <c r="KD370" s="0"/>
      <c r="KE370" s="0"/>
      <c r="KF370" s="0"/>
      <c r="KG370" s="0"/>
      <c r="KH370" s="0"/>
      <c r="KI370" s="0"/>
      <c r="KJ370" s="0"/>
      <c r="KK370" s="0"/>
      <c r="KL370" s="0"/>
      <c r="KM370" s="0"/>
      <c r="KN370" s="0"/>
      <c r="KO370" s="0"/>
      <c r="KP370" s="0"/>
      <c r="KQ370" s="0"/>
      <c r="KR370" s="0"/>
      <c r="KS370" s="0"/>
      <c r="KT370" s="0"/>
      <c r="KU370" s="0"/>
      <c r="KV370" s="0"/>
      <c r="KW370" s="0"/>
      <c r="KX370" s="0"/>
      <c r="KY370" s="0"/>
      <c r="KZ370" s="0"/>
      <c r="LA370" s="0"/>
      <c r="LB370" s="0"/>
      <c r="LC370" s="0"/>
      <c r="LD370" s="0"/>
      <c r="LE370" s="0"/>
      <c r="LF370" s="0"/>
      <c r="LG370" s="0"/>
      <c r="LH370" s="0"/>
      <c r="LI370" s="0"/>
      <c r="LJ370" s="0"/>
      <c r="LK370" s="0"/>
      <c r="LL370" s="0"/>
      <c r="LM370" s="0"/>
      <c r="LN370" s="0"/>
      <c r="LO370" s="0"/>
      <c r="LP370" s="0"/>
      <c r="LQ370" s="0"/>
      <c r="LR370" s="0"/>
      <c r="LS370" s="0"/>
      <c r="LT370" s="0"/>
      <c r="LU370" s="0"/>
      <c r="LV370" s="0"/>
      <c r="LW370" s="0"/>
      <c r="LX370" s="0"/>
      <c r="LY370" s="0"/>
      <c r="LZ370" s="0"/>
      <c r="MA370" s="0"/>
      <c r="MB370" s="0"/>
      <c r="MC370" s="0"/>
      <c r="MD370" s="0"/>
      <c r="ME370" s="0"/>
      <c r="MF370" s="0"/>
      <c r="MG370" s="0"/>
      <c r="MH370" s="0"/>
      <c r="MI370" s="0"/>
      <c r="MJ370" s="0"/>
      <c r="MK370" s="0"/>
      <c r="ML370" s="0"/>
      <c r="MM370" s="0"/>
      <c r="MN370" s="0"/>
      <c r="MO370" s="0"/>
      <c r="MP370" s="0"/>
      <c r="MQ370" s="0"/>
      <c r="MR370" s="0"/>
      <c r="MS370" s="0"/>
      <c r="MT370" s="0"/>
      <c r="MU370" s="0"/>
      <c r="MV370" s="0"/>
      <c r="MW370" s="0"/>
      <c r="MX370" s="0"/>
      <c r="MY370" s="0"/>
      <c r="MZ370" s="0"/>
      <c r="NA370" s="0"/>
      <c r="NB370" s="0"/>
      <c r="NC370" s="0"/>
      <c r="ND370" s="0"/>
      <c r="NE370" s="0"/>
      <c r="NF370" s="0"/>
      <c r="NG370" s="0"/>
      <c r="NH370" s="0"/>
      <c r="NI370" s="0"/>
      <c r="NJ370" s="0"/>
      <c r="NK370" s="0"/>
      <c r="NL370" s="0"/>
      <c r="NM370" s="0"/>
      <c r="NN370" s="0"/>
      <c r="NO370" s="0"/>
      <c r="NP370" s="0"/>
      <c r="NQ370" s="0"/>
      <c r="NR370" s="0"/>
      <c r="NS370" s="0"/>
      <c r="NT370" s="0"/>
      <c r="NU370" s="0"/>
      <c r="NV370" s="0"/>
      <c r="NW370" s="0"/>
      <c r="NX370" s="0"/>
      <c r="NY370" s="0"/>
      <c r="NZ370" s="0"/>
      <c r="OA370" s="0"/>
      <c r="OB370" s="0"/>
      <c r="OC370" s="0"/>
      <c r="OD370" s="0"/>
      <c r="OE370" s="0"/>
      <c r="OF370" s="0"/>
      <c r="OG370" s="0"/>
      <c r="OH370" s="0"/>
      <c r="OI370" s="0"/>
      <c r="OJ370" s="0"/>
      <c r="OK370" s="0"/>
      <c r="OL370" s="0"/>
      <c r="OM370" s="0"/>
      <c r="ON370" s="0"/>
      <c r="OO370" s="0"/>
      <c r="OP370" s="0"/>
      <c r="OQ370" s="0"/>
      <c r="OR370" s="0"/>
      <c r="OS370" s="0"/>
      <c r="OT370" s="0"/>
      <c r="OU370" s="0"/>
      <c r="OV370" s="0"/>
      <c r="OW370" s="0"/>
      <c r="OX370" s="0"/>
      <c r="OY370" s="0"/>
      <c r="OZ370" s="0"/>
      <c r="PA370" s="0"/>
      <c r="PB370" s="0"/>
      <c r="PC370" s="0"/>
      <c r="PD370" s="0"/>
      <c r="PE370" s="0"/>
      <c r="PF370" s="0"/>
      <c r="PG370" s="0"/>
      <c r="PH370" s="0"/>
      <c r="PI370" s="0"/>
      <c r="PJ370" s="0"/>
      <c r="PK370" s="0"/>
      <c r="PL370" s="0"/>
      <c r="PM370" s="0"/>
      <c r="PN370" s="0"/>
      <c r="PO370" s="0"/>
      <c r="PP370" s="0"/>
      <c r="PQ370" s="0"/>
      <c r="PR370" s="0"/>
      <c r="PS370" s="0"/>
      <c r="PT370" s="0"/>
      <c r="PU370" s="0"/>
      <c r="PV370" s="0"/>
      <c r="PW370" s="0"/>
      <c r="PX370" s="0"/>
      <c r="PY370" s="0"/>
      <c r="PZ370" s="0"/>
      <c r="QA370" s="0"/>
      <c r="QB370" s="0"/>
      <c r="QC370" s="0"/>
      <c r="QD370" s="0"/>
      <c r="QE370" s="0"/>
      <c r="QF370" s="0"/>
      <c r="QG370" s="0"/>
      <c r="QH370" s="0"/>
      <c r="QI370" s="0"/>
      <c r="QJ370" s="0"/>
      <c r="QK370" s="0"/>
      <c r="QL370" s="0"/>
      <c r="QM370" s="0"/>
      <c r="QN370" s="0"/>
      <c r="QO370" s="0"/>
      <c r="QP370" s="0"/>
      <c r="QQ370" s="0"/>
      <c r="QR370" s="0"/>
      <c r="QS370" s="0"/>
      <c r="QT370" s="0"/>
      <c r="QU370" s="0"/>
      <c r="QV370" s="0"/>
      <c r="QW370" s="0"/>
      <c r="QX370" s="0"/>
      <c r="QY370" s="0"/>
      <c r="QZ370" s="0"/>
      <c r="RA370" s="0"/>
      <c r="RB370" s="0"/>
      <c r="RC370" s="0"/>
      <c r="RD370" s="0"/>
      <c r="RE370" s="0"/>
      <c r="RF370" s="0"/>
      <c r="RG370" s="0"/>
      <c r="RH370" s="0"/>
      <c r="RI370" s="0"/>
      <c r="RJ370" s="0"/>
      <c r="RK370" s="0"/>
      <c r="RL370" s="0"/>
      <c r="RM370" s="0"/>
      <c r="RN370" s="0"/>
      <c r="RO370" s="0"/>
      <c r="RP370" s="0"/>
      <c r="RQ370" s="0"/>
      <c r="RR370" s="0"/>
      <c r="RS370" s="0"/>
      <c r="RT370" s="0"/>
      <c r="RU370" s="0"/>
      <c r="RV370" s="0"/>
      <c r="RW370" s="0"/>
      <c r="RX370" s="0"/>
      <c r="RY370" s="0"/>
      <c r="RZ370" s="0"/>
      <c r="SA370" s="0"/>
      <c r="SB370" s="0"/>
      <c r="SC370" s="0"/>
      <c r="SD370" s="0"/>
      <c r="SE370" s="0"/>
      <c r="SF370" s="0"/>
      <c r="SG370" s="0"/>
      <c r="SH370" s="0"/>
      <c r="SI370" s="0"/>
      <c r="SJ370" s="0"/>
      <c r="SK370" s="0"/>
      <c r="SL370" s="0"/>
      <c r="SM370" s="0"/>
      <c r="SN370" s="0"/>
      <c r="SO370" s="0"/>
      <c r="SP370" s="0"/>
      <c r="SQ370" s="0"/>
      <c r="SR370" s="0"/>
      <c r="SS370" s="0"/>
      <c r="ST370" s="0"/>
      <c r="SU370" s="0"/>
      <c r="SV370" s="0"/>
      <c r="SW370" s="0"/>
      <c r="SX370" s="0"/>
      <c r="SY370" s="0"/>
      <c r="SZ370" s="0"/>
      <c r="TA370" s="0"/>
      <c r="TB370" s="0"/>
      <c r="TC370" s="0"/>
      <c r="TD370" s="0"/>
      <c r="TE370" s="0"/>
      <c r="TF370" s="0"/>
      <c r="TG370" s="0"/>
      <c r="TH370" s="0"/>
      <c r="TI370" s="0"/>
      <c r="TJ370" s="0"/>
      <c r="TK370" s="0"/>
      <c r="TL370" s="0"/>
      <c r="TM370" s="0"/>
      <c r="TN370" s="0"/>
      <c r="TO370" s="0"/>
      <c r="TP370" s="0"/>
      <c r="TQ370" s="0"/>
      <c r="TR370" s="0"/>
      <c r="TS370" s="0"/>
      <c r="TT370" s="0"/>
      <c r="TU370" s="0"/>
      <c r="TV370" s="0"/>
      <c r="TW370" s="0"/>
      <c r="TX370" s="0"/>
      <c r="TY370" s="0"/>
      <c r="TZ370" s="0"/>
      <c r="UA370" s="0"/>
      <c r="UB370" s="0"/>
      <c r="UC370" s="0"/>
      <c r="UD370" s="0"/>
      <c r="UE370" s="0"/>
      <c r="UF370" s="0"/>
      <c r="UG370" s="0"/>
      <c r="UH370" s="0"/>
      <c r="UI370" s="0"/>
      <c r="UJ370" s="0"/>
      <c r="UK370" s="0"/>
      <c r="UL370" s="0"/>
      <c r="UM370" s="0"/>
      <c r="UN370" s="0"/>
      <c r="UO370" s="0"/>
      <c r="UP370" s="0"/>
      <c r="UQ370" s="0"/>
      <c r="UR370" s="0"/>
      <c r="US370" s="0"/>
      <c r="UT370" s="0"/>
      <c r="UU370" s="0"/>
      <c r="UV370" s="0"/>
      <c r="UW370" s="0"/>
      <c r="UX370" s="0"/>
      <c r="UY370" s="0"/>
      <c r="UZ370" s="0"/>
      <c r="VA370" s="0"/>
      <c r="VB370" s="0"/>
      <c r="VC370" s="0"/>
      <c r="VD370" s="0"/>
      <c r="VE370" s="0"/>
      <c r="VF370" s="0"/>
      <c r="VG370" s="0"/>
      <c r="VH370" s="0"/>
      <c r="VI370" s="0"/>
      <c r="VJ370" s="0"/>
      <c r="VK370" s="0"/>
      <c r="VL370" s="0"/>
      <c r="VM370" s="0"/>
      <c r="VN370" s="0"/>
      <c r="VO370" s="0"/>
      <c r="VP370" s="0"/>
      <c r="VQ370" s="0"/>
      <c r="VR370" s="0"/>
      <c r="VS370" s="0"/>
      <c r="VT370" s="0"/>
      <c r="VU370" s="0"/>
      <c r="VV370" s="0"/>
      <c r="VW370" s="0"/>
      <c r="VX370" s="0"/>
      <c r="VY370" s="0"/>
      <c r="VZ370" s="0"/>
      <c r="WA370" s="0"/>
      <c r="WB370" s="0"/>
      <c r="WC370" s="0"/>
      <c r="WD370" s="0"/>
      <c r="WE370" s="0"/>
      <c r="WF370" s="0"/>
      <c r="WG370" s="0"/>
      <c r="WH370" s="0"/>
      <c r="WI370" s="0"/>
      <c r="WJ370" s="0"/>
      <c r="WK370" s="0"/>
      <c r="WL370" s="0"/>
      <c r="WM370" s="0"/>
      <c r="WN370" s="0"/>
      <c r="WO370" s="0"/>
      <c r="WP370" s="0"/>
      <c r="WQ370" s="0"/>
      <c r="WR370" s="0"/>
      <c r="WS370" s="0"/>
      <c r="WT370" s="0"/>
      <c r="WU370" s="0"/>
      <c r="WV370" s="0"/>
      <c r="WW370" s="0"/>
      <c r="WX370" s="0"/>
      <c r="WY370" s="0"/>
      <c r="WZ370" s="0"/>
      <c r="XA370" s="0"/>
      <c r="XB370" s="0"/>
      <c r="XC370" s="0"/>
      <c r="XD370" s="0"/>
      <c r="XE370" s="0"/>
      <c r="XF370" s="0"/>
      <c r="XG370" s="0"/>
      <c r="XH370" s="0"/>
      <c r="XI370" s="0"/>
      <c r="XJ370" s="0"/>
      <c r="XK370" s="0"/>
      <c r="XL370" s="0"/>
      <c r="XM370" s="0"/>
      <c r="XN370" s="0"/>
      <c r="XO370" s="0"/>
      <c r="XP370" s="0"/>
      <c r="XQ370" s="0"/>
      <c r="XR370" s="0"/>
      <c r="XS370" s="0"/>
      <c r="XT370" s="0"/>
      <c r="XU370" s="0"/>
      <c r="XV370" s="0"/>
      <c r="XW370" s="0"/>
      <c r="XX370" s="0"/>
      <c r="XY370" s="0"/>
      <c r="XZ370" s="0"/>
      <c r="YA370" s="0"/>
      <c r="YB370" s="0"/>
      <c r="YC370" s="0"/>
      <c r="YD370" s="0"/>
      <c r="YE370" s="0"/>
      <c r="YF370" s="0"/>
      <c r="YG370" s="0"/>
      <c r="YH370" s="0"/>
      <c r="YI370" s="0"/>
      <c r="YJ370" s="0"/>
      <c r="YK370" s="0"/>
      <c r="YL370" s="0"/>
      <c r="YM370" s="0"/>
      <c r="YN370" s="0"/>
      <c r="YO370" s="0"/>
      <c r="YP370" s="0"/>
      <c r="YQ370" s="0"/>
      <c r="YR370" s="0"/>
      <c r="YS370" s="0"/>
      <c r="YT370" s="0"/>
      <c r="YU370" s="0"/>
      <c r="YV370" s="0"/>
      <c r="YW370" s="0"/>
      <c r="YX370" s="0"/>
      <c r="YY370" s="0"/>
      <c r="YZ370" s="0"/>
      <c r="ZA370" s="0"/>
      <c r="ZB370" s="0"/>
      <c r="ZC370" s="0"/>
      <c r="ZD370" s="0"/>
      <c r="ZE370" s="0"/>
      <c r="ZF370" s="0"/>
      <c r="ZG370" s="0"/>
      <c r="ZH370" s="0"/>
      <c r="ZI370" s="0"/>
      <c r="ZJ370" s="0"/>
      <c r="ZK370" s="0"/>
      <c r="ZL370" s="0"/>
      <c r="ZM370" s="0"/>
      <c r="ZN370" s="0"/>
      <c r="ZO370" s="0"/>
      <c r="ZP370" s="0"/>
      <c r="ZQ370" s="0"/>
      <c r="ZR370" s="0"/>
      <c r="ZS370" s="0"/>
      <c r="ZT370" s="0"/>
      <c r="ZU370" s="0"/>
      <c r="ZV370" s="0"/>
      <c r="ZW370" s="0"/>
      <c r="ZX370" s="0"/>
      <c r="ZY370" s="0"/>
      <c r="ZZ370" s="0"/>
      <c r="AAA370" s="0"/>
      <c r="AAB370" s="0"/>
      <c r="AAC370" s="0"/>
      <c r="AAD370" s="0"/>
      <c r="AAE370" s="0"/>
      <c r="AAF370" s="0"/>
      <c r="AAG370" s="0"/>
      <c r="AAH370" s="0"/>
      <c r="AAI370" s="0"/>
      <c r="AAJ370" s="0"/>
      <c r="AAK370" s="0"/>
      <c r="AAL370" s="0"/>
      <c r="AAM370" s="0"/>
      <c r="AAN370" s="0"/>
      <c r="AAO370" s="0"/>
      <c r="AAP370" s="0"/>
      <c r="AAQ370" s="0"/>
      <c r="AAR370" s="0"/>
      <c r="AAS370" s="0"/>
      <c r="AAT370" s="0"/>
      <c r="AAU370" s="0"/>
      <c r="AAV370" s="0"/>
      <c r="AAW370" s="0"/>
      <c r="AAX370" s="0"/>
      <c r="AAY370" s="0"/>
      <c r="AAZ370" s="0"/>
      <c r="ABA370" s="0"/>
      <c r="ABB370" s="0"/>
      <c r="ABC370" s="0"/>
      <c r="ABD370" s="0"/>
      <c r="ABE370" s="0"/>
      <c r="ABF370" s="0"/>
      <c r="ABG370" s="0"/>
      <c r="ABH370" s="0"/>
      <c r="ABI370" s="0"/>
      <c r="ABJ370" s="0"/>
      <c r="ABK370" s="0"/>
      <c r="ABL370" s="0"/>
      <c r="ABM370" s="0"/>
      <c r="ABN370" s="0"/>
      <c r="ABO370" s="0"/>
      <c r="ABP370" s="0"/>
      <c r="ABQ370" s="0"/>
      <c r="ABR370" s="0"/>
      <c r="ABS370" s="0"/>
      <c r="ABT370" s="0"/>
      <c r="ABU370" s="0"/>
      <c r="ABV370" s="0"/>
      <c r="ABW370" s="0"/>
      <c r="ABX370" s="0"/>
      <c r="ABY370" s="0"/>
      <c r="ABZ370" s="0"/>
      <c r="ACA370" s="0"/>
      <c r="ACB370" s="0"/>
      <c r="ACC370" s="0"/>
      <c r="ACD370" s="0"/>
      <c r="ACE370" s="0"/>
      <c r="ACF370" s="0"/>
      <c r="ACG370" s="0"/>
      <c r="ACH370" s="0"/>
      <c r="ACI370" s="0"/>
      <c r="ACJ370" s="0"/>
      <c r="ACK370" s="0"/>
      <c r="ACL370" s="0"/>
      <c r="ACM370" s="0"/>
      <c r="ACN370" s="0"/>
      <c r="ACO370" s="0"/>
      <c r="ACP370" s="0"/>
      <c r="ACQ370" s="0"/>
      <c r="ACR370" s="0"/>
      <c r="ACS370" s="0"/>
      <c r="ACT370" s="0"/>
      <c r="ACU370" s="0"/>
      <c r="ACV370" s="0"/>
      <c r="ACW370" s="0"/>
      <c r="ACX370" s="0"/>
      <c r="ACY370" s="0"/>
      <c r="ACZ370" s="0"/>
      <c r="ADA370" s="0"/>
      <c r="ADB370" s="0"/>
      <c r="ADC370" s="0"/>
      <c r="ADD370" s="0"/>
      <c r="ADE370" s="0"/>
      <c r="ADF370" s="0"/>
      <c r="ADG370" s="0"/>
      <c r="ADH370" s="0"/>
      <c r="ADI370" s="0"/>
      <c r="ADJ370" s="0"/>
      <c r="ADK370" s="0"/>
      <c r="ADL370" s="0"/>
      <c r="ADM370" s="0"/>
      <c r="ADN370" s="0"/>
      <c r="ADO370" s="0"/>
      <c r="ADP370" s="0"/>
      <c r="ADQ370" s="0"/>
      <c r="ADR370" s="0"/>
      <c r="ADS370" s="0"/>
      <c r="ADT370" s="0"/>
      <c r="ADU370" s="0"/>
      <c r="ADV370" s="0"/>
      <c r="ADW370" s="0"/>
      <c r="ADX370" s="0"/>
      <c r="ADY370" s="0"/>
      <c r="ADZ370" s="0"/>
      <c r="AEA370" s="0"/>
      <c r="AEB370" s="0"/>
      <c r="AEC370" s="0"/>
      <c r="AED370" s="0"/>
      <c r="AEE370" s="0"/>
      <c r="AEF370" s="0"/>
      <c r="AEG370" s="0"/>
      <c r="AEH370" s="0"/>
      <c r="AEI370" s="0"/>
      <c r="AEJ370" s="0"/>
      <c r="AEK370" s="0"/>
      <c r="AEL370" s="0"/>
      <c r="AEM370" s="0"/>
      <c r="AEN370" s="0"/>
      <c r="AEO370" s="0"/>
      <c r="AEP370" s="0"/>
      <c r="AEQ370" s="0"/>
      <c r="AER370" s="0"/>
      <c r="AES370" s="0"/>
      <c r="AET370" s="0"/>
      <c r="AEU370" s="0"/>
      <c r="AEV370" s="0"/>
      <c r="AEW370" s="0"/>
      <c r="AEX370" s="0"/>
      <c r="AEY370" s="0"/>
      <c r="AEZ370" s="0"/>
      <c r="AFA370" s="0"/>
      <c r="AFB370" s="0"/>
      <c r="AFC370" s="0"/>
      <c r="AFD370" s="0"/>
      <c r="AFE370" s="0"/>
      <c r="AFF370" s="0"/>
      <c r="AFG370" s="0"/>
      <c r="AFH370" s="0"/>
      <c r="AFI370" s="0"/>
      <c r="AFJ370" s="0"/>
      <c r="AFK370" s="0"/>
      <c r="AFL370" s="0"/>
      <c r="AFM370" s="0"/>
      <c r="AFN370" s="0"/>
      <c r="AFO370" s="0"/>
      <c r="AFP370" s="0"/>
      <c r="AFQ370" s="0"/>
      <c r="AFR370" s="0"/>
      <c r="AFS370" s="0"/>
      <c r="AFT370" s="0"/>
      <c r="AFU370" s="0"/>
      <c r="AFV370" s="0"/>
      <c r="AFW370" s="0"/>
      <c r="AFX370" s="0"/>
      <c r="AFY370" s="0"/>
      <c r="AFZ370" s="0"/>
      <c r="AGA370" s="0"/>
      <c r="AGB370" s="0"/>
      <c r="AGC370" s="0"/>
      <c r="AGD370" s="0"/>
      <c r="AGE370" s="0"/>
      <c r="AGF370" s="0"/>
      <c r="AGG370" s="0"/>
      <c r="AGH370" s="0"/>
      <c r="AGI370" s="0"/>
      <c r="AGJ370" s="0"/>
      <c r="AGK370" s="0"/>
      <c r="AGL370" s="0"/>
      <c r="AGM370" s="0"/>
      <c r="AGN370" s="0"/>
      <c r="AGO370" s="0"/>
      <c r="AGP370" s="0"/>
      <c r="AGQ370" s="0"/>
      <c r="AGR370" s="0"/>
      <c r="AGS370" s="0"/>
      <c r="AGT370" s="0"/>
      <c r="AGU370" s="0"/>
      <c r="AGV370" s="0"/>
      <c r="AGW370" s="0"/>
      <c r="AGX370" s="0"/>
      <c r="AGY370" s="0"/>
      <c r="AGZ370" s="0"/>
      <c r="AHA370" s="0"/>
      <c r="AHB370" s="0"/>
      <c r="AHC370" s="0"/>
      <c r="AHD370" s="0"/>
      <c r="AHE370" s="0"/>
      <c r="AHF370" s="0"/>
      <c r="AHG370" s="0"/>
      <c r="AHH370" s="0"/>
      <c r="AHI370" s="0"/>
      <c r="AHJ370" s="0"/>
      <c r="AHK370" s="0"/>
      <c r="AHL370" s="0"/>
      <c r="AHM370" s="0"/>
      <c r="AHN370" s="0"/>
      <c r="AHO370" s="0"/>
      <c r="AHP370" s="0"/>
      <c r="AHQ370" s="0"/>
      <c r="AHR370" s="0"/>
      <c r="AHS370" s="0"/>
      <c r="AHT370" s="0"/>
      <c r="AHU370" s="0"/>
      <c r="AHV370" s="0"/>
      <c r="AHW370" s="0"/>
      <c r="AHX370" s="0"/>
      <c r="AHY370" s="0"/>
      <c r="AHZ370" s="0"/>
      <c r="AIA370" s="0"/>
      <c r="AIB370" s="0"/>
      <c r="AIC370" s="0"/>
      <c r="AID370" s="0"/>
      <c r="AIE370" s="0"/>
      <c r="AIF370" s="0"/>
      <c r="AIG370" s="0"/>
      <c r="AIH370" s="0"/>
      <c r="AII370" s="0"/>
      <c r="AIJ370" s="0"/>
      <c r="AIK370" s="0"/>
      <c r="AIL370" s="0"/>
      <c r="AIM370" s="0"/>
      <c r="AIN370" s="0"/>
      <c r="AIO370" s="0"/>
      <c r="AIP370" s="0"/>
      <c r="AIQ370" s="0"/>
      <c r="AIR370" s="0"/>
      <c r="AIS370" s="0"/>
      <c r="AIT370" s="0"/>
      <c r="AIU370" s="0"/>
      <c r="AIV370" s="0"/>
      <c r="AIW370" s="0"/>
      <c r="AIX370" s="0"/>
      <c r="AIY370" s="0"/>
      <c r="AIZ370" s="0"/>
      <c r="AJA370" s="0"/>
      <c r="AJB370" s="0"/>
      <c r="AJC370" s="0"/>
      <c r="AJD370" s="0"/>
      <c r="AJE370" s="0"/>
      <c r="AJF370" s="0"/>
      <c r="AJG370" s="0"/>
      <c r="AJH370" s="0"/>
      <c r="AJI370" s="0"/>
      <c r="AJJ370" s="0"/>
      <c r="AJK370" s="0"/>
      <c r="AJL370" s="0"/>
      <c r="AJM370" s="0"/>
      <c r="AJN370" s="0"/>
      <c r="AJO370" s="0"/>
      <c r="AJP370" s="0"/>
      <c r="AJQ370" s="0"/>
      <c r="AJR370" s="0"/>
      <c r="AJS370" s="0"/>
      <c r="AJT370" s="0"/>
      <c r="AJU370" s="0"/>
      <c r="AJV370" s="0"/>
      <c r="AJW370" s="0"/>
      <c r="AJX370" s="0"/>
      <c r="AJY370" s="0"/>
      <c r="AJZ370" s="0"/>
      <c r="AKA370" s="0"/>
      <c r="AKB370" s="0"/>
      <c r="AKC370" s="0"/>
      <c r="AKD370" s="0"/>
      <c r="AKE370" s="0"/>
      <c r="AKF370" s="0"/>
      <c r="AKG370" s="0"/>
      <c r="AKH370" s="0"/>
      <c r="AKI370" s="0"/>
      <c r="AKJ370" s="0"/>
      <c r="AKK370" s="0"/>
      <c r="AKL370" s="0"/>
      <c r="AKM370" s="0"/>
      <c r="AKN370" s="0"/>
      <c r="AKO370" s="0"/>
      <c r="AKP370" s="0"/>
      <c r="AKQ370" s="0"/>
      <c r="AKR370" s="0"/>
      <c r="AKS370" s="0"/>
      <c r="AKT370" s="0"/>
      <c r="AKU370" s="0"/>
      <c r="AKV370" s="0"/>
      <c r="AKW370" s="0"/>
      <c r="AKX370" s="0"/>
      <c r="AKY370" s="0"/>
      <c r="AKZ370" s="0"/>
      <c r="ALA370" s="0"/>
      <c r="ALB370" s="0"/>
      <c r="ALC370" s="0"/>
      <c r="ALD370" s="0"/>
      <c r="ALE370" s="0"/>
      <c r="ALF370" s="0"/>
      <c r="ALG370" s="0"/>
      <c r="ALH370" s="0"/>
      <c r="ALI370" s="0"/>
      <c r="ALJ370" s="0"/>
      <c r="ALK370" s="0"/>
      <c r="ALL370" s="0"/>
      <c r="ALM370" s="0"/>
      <c r="ALN370" s="0"/>
      <c r="ALO370" s="0"/>
      <c r="ALP370" s="0"/>
      <c r="ALQ370" s="0"/>
      <c r="ALR370" s="0"/>
      <c r="ALS370" s="0"/>
      <c r="ALT370" s="0"/>
      <c r="ALU370" s="0"/>
      <c r="ALV370" s="0"/>
      <c r="ALW370" s="0"/>
      <c r="ALX370" s="0"/>
      <c r="ALY370" s="0"/>
      <c r="ALZ370" s="0"/>
      <c r="AMA370" s="0"/>
      <c r="AMB370" s="0"/>
      <c r="AMC370" s="0"/>
      <c r="AMD370" s="0"/>
      <c r="AME370" s="0"/>
      <c r="AMF370" s="0"/>
      <c r="AMG370" s="0"/>
    </row>
    <row r="371" customFormat="false" ht="14.9" hidden="false" customHeight="false" outlineLevel="0" collapsed="false">
      <c r="A371" s="18" t="n">
        <v>535</v>
      </c>
      <c r="B371" s="19" t="n">
        <f aca="false">IF($A371,VLOOKUP($A371,posting!$A:$N,2,0),"")</f>
        <v>38</v>
      </c>
      <c r="C371" s="19" t="n">
        <f aca="false">IF($A371,VLOOKUP($A371,posting!$A:$N,3,0),"")</f>
        <v>152</v>
      </c>
      <c r="D371" s="20" t="str">
        <f aca="false">IF($A371,VLOOKUP($A371,posting!$A:$N,4,0),"")</f>
        <v>slatko, jürgen und porno klaus = &lt;3</v>
      </c>
      <c r="E371" s="19" t="str">
        <f aca="false">IF($A371,IF(VLOOKUP($A371,posting!$A:$N,5,0)&gt;0,VLOOKUP($A371,posting!$A:$N,5,0),""),"")</f>
        <v/>
      </c>
      <c r="F371" s="21" t="n">
        <f aca="false">IF($A371,VLOOKUP($A371,posting!$A:$N,6,0),"")</f>
        <v>41625.718599537</v>
      </c>
      <c r="G371" s="21" t="n">
        <f aca="false">IF($A371,VLOOKUP($A371,posting!$A:$N,7,0),"")</f>
        <v>41625.7187037037</v>
      </c>
      <c r="H371" s="21" t="n">
        <f aca="false">IF($A371,VLOOKUP($A371,posting!$A:$N,8,0),"")</f>
        <v>41625.7187268519</v>
      </c>
      <c r="I371" s="21" t="n">
        <f aca="false">IF($A371,VLOOKUP($A371,posting!$A:$N,9,0),"")</f>
        <v>41625.7196643519</v>
      </c>
      <c r="J371" s="21"/>
      <c r="K371" s="21"/>
      <c r="L371" s="19" t="n">
        <f aca="false">IF($A371,VLOOKUP($A371,posting!$A:$N,10,0),"")</f>
        <v>0.33003300330033</v>
      </c>
      <c r="M371" s="19" t="n">
        <f aca="false">IF($A371,VLOOKUP($A371,posting!$A:$N,11,0),"")</f>
        <v>0</v>
      </c>
      <c r="N371" s="19" t="str">
        <f aca="false">IF($A371,IF(VLOOKUP($A371,posting!$A:$N,13,0)&gt;0,VLOOKUP($A371,posting!$A:$N,13,0),""),"")</f>
        <v/>
      </c>
      <c r="O371" s="19" t="str">
        <f aca="false">IF($A371,VLOOKUP($A371,posting!$A:$N,12,0),"")</f>
        <v>TXT</v>
      </c>
      <c r="P371" s="19" t="str">
        <f aca="false">IF($A371,IF(VLOOKUP($A371,posting!$A:$N,14,0)&gt;0,VLOOKUP($A371,posting!$A:$N,14,0),""),"")</f>
        <v/>
      </c>
      <c r="Q371" s="19" t="str">
        <f aca="false">IF($N371="","",VLOOKUP($N371,image!$A:$N,3,0))</f>
        <v/>
      </c>
      <c r="R371" s="19" t="n">
        <v>-1</v>
      </c>
      <c r="S371" s="0"/>
      <c r="T371" s="0"/>
      <c r="U371" s="0"/>
      <c r="V371" s="0"/>
      <c r="W371" s="0"/>
      <c r="X371" s="0"/>
      <c r="Y371" s="0"/>
      <c r="Z371" s="0"/>
      <c r="AA371" s="0"/>
      <c r="AB371" s="0"/>
      <c r="AC371" s="0"/>
      <c r="AD371" s="0"/>
      <c r="AE371" s="0"/>
      <c r="AF371" s="0"/>
      <c r="AG371" s="0"/>
      <c r="AH371" s="0"/>
      <c r="AI371" s="0"/>
      <c r="AJ371" s="0"/>
      <c r="AK371" s="0"/>
      <c r="AL371" s="0"/>
      <c r="AM371" s="0"/>
      <c r="AN371" s="0"/>
      <c r="AO371" s="0"/>
      <c r="AP371" s="0"/>
      <c r="AQ371" s="0"/>
      <c r="AR371" s="0"/>
      <c r="AS371" s="0"/>
      <c r="AT371" s="0"/>
      <c r="AU371" s="0"/>
      <c r="AV371" s="0"/>
      <c r="AW371" s="0"/>
      <c r="AX371" s="0"/>
      <c r="AY371" s="0"/>
      <c r="AZ371" s="0"/>
      <c r="BA371" s="0"/>
      <c r="BB371" s="0"/>
      <c r="BC371" s="0"/>
      <c r="BD371" s="0"/>
      <c r="BE371" s="0"/>
      <c r="BF371" s="0"/>
      <c r="BG371" s="0"/>
      <c r="BH371" s="0"/>
      <c r="BI371" s="0"/>
      <c r="BJ371" s="0"/>
      <c r="BK371" s="0"/>
      <c r="BL371" s="0"/>
      <c r="BM371" s="0"/>
      <c r="BN371" s="0"/>
      <c r="BO371" s="0"/>
      <c r="BP371" s="0"/>
      <c r="BQ371" s="0"/>
      <c r="BR371" s="0"/>
      <c r="BS371" s="0"/>
      <c r="BT371" s="0"/>
      <c r="BU371" s="0"/>
      <c r="BV371" s="0"/>
      <c r="BW371" s="0"/>
      <c r="BX371" s="0"/>
      <c r="BY371" s="0"/>
      <c r="BZ371" s="0"/>
      <c r="CA371" s="0"/>
      <c r="CB371" s="0"/>
      <c r="CC371" s="0"/>
      <c r="CD371" s="0"/>
      <c r="CE371" s="0"/>
      <c r="CF371" s="0"/>
      <c r="CG371" s="0"/>
      <c r="CH371" s="0"/>
      <c r="CI371" s="0"/>
      <c r="CJ371" s="0"/>
      <c r="CK371" s="0"/>
      <c r="CL371" s="0"/>
      <c r="CM371" s="0"/>
      <c r="CN371" s="0"/>
      <c r="CO371" s="0"/>
      <c r="CP371" s="0"/>
      <c r="CQ371" s="0"/>
      <c r="CR371" s="0"/>
      <c r="CS371" s="0"/>
      <c r="CT371" s="0"/>
      <c r="CU371" s="0"/>
      <c r="CV371" s="0"/>
      <c r="CW371" s="0"/>
      <c r="CX371" s="0"/>
      <c r="CY371" s="0"/>
      <c r="CZ371" s="0"/>
      <c r="DA371" s="0"/>
      <c r="DB371" s="0"/>
      <c r="DC371" s="0"/>
      <c r="DD371" s="0"/>
      <c r="DE371" s="0"/>
      <c r="DF371" s="0"/>
      <c r="DG371" s="0"/>
      <c r="DH371" s="0"/>
      <c r="DI371" s="0"/>
      <c r="DJ371" s="0"/>
      <c r="DK371" s="0"/>
      <c r="DL371" s="0"/>
      <c r="DM371" s="0"/>
      <c r="DN371" s="0"/>
      <c r="DO371" s="0"/>
      <c r="DP371" s="0"/>
      <c r="DQ371" s="0"/>
      <c r="DR371" s="0"/>
      <c r="DS371" s="0"/>
      <c r="DT371" s="0"/>
      <c r="DU371" s="0"/>
      <c r="DV371" s="0"/>
      <c r="DW371" s="0"/>
      <c r="DX371" s="0"/>
      <c r="DY371" s="0"/>
      <c r="DZ371" s="0"/>
      <c r="EA371" s="0"/>
      <c r="EB371" s="0"/>
      <c r="EC371" s="0"/>
      <c r="ED371" s="0"/>
      <c r="EE371" s="0"/>
      <c r="EF371" s="0"/>
      <c r="EG371" s="0"/>
      <c r="EH371" s="0"/>
      <c r="EI371" s="0"/>
      <c r="EJ371" s="0"/>
      <c r="EK371" s="0"/>
      <c r="EL371" s="0"/>
      <c r="EM371" s="0"/>
      <c r="EN371" s="0"/>
      <c r="EO371" s="0"/>
      <c r="EP371" s="0"/>
      <c r="EQ371" s="0"/>
      <c r="ER371" s="0"/>
      <c r="ES371" s="0"/>
      <c r="ET371" s="0"/>
      <c r="EU371" s="0"/>
      <c r="EV371" s="0"/>
      <c r="EW371" s="0"/>
      <c r="EX371" s="0"/>
      <c r="EY371" s="0"/>
      <c r="EZ371" s="0"/>
      <c r="FA371" s="0"/>
      <c r="FB371" s="0"/>
      <c r="FC371" s="0"/>
      <c r="FD371" s="0"/>
      <c r="FE371" s="0"/>
      <c r="FF371" s="0"/>
      <c r="FG371" s="0"/>
      <c r="FH371" s="0"/>
      <c r="FI371" s="0"/>
      <c r="FJ371" s="0"/>
      <c r="FK371" s="0"/>
      <c r="FL371" s="0"/>
      <c r="FM371" s="0"/>
      <c r="FN371" s="0"/>
      <c r="FO371" s="0"/>
      <c r="FP371" s="0"/>
      <c r="FQ371" s="0"/>
      <c r="FR371" s="0"/>
      <c r="FS371" s="0"/>
      <c r="FT371" s="0"/>
      <c r="FU371" s="0"/>
      <c r="FV371" s="0"/>
      <c r="FW371" s="0"/>
      <c r="FX371" s="0"/>
      <c r="FY371" s="0"/>
      <c r="FZ371" s="0"/>
      <c r="GA371" s="0"/>
      <c r="GB371" s="0"/>
      <c r="GC371" s="0"/>
      <c r="GD371" s="0"/>
      <c r="GE371" s="0"/>
      <c r="GF371" s="0"/>
      <c r="GG371" s="0"/>
      <c r="GH371" s="0"/>
      <c r="GI371" s="0"/>
      <c r="GJ371" s="0"/>
      <c r="GK371" s="0"/>
      <c r="GL371" s="0"/>
      <c r="GM371" s="0"/>
      <c r="GN371" s="0"/>
      <c r="GO371" s="0"/>
      <c r="GP371" s="0"/>
      <c r="GQ371" s="0"/>
      <c r="GR371" s="0"/>
      <c r="GS371" s="0"/>
      <c r="GT371" s="0"/>
      <c r="GU371" s="0"/>
      <c r="GV371" s="0"/>
      <c r="GW371" s="0"/>
      <c r="GX371" s="0"/>
      <c r="GY371" s="0"/>
      <c r="GZ371" s="0"/>
      <c r="HA371" s="0"/>
      <c r="HB371" s="0"/>
      <c r="HC371" s="0"/>
      <c r="HD371" s="0"/>
      <c r="HE371" s="0"/>
      <c r="HF371" s="0"/>
      <c r="HG371" s="0"/>
      <c r="HH371" s="0"/>
      <c r="HI371" s="0"/>
      <c r="HJ371" s="0"/>
      <c r="HK371" s="0"/>
      <c r="HL371" s="0"/>
      <c r="HM371" s="0"/>
      <c r="HN371" s="0"/>
      <c r="HO371" s="0"/>
      <c r="HP371" s="0"/>
      <c r="HQ371" s="0"/>
      <c r="HR371" s="0"/>
      <c r="HS371" s="0"/>
      <c r="HT371" s="0"/>
      <c r="HU371" s="0"/>
      <c r="HV371" s="0"/>
      <c r="HW371" s="0"/>
      <c r="HX371" s="0"/>
      <c r="HY371" s="0"/>
      <c r="HZ371" s="0"/>
      <c r="IA371" s="0"/>
      <c r="IB371" s="0"/>
      <c r="IC371" s="0"/>
      <c r="ID371" s="0"/>
      <c r="IE371" s="0"/>
      <c r="IF371" s="0"/>
      <c r="IG371" s="0"/>
      <c r="IH371" s="0"/>
      <c r="II371" s="0"/>
      <c r="IJ371" s="0"/>
      <c r="IK371" s="0"/>
      <c r="IL371" s="0"/>
      <c r="IM371" s="0"/>
      <c r="IN371" s="0"/>
      <c r="IO371" s="0"/>
      <c r="IP371" s="0"/>
      <c r="IQ371" s="0"/>
      <c r="IR371" s="0"/>
      <c r="IS371" s="0"/>
      <c r="IT371" s="0"/>
      <c r="IU371" s="0"/>
      <c r="IV371" s="0"/>
      <c r="IW371" s="0"/>
      <c r="IX371" s="0"/>
      <c r="IY371" s="0"/>
      <c r="IZ371" s="0"/>
      <c r="JA371" s="0"/>
      <c r="JB371" s="0"/>
      <c r="JC371" s="0"/>
      <c r="JD371" s="0"/>
      <c r="JE371" s="0"/>
      <c r="JF371" s="0"/>
      <c r="JG371" s="0"/>
      <c r="JH371" s="0"/>
      <c r="JI371" s="0"/>
      <c r="JJ371" s="0"/>
      <c r="JK371" s="0"/>
      <c r="JL371" s="0"/>
      <c r="JM371" s="0"/>
      <c r="JN371" s="0"/>
      <c r="JO371" s="0"/>
      <c r="JP371" s="0"/>
      <c r="JQ371" s="0"/>
      <c r="JR371" s="0"/>
      <c r="JS371" s="0"/>
      <c r="JT371" s="0"/>
      <c r="JU371" s="0"/>
      <c r="JV371" s="0"/>
      <c r="JW371" s="0"/>
      <c r="JX371" s="0"/>
      <c r="JY371" s="0"/>
      <c r="JZ371" s="0"/>
      <c r="KA371" s="0"/>
      <c r="KB371" s="0"/>
      <c r="KC371" s="0"/>
      <c r="KD371" s="0"/>
      <c r="KE371" s="0"/>
      <c r="KF371" s="0"/>
      <c r="KG371" s="0"/>
      <c r="KH371" s="0"/>
      <c r="KI371" s="0"/>
      <c r="KJ371" s="0"/>
      <c r="KK371" s="0"/>
      <c r="KL371" s="0"/>
      <c r="KM371" s="0"/>
      <c r="KN371" s="0"/>
      <c r="KO371" s="0"/>
      <c r="KP371" s="0"/>
      <c r="KQ371" s="0"/>
      <c r="KR371" s="0"/>
      <c r="KS371" s="0"/>
      <c r="KT371" s="0"/>
      <c r="KU371" s="0"/>
      <c r="KV371" s="0"/>
      <c r="KW371" s="0"/>
      <c r="KX371" s="0"/>
      <c r="KY371" s="0"/>
      <c r="KZ371" s="0"/>
      <c r="LA371" s="0"/>
      <c r="LB371" s="0"/>
      <c r="LC371" s="0"/>
      <c r="LD371" s="0"/>
      <c r="LE371" s="0"/>
      <c r="LF371" s="0"/>
      <c r="LG371" s="0"/>
      <c r="LH371" s="0"/>
      <c r="LI371" s="0"/>
      <c r="LJ371" s="0"/>
      <c r="LK371" s="0"/>
      <c r="LL371" s="0"/>
      <c r="LM371" s="0"/>
      <c r="LN371" s="0"/>
      <c r="LO371" s="0"/>
      <c r="LP371" s="0"/>
      <c r="LQ371" s="0"/>
      <c r="LR371" s="0"/>
      <c r="LS371" s="0"/>
      <c r="LT371" s="0"/>
      <c r="LU371" s="0"/>
      <c r="LV371" s="0"/>
      <c r="LW371" s="0"/>
      <c r="LX371" s="0"/>
      <c r="LY371" s="0"/>
      <c r="LZ371" s="0"/>
      <c r="MA371" s="0"/>
      <c r="MB371" s="0"/>
      <c r="MC371" s="0"/>
      <c r="MD371" s="0"/>
      <c r="ME371" s="0"/>
      <c r="MF371" s="0"/>
      <c r="MG371" s="0"/>
      <c r="MH371" s="0"/>
      <c r="MI371" s="0"/>
      <c r="MJ371" s="0"/>
      <c r="MK371" s="0"/>
      <c r="ML371" s="0"/>
      <c r="MM371" s="0"/>
      <c r="MN371" s="0"/>
      <c r="MO371" s="0"/>
      <c r="MP371" s="0"/>
      <c r="MQ371" s="0"/>
      <c r="MR371" s="0"/>
      <c r="MS371" s="0"/>
      <c r="MT371" s="0"/>
      <c r="MU371" s="0"/>
      <c r="MV371" s="0"/>
      <c r="MW371" s="0"/>
      <c r="MX371" s="0"/>
      <c r="MY371" s="0"/>
      <c r="MZ371" s="0"/>
      <c r="NA371" s="0"/>
      <c r="NB371" s="0"/>
      <c r="NC371" s="0"/>
      <c r="ND371" s="0"/>
      <c r="NE371" s="0"/>
      <c r="NF371" s="0"/>
      <c r="NG371" s="0"/>
      <c r="NH371" s="0"/>
      <c r="NI371" s="0"/>
      <c r="NJ371" s="0"/>
      <c r="NK371" s="0"/>
      <c r="NL371" s="0"/>
      <c r="NM371" s="0"/>
      <c r="NN371" s="0"/>
      <c r="NO371" s="0"/>
      <c r="NP371" s="0"/>
      <c r="NQ371" s="0"/>
      <c r="NR371" s="0"/>
      <c r="NS371" s="0"/>
      <c r="NT371" s="0"/>
      <c r="NU371" s="0"/>
      <c r="NV371" s="0"/>
      <c r="NW371" s="0"/>
      <c r="NX371" s="0"/>
      <c r="NY371" s="0"/>
      <c r="NZ371" s="0"/>
      <c r="OA371" s="0"/>
      <c r="OB371" s="0"/>
      <c r="OC371" s="0"/>
      <c r="OD371" s="0"/>
      <c r="OE371" s="0"/>
      <c r="OF371" s="0"/>
      <c r="OG371" s="0"/>
      <c r="OH371" s="0"/>
      <c r="OI371" s="0"/>
      <c r="OJ371" s="0"/>
      <c r="OK371" s="0"/>
      <c r="OL371" s="0"/>
      <c r="OM371" s="0"/>
      <c r="ON371" s="0"/>
      <c r="OO371" s="0"/>
      <c r="OP371" s="0"/>
      <c r="OQ371" s="0"/>
      <c r="OR371" s="0"/>
      <c r="OS371" s="0"/>
      <c r="OT371" s="0"/>
      <c r="OU371" s="0"/>
      <c r="OV371" s="0"/>
      <c r="OW371" s="0"/>
      <c r="OX371" s="0"/>
      <c r="OY371" s="0"/>
      <c r="OZ371" s="0"/>
      <c r="PA371" s="0"/>
      <c r="PB371" s="0"/>
      <c r="PC371" s="0"/>
      <c r="PD371" s="0"/>
      <c r="PE371" s="0"/>
      <c r="PF371" s="0"/>
      <c r="PG371" s="0"/>
      <c r="PH371" s="0"/>
      <c r="PI371" s="0"/>
      <c r="PJ371" s="0"/>
      <c r="PK371" s="0"/>
      <c r="PL371" s="0"/>
      <c r="PM371" s="0"/>
      <c r="PN371" s="0"/>
      <c r="PO371" s="0"/>
      <c r="PP371" s="0"/>
      <c r="PQ371" s="0"/>
      <c r="PR371" s="0"/>
      <c r="PS371" s="0"/>
      <c r="PT371" s="0"/>
      <c r="PU371" s="0"/>
      <c r="PV371" s="0"/>
      <c r="PW371" s="0"/>
      <c r="PX371" s="0"/>
      <c r="PY371" s="0"/>
      <c r="PZ371" s="0"/>
      <c r="QA371" s="0"/>
      <c r="QB371" s="0"/>
      <c r="QC371" s="0"/>
      <c r="QD371" s="0"/>
      <c r="QE371" s="0"/>
      <c r="QF371" s="0"/>
      <c r="QG371" s="0"/>
      <c r="QH371" s="0"/>
      <c r="QI371" s="0"/>
      <c r="QJ371" s="0"/>
      <c r="QK371" s="0"/>
      <c r="QL371" s="0"/>
      <c r="QM371" s="0"/>
      <c r="QN371" s="0"/>
      <c r="QO371" s="0"/>
      <c r="QP371" s="0"/>
      <c r="QQ371" s="0"/>
      <c r="QR371" s="0"/>
      <c r="QS371" s="0"/>
      <c r="QT371" s="0"/>
      <c r="QU371" s="0"/>
      <c r="QV371" s="0"/>
      <c r="QW371" s="0"/>
      <c r="QX371" s="0"/>
      <c r="QY371" s="0"/>
      <c r="QZ371" s="0"/>
      <c r="RA371" s="0"/>
      <c r="RB371" s="0"/>
      <c r="RC371" s="0"/>
      <c r="RD371" s="0"/>
      <c r="RE371" s="0"/>
      <c r="RF371" s="0"/>
      <c r="RG371" s="0"/>
      <c r="RH371" s="0"/>
      <c r="RI371" s="0"/>
      <c r="RJ371" s="0"/>
      <c r="RK371" s="0"/>
      <c r="RL371" s="0"/>
      <c r="RM371" s="0"/>
      <c r="RN371" s="0"/>
      <c r="RO371" s="0"/>
      <c r="RP371" s="0"/>
      <c r="RQ371" s="0"/>
      <c r="RR371" s="0"/>
      <c r="RS371" s="0"/>
      <c r="RT371" s="0"/>
      <c r="RU371" s="0"/>
      <c r="RV371" s="0"/>
      <c r="RW371" s="0"/>
      <c r="RX371" s="0"/>
      <c r="RY371" s="0"/>
      <c r="RZ371" s="0"/>
      <c r="SA371" s="0"/>
      <c r="SB371" s="0"/>
      <c r="SC371" s="0"/>
      <c r="SD371" s="0"/>
      <c r="SE371" s="0"/>
      <c r="SF371" s="0"/>
      <c r="SG371" s="0"/>
      <c r="SH371" s="0"/>
      <c r="SI371" s="0"/>
      <c r="SJ371" s="0"/>
      <c r="SK371" s="0"/>
      <c r="SL371" s="0"/>
      <c r="SM371" s="0"/>
      <c r="SN371" s="0"/>
      <c r="SO371" s="0"/>
      <c r="SP371" s="0"/>
      <c r="SQ371" s="0"/>
      <c r="SR371" s="0"/>
      <c r="SS371" s="0"/>
      <c r="ST371" s="0"/>
      <c r="SU371" s="0"/>
      <c r="SV371" s="0"/>
      <c r="SW371" s="0"/>
      <c r="SX371" s="0"/>
      <c r="SY371" s="0"/>
      <c r="SZ371" s="0"/>
      <c r="TA371" s="0"/>
      <c r="TB371" s="0"/>
      <c r="TC371" s="0"/>
      <c r="TD371" s="0"/>
      <c r="TE371" s="0"/>
      <c r="TF371" s="0"/>
      <c r="TG371" s="0"/>
      <c r="TH371" s="0"/>
      <c r="TI371" s="0"/>
      <c r="TJ371" s="0"/>
      <c r="TK371" s="0"/>
      <c r="TL371" s="0"/>
      <c r="TM371" s="0"/>
      <c r="TN371" s="0"/>
      <c r="TO371" s="0"/>
      <c r="TP371" s="0"/>
      <c r="TQ371" s="0"/>
      <c r="TR371" s="0"/>
      <c r="TS371" s="0"/>
      <c r="TT371" s="0"/>
      <c r="TU371" s="0"/>
      <c r="TV371" s="0"/>
      <c r="TW371" s="0"/>
      <c r="TX371" s="0"/>
      <c r="TY371" s="0"/>
      <c r="TZ371" s="0"/>
      <c r="UA371" s="0"/>
      <c r="UB371" s="0"/>
      <c r="UC371" s="0"/>
      <c r="UD371" s="0"/>
      <c r="UE371" s="0"/>
      <c r="UF371" s="0"/>
      <c r="UG371" s="0"/>
      <c r="UH371" s="0"/>
      <c r="UI371" s="0"/>
      <c r="UJ371" s="0"/>
      <c r="UK371" s="0"/>
      <c r="UL371" s="0"/>
      <c r="UM371" s="0"/>
      <c r="UN371" s="0"/>
      <c r="UO371" s="0"/>
      <c r="UP371" s="0"/>
      <c r="UQ371" s="0"/>
      <c r="UR371" s="0"/>
      <c r="US371" s="0"/>
      <c r="UT371" s="0"/>
      <c r="UU371" s="0"/>
      <c r="UV371" s="0"/>
      <c r="UW371" s="0"/>
      <c r="UX371" s="0"/>
      <c r="UY371" s="0"/>
      <c r="UZ371" s="0"/>
      <c r="VA371" s="0"/>
      <c r="VB371" s="0"/>
      <c r="VC371" s="0"/>
      <c r="VD371" s="0"/>
      <c r="VE371" s="0"/>
      <c r="VF371" s="0"/>
      <c r="VG371" s="0"/>
      <c r="VH371" s="0"/>
      <c r="VI371" s="0"/>
      <c r="VJ371" s="0"/>
      <c r="VK371" s="0"/>
      <c r="VL371" s="0"/>
      <c r="VM371" s="0"/>
      <c r="VN371" s="0"/>
      <c r="VO371" s="0"/>
      <c r="VP371" s="0"/>
      <c r="VQ371" s="0"/>
      <c r="VR371" s="0"/>
      <c r="VS371" s="0"/>
      <c r="VT371" s="0"/>
      <c r="VU371" s="0"/>
      <c r="VV371" s="0"/>
      <c r="VW371" s="0"/>
      <c r="VX371" s="0"/>
      <c r="VY371" s="0"/>
      <c r="VZ371" s="0"/>
      <c r="WA371" s="0"/>
      <c r="WB371" s="0"/>
      <c r="WC371" s="0"/>
      <c r="WD371" s="0"/>
      <c r="WE371" s="0"/>
      <c r="WF371" s="0"/>
      <c r="WG371" s="0"/>
      <c r="WH371" s="0"/>
      <c r="WI371" s="0"/>
      <c r="WJ371" s="0"/>
      <c r="WK371" s="0"/>
      <c r="WL371" s="0"/>
      <c r="WM371" s="0"/>
      <c r="WN371" s="0"/>
      <c r="WO371" s="0"/>
      <c r="WP371" s="0"/>
      <c r="WQ371" s="0"/>
      <c r="WR371" s="0"/>
      <c r="WS371" s="0"/>
      <c r="WT371" s="0"/>
      <c r="WU371" s="0"/>
      <c r="WV371" s="0"/>
      <c r="WW371" s="0"/>
      <c r="WX371" s="0"/>
      <c r="WY371" s="0"/>
      <c r="WZ371" s="0"/>
      <c r="XA371" s="0"/>
      <c r="XB371" s="0"/>
      <c r="XC371" s="0"/>
      <c r="XD371" s="0"/>
      <c r="XE371" s="0"/>
      <c r="XF371" s="0"/>
      <c r="XG371" s="0"/>
      <c r="XH371" s="0"/>
      <c r="XI371" s="0"/>
      <c r="XJ371" s="0"/>
      <c r="XK371" s="0"/>
      <c r="XL371" s="0"/>
      <c r="XM371" s="0"/>
      <c r="XN371" s="0"/>
      <c r="XO371" s="0"/>
      <c r="XP371" s="0"/>
      <c r="XQ371" s="0"/>
      <c r="XR371" s="0"/>
      <c r="XS371" s="0"/>
      <c r="XT371" s="0"/>
      <c r="XU371" s="0"/>
      <c r="XV371" s="0"/>
      <c r="XW371" s="0"/>
      <c r="XX371" s="0"/>
      <c r="XY371" s="0"/>
      <c r="XZ371" s="0"/>
      <c r="YA371" s="0"/>
      <c r="YB371" s="0"/>
      <c r="YC371" s="0"/>
      <c r="YD371" s="0"/>
      <c r="YE371" s="0"/>
      <c r="YF371" s="0"/>
      <c r="YG371" s="0"/>
      <c r="YH371" s="0"/>
      <c r="YI371" s="0"/>
      <c r="YJ371" s="0"/>
      <c r="YK371" s="0"/>
      <c r="YL371" s="0"/>
      <c r="YM371" s="0"/>
      <c r="YN371" s="0"/>
      <c r="YO371" s="0"/>
      <c r="YP371" s="0"/>
      <c r="YQ371" s="0"/>
      <c r="YR371" s="0"/>
      <c r="YS371" s="0"/>
      <c r="YT371" s="0"/>
      <c r="YU371" s="0"/>
      <c r="YV371" s="0"/>
      <c r="YW371" s="0"/>
      <c r="YX371" s="0"/>
      <c r="YY371" s="0"/>
      <c r="YZ371" s="0"/>
      <c r="ZA371" s="0"/>
      <c r="ZB371" s="0"/>
      <c r="ZC371" s="0"/>
      <c r="ZD371" s="0"/>
      <c r="ZE371" s="0"/>
      <c r="ZF371" s="0"/>
      <c r="ZG371" s="0"/>
      <c r="ZH371" s="0"/>
      <c r="ZI371" s="0"/>
      <c r="ZJ371" s="0"/>
      <c r="ZK371" s="0"/>
      <c r="ZL371" s="0"/>
      <c r="ZM371" s="0"/>
      <c r="ZN371" s="0"/>
      <c r="ZO371" s="0"/>
      <c r="ZP371" s="0"/>
      <c r="ZQ371" s="0"/>
      <c r="ZR371" s="0"/>
      <c r="ZS371" s="0"/>
      <c r="ZT371" s="0"/>
      <c r="ZU371" s="0"/>
      <c r="ZV371" s="0"/>
      <c r="ZW371" s="0"/>
      <c r="ZX371" s="0"/>
      <c r="ZY371" s="0"/>
      <c r="ZZ371" s="0"/>
      <c r="AAA371" s="0"/>
      <c r="AAB371" s="0"/>
      <c r="AAC371" s="0"/>
      <c r="AAD371" s="0"/>
      <c r="AAE371" s="0"/>
      <c r="AAF371" s="0"/>
      <c r="AAG371" s="0"/>
      <c r="AAH371" s="0"/>
      <c r="AAI371" s="0"/>
      <c r="AAJ371" s="0"/>
      <c r="AAK371" s="0"/>
      <c r="AAL371" s="0"/>
      <c r="AAM371" s="0"/>
      <c r="AAN371" s="0"/>
      <c r="AAO371" s="0"/>
      <c r="AAP371" s="0"/>
      <c r="AAQ371" s="0"/>
      <c r="AAR371" s="0"/>
      <c r="AAS371" s="0"/>
      <c r="AAT371" s="0"/>
      <c r="AAU371" s="0"/>
      <c r="AAV371" s="0"/>
      <c r="AAW371" s="0"/>
      <c r="AAX371" s="0"/>
      <c r="AAY371" s="0"/>
      <c r="AAZ371" s="0"/>
      <c r="ABA371" s="0"/>
      <c r="ABB371" s="0"/>
      <c r="ABC371" s="0"/>
      <c r="ABD371" s="0"/>
      <c r="ABE371" s="0"/>
      <c r="ABF371" s="0"/>
      <c r="ABG371" s="0"/>
      <c r="ABH371" s="0"/>
      <c r="ABI371" s="0"/>
      <c r="ABJ371" s="0"/>
      <c r="ABK371" s="0"/>
      <c r="ABL371" s="0"/>
      <c r="ABM371" s="0"/>
      <c r="ABN371" s="0"/>
      <c r="ABO371" s="0"/>
      <c r="ABP371" s="0"/>
      <c r="ABQ371" s="0"/>
      <c r="ABR371" s="0"/>
      <c r="ABS371" s="0"/>
      <c r="ABT371" s="0"/>
      <c r="ABU371" s="0"/>
      <c r="ABV371" s="0"/>
      <c r="ABW371" s="0"/>
      <c r="ABX371" s="0"/>
      <c r="ABY371" s="0"/>
      <c r="ABZ371" s="0"/>
      <c r="ACA371" s="0"/>
      <c r="ACB371" s="0"/>
      <c r="ACC371" s="0"/>
      <c r="ACD371" s="0"/>
      <c r="ACE371" s="0"/>
      <c r="ACF371" s="0"/>
      <c r="ACG371" s="0"/>
      <c r="ACH371" s="0"/>
      <c r="ACI371" s="0"/>
      <c r="ACJ371" s="0"/>
      <c r="ACK371" s="0"/>
      <c r="ACL371" s="0"/>
      <c r="ACM371" s="0"/>
      <c r="ACN371" s="0"/>
      <c r="ACO371" s="0"/>
      <c r="ACP371" s="0"/>
      <c r="ACQ371" s="0"/>
      <c r="ACR371" s="0"/>
      <c r="ACS371" s="0"/>
      <c r="ACT371" s="0"/>
      <c r="ACU371" s="0"/>
      <c r="ACV371" s="0"/>
      <c r="ACW371" s="0"/>
      <c r="ACX371" s="0"/>
      <c r="ACY371" s="0"/>
      <c r="ACZ371" s="0"/>
      <c r="ADA371" s="0"/>
      <c r="ADB371" s="0"/>
      <c r="ADC371" s="0"/>
      <c r="ADD371" s="0"/>
      <c r="ADE371" s="0"/>
      <c r="ADF371" s="0"/>
      <c r="ADG371" s="0"/>
      <c r="ADH371" s="0"/>
      <c r="ADI371" s="0"/>
      <c r="ADJ371" s="0"/>
      <c r="ADK371" s="0"/>
      <c r="ADL371" s="0"/>
      <c r="ADM371" s="0"/>
      <c r="ADN371" s="0"/>
      <c r="ADO371" s="0"/>
      <c r="ADP371" s="0"/>
      <c r="ADQ371" s="0"/>
      <c r="ADR371" s="0"/>
      <c r="ADS371" s="0"/>
      <c r="ADT371" s="0"/>
      <c r="ADU371" s="0"/>
      <c r="ADV371" s="0"/>
      <c r="ADW371" s="0"/>
      <c r="ADX371" s="0"/>
      <c r="ADY371" s="0"/>
      <c r="ADZ371" s="0"/>
      <c r="AEA371" s="0"/>
      <c r="AEB371" s="0"/>
      <c r="AEC371" s="0"/>
      <c r="AED371" s="0"/>
      <c r="AEE371" s="0"/>
      <c r="AEF371" s="0"/>
      <c r="AEG371" s="0"/>
      <c r="AEH371" s="0"/>
      <c r="AEI371" s="0"/>
      <c r="AEJ371" s="0"/>
      <c r="AEK371" s="0"/>
      <c r="AEL371" s="0"/>
      <c r="AEM371" s="0"/>
      <c r="AEN371" s="0"/>
      <c r="AEO371" s="0"/>
      <c r="AEP371" s="0"/>
      <c r="AEQ371" s="0"/>
      <c r="AER371" s="0"/>
      <c r="AES371" s="0"/>
      <c r="AET371" s="0"/>
      <c r="AEU371" s="0"/>
      <c r="AEV371" s="0"/>
      <c r="AEW371" s="0"/>
      <c r="AEX371" s="0"/>
      <c r="AEY371" s="0"/>
      <c r="AEZ371" s="0"/>
      <c r="AFA371" s="0"/>
      <c r="AFB371" s="0"/>
      <c r="AFC371" s="0"/>
      <c r="AFD371" s="0"/>
      <c r="AFE371" s="0"/>
      <c r="AFF371" s="0"/>
      <c r="AFG371" s="0"/>
      <c r="AFH371" s="0"/>
      <c r="AFI371" s="0"/>
      <c r="AFJ371" s="0"/>
      <c r="AFK371" s="0"/>
      <c r="AFL371" s="0"/>
      <c r="AFM371" s="0"/>
      <c r="AFN371" s="0"/>
      <c r="AFO371" s="0"/>
      <c r="AFP371" s="0"/>
      <c r="AFQ371" s="0"/>
      <c r="AFR371" s="0"/>
      <c r="AFS371" s="0"/>
      <c r="AFT371" s="0"/>
      <c r="AFU371" s="0"/>
      <c r="AFV371" s="0"/>
      <c r="AFW371" s="0"/>
      <c r="AFX371" s="0"/>
      <c r="AFY371" s="0"/>
      <c r="AFZ371" s="0"/>
      <c r="AGA371" s="0"/>
      <c r="AGB371" s="0"/>
      <c r="AGC371" s="0"/>
      <c r="AGD371" s="0"/>
      <c r="AGE371" s="0"/>
      <c r="AGF371" s="0"/>
      <c r="AGG371" s="0"/>
      <c r="AGH371" s="0"/>
      <c r="AGI371" s="0"/>
      <c r="AGJ371" s="0"/>
      <c r="AGK371" s="0"/>
      <c r="AGL371" s="0"/>
      <c r="AGM371" s="0"/>
      <c r="AGN371" s="0"/>
      <c r="AGO371" s="0"/>
      <c r="AGP371" s="0"/>
      <c r="AGQ371" s="0"/>
      <c r="AGR371" s="0"/>
      <c r="AGS371" s="0"/>
      <c r="AGT371" s="0"/>
      <c r="AGU371" s="0"/>
      <c r="AGV371" s="0"/>
      <c r="AGW371" s="0"/>
      <c r="AGX371" s="0"/>
      <c r="AGY371" s="0"/>
      <c r="AGZ371" s="0"/>
      <c r="AHA371" s="0"/>
      <c r="AHB371" s="0"/>
      <c r="AHC371" s="0"/>
      <c r="AHD371" s="0"/>
      <c r="AHE371" s="0"/>
      <c r="AHF371" s="0"/>
      <c r="AHG371" s="0"/>
      <c r="AHH371" s="0"/>
      <c r="AHI371" s="0"/>
      <c r="AHJ371" s="0"/>
      <c r="AHK371" s="0"/>
      <c r="AHL371" s="0"/>
      <c r="AHM371" s="0"/>
      <c r="AHN371" s="0"/>
      <c r="AHO371" s="0"/>
      <c r="AHP371" s="0"/>
      <c r="AHQ371" s="0"/>
      <c r="AHR371" s="0"/>
      <c r="AHS371" s="0"/>
      <c r="AHT371" s="0"/>
      <c r="AHU371" s="0"/>
      <c r="AHV371" s="0"/>
      <c r="AHW371" s="0"/>
      <c r="AHX371" s="0"/>
      <c r="AHY371" s="0"/>
      <c r="AHZ371" s="0"/>
      <c r="AIA371" s="0"/>
      <c r="AIB371" s="0"/>
      <c r="AIC371" s="0"/>
      <c r="AID371" s="0"/>
      <c r="AIE371" s="0"/>
      <c r="AIF371" s="0"/>
      <c r="AIG371" s="0"/>
      <c r="AIH371" s="0"/>
      <c r="AII371" s="0"/>
      <c r="AIJ371" s="0"/>
      <c r="AIK371" s="0"/>
      <c r="AIL371" s="0"/>
      <c r="AIM371" s="0"/>
      <c r="AIN371" s="0"/>
      <c r="AIO371" s="0"/>
      <c r="AIP371" s="0"/>
      <c r="AIQ371" s="0"/>
      <c r="AIR371" s="0"/>
      <c r="AIS371" s="0"/>
      <c r="AIT371" s="0"/>
      <c r="AIU371" s="0"/>
      <c r="AIV371" s="0"/>
      <c r="AIW371" s="0"/>
      <c r="AIX371" s="0"/>
      <c r="AIY371" s="0"/>
      <c r="AIZ371" s="0"/>
      <c r="AJA371" s="0"/>
      <c r="AJB371" s="0"/>
      <c r="AJC371" s="0"/>
      <c r="AJD371" s="0"/>
      <c r="AJE371" s="0"/>
      <c r="AJF371" s="0"/>
      <c r="AJG371" s="0"/>
      <c r="AJH371" s="0"/>
      <c r="AJI371" s="0"/>
      <c r="AJJ371" s="0"/>
      <c r="AJK371" s="0"/>
      <c r="AJL371" s="0"/>
      <c r="AJM371" s="0"/>
      <c r="AJN371" s="0"/>
      <c r="AJO371" s="0"/>
      <c r="AJP371" s="0"/>
      <c r="AJQ371" s="0"/>
      <c r="AJR371" s="0"/>
      <c r="AJS371" s="0"/>
      <c r="AJT371" s="0"/>
      <c r="AJU371" s="0"/>
      <c r="AJV371" s="0"/>
      <c r="AJW371" s="0"/>
      <c r="AJX371" s="0"/>
      <c r="AJY371" s="0"/>
      <c r="AJZ371" s="0"/>
      <c r="AKA371" s="0"/>
      <c r="AKB371" s="0"/>
      <c r="AKC371" s="0"/>
      <c r="AKD371" s="0"/>
      <c r="AKE371" s="0"/>
      <c r="AKF371" s="0"/>
      <c r="AKG371" s="0"/>
      <c r="AKH371" s="0"/>
      <c r="AKI371" s="0"/>
      <c r="AKJ371" s="0"/>
      <c r="AKK371" s="0"/>
      <c r="AKL371" s="0"/>
      <c r="AKM371" s="0"/>
      <c r="AKN371" s="0"/>
      <c r="AKO371" s="0"/>
      <c r="AKP371" s="0"/>
      <c r="AKQ371" s="0"/>
      <c r="AKR371" s="0"/>
      <c r="AKS371" s="0"/>
      <c r="AKT371" s="0"/>
      <c r="AKU371" s="0"/>
      <c r="AKV371" s="0"/>
      <c r="AKW371" s="0"/>
      <c r="AKX371" s="0"/>
      <c r="AKY371" s="0"/>
      <c r="AKZ371" s="0"/>
      <c r="ALA371" s="0"/>
      <c r="ALB371" s="0"/>
      <c r="ALC371" s="0"/>
      <c r="ALD371" s="0"/>
      <c r="ALE371" s="0"/>
      <c r="ALF371" s="0"/>
      <c r="ALG371" s="0"/>
      <c r="ALH371" s="0"/>
      <c r="ALI371" s="0"/>
      <c r="ALJ371" s="0"/>
      <c r="ALK371" s="0"/>
      <c r="ALL371" s="0"/>
      <c r="ALM371" s="0"/>
      <c r="ALN371" s="0"/>
      <c r="ALO371" s="0"/>
      <c r="ALP371" s="0"/>
      <c r="ALQ371" s="0"/>
      <c r="ALR371" s="0"/>
      <c r="ALS371" s="0"/>
      <c r="ALT371" s="0"/>
      <c r="ALU371" s="0"/>
      <c r="ALV371" s="0"/>
      <c r="ALW371" s="0"/>
      <c r="ALX371" s="0"/>
      <c r="ALY371" s="0"/>
      <c r="ALZ371" s="0"/>
      <c r="AMA371" s="0"/>
      <c r="AMB371" s="0"/>
      <c r="AMC371" s="0"/>
      <c r="AMD371" s="0"/>
      <c r="AME371" s="0"/>
      <c r="AMF371" s="0"/>
      <c r="AMG371" s="0"/>
    </row>
    <row r="372" customFormat="false" ht="14.9" hidden="false" customHeight="false" outlineLevel="0" collapsed="false">
      <c r="A372" s="18" t="n">
        <v>536</v>
      </c>
      <c r="B372" s="19" t="n">
        <f aca="false">IF($A372,VLOOKUP($A372,posting!$A:$N,2,0),"")</f>
        <v>38</v>
      </c>
      <c r="C372" s="19" t="n">
        <f aca="false">IF($A372,VLOOKUP($A372,posting!$A:$N,3,0),"")</f>
        <v>155</v>
      </c>
      <c r="D372" s="20" t="str">
        <f aca="false">IF($A372,VLOOKUP($A372,posting!$A:$N,4,0),"")</f>
        <v>&lt;3</v>
      </c>
      <c r="E372" s="19" t="str">
        <f aca="false">IF($A372,IF(VLOOKUP($A372,posting!$A:$N,5,0)&gt;0,VLOOKUP($A372,posting!$A:$N,5,0),""),"")</f>
        <v/>
      </c>
      <c r="F372" s="21" t="n">
        <f aca="false">IF($A372,VLOOKUP($A372,posting!$A:$N,6,0),"")</f>
        <v>41625.7187384259</v>
      </c>
      <c r="G372" s="21" t="n">
        <f aca="false">IF($A372,VLOOKUP($A372,posting!$A:$N,7,0),"")</f>
        <v>41625.7187384259</v>
      </c>
      <c r="H372" s="21" t="n">
        <f aca="false">IF($A372,VLOOKUP($A372,posting!$A:$N,8,0),"")</f>
        <v>41625.7187731481</v>
      </c>
      <c r="I372" s="21" t="n">
        <f aca="false">IF($A372,VLOOKUP($A372,posting!$A:$N,9,0),"")</f>
        <v>41625.7197337963</v>
      </c>
      <c r="J372" s="21"/>
      <c r="K372" s="21"/>
      <c r="L372" s="19" t="n">
        <f aca="false">IF($A372,VLOOKUP($A372,posting!$A:$N,10,0),"")</f>
        <v>0.316831683168317</v>
      </c>
      <c r="M372" s="19" t="n">
        <f aca="false">IF($A372,VLOOKUP($A372,posting!$A:$N,11,0),"")</f>
        <v>0</v>
      </c>
      <c r="N372" s="19" t="str">
        <f aca="false">IF($A372,IF(VLOOKUP($A372,posting!$A:$N,13,0)&gt;0,VLOOKUP($A372,posting!$A:$N,13,0),""),"")</f>
        <v/>
      </c>
      <c r="O372" s="19" t="str">
        <f aca="false">IF($A372,VLOOKUP($A372,posting!$A:$N,12,0),"")</f>
        <v>TXT</v>
      </c>
      <c r="P372" s="19" t="str">
        <f aca="false">IF($A372,IF(VLOOKUP($A372,posting!$A:$N,14,0)&gt;0,VLOOKUP($A372,posting!$A:$N,14,0),""),"")</f>
        <v/>
      </c>
      <c r="Q372" s="19" t="str">
        <f aca="false">IF($N372="","",VLOOKUP($N372,image!$A:$N,3,0))</f>
        <v/>
      </c>
      <c r="R372" s="19" t="n">
        <v>-1</v>
      </c>
      <c r="S372" s="0"/>
      <c r="T372" s="0"/>
      <c r="U372" s="0"/>
      <c r="V372" s="0"/>
      <c r="W372" s="0"/>
      <c r="X372" s="0"/>
      <c r="Y372" s="0"/>
      <c r="Z372" s="0"/>
      <c r="AA372" s="0"/>
      <c r="AB372" s="0"/>
      <c r="AC372" s="0"/>
      <c r="AD372" s="0"/>
      <c r="AE372" s="0"/>
      <c r="AF372" s="0"/>
      <c r="AG372" s="0"/>
      <c r="AH372" s="0"/>
      <c r="AI372" s="0"/>
      <c r="AJ372" s="0"/>
      <c r="AK372" s="0"/>
      <c r="AL372" s="0"/>
      <c r="AM372" s="0"/>
      <c r="AN372" s="0"/>
      <c r="AO372" s="0"/>
      <c r="AP372" s="0"/>
      <c r="AQ372" s="0"/>
      <c r="AR372" s="0"/>
      <c r="AS372" s="0"/>
      <c r="AT372" s="0"/>
      <c r="AU372" s="0"/>
      <c r="AV372" s="0"/>
      <c r="AW372" s="0"/>
      <c r="AX372" s="0"/>
      <c r="AY372" s="0"/>
      <c r="AZ372" s="0"/>
      <c r="BA372" s="0"/>
      <c r="BB372" s="0"/>
      <c r="BC372" s="0"/>
      <c r="BD372" s="0"/>
      <c r="BE372" s="0"/>
      <c r="BF372" s="0"/>
      <c r="BG372" s="0"/>
      <c r="BH372" s="0"/>
      <c r="BI372" s="0"/>
      <c r="BJ372" s="0"/>
      <c r="BK372" s="0"/>
      <c r="BL372" s="0"/>
      <c r="BM372" s="0"/>
      <c r="BN372" s="0"/>
      <c r="BO372" s="0"/>
      <c r="BP372" s="0"/>
      <c r="BQ372" s="0"/>
      <c r="BR372" s="0"/>
      <c r="BS372" s="0"/>
      <c r="BT372" s="0"/>
      <c r="BU372" s="0"/>
      <c r="BV372" s="0"/>
      <c r="BW372" s="0"/>
      <c r="BX372" s="0"/>
      <c r="BY372" s="0"/>
      <c r="BZ372" s="0"/>
      <c r="CA372" s="0"/>
      <c r="CB372" s="0"/>
      <c r="CC372" s="0"/>
      <c r="CD372" s="0"/>
      <c r="CE372" s="0"/>
      <c r="CF372" s="0"/>
      <c r="CG372" s="0"/>
      <c r="CH372" s="0"/>
      <c r="CI372" s="0"/>
      <c r="CJ372" s="0"/>
      <c r="CK372" s="0"/>
      <c r="CL372" s="0"/>
      <c r="CM372" s="0"/>
      <c r="CN372" s="0"/>
      <c r="CO372" s="0"/>
      <c r="CP372" s="0"/>
      <c r="CQ372" s="0"/>
      <c r="CR372" s="0"/>
      <c r="CS372" s="0"/>
      <c r="CT372" s="0"/>
      <c r="CU372" s="0"/>
      <c r="CV372" s="0"/>
      <c r="CW372" s="0"/>
      <c r="CX372" s="0"/>
      <c r="CY372" s="0"/>
      <c r="CZ372" s="0"/>
      <c r="DA372" s="0"/>
      <c r="DB372" s="0"/>
      <c r="DC372" s="0"/>
      <c r="DD372" s="0"/>
      <c r="DE372" s="0"/>
      <c r="DF372" s="0"/>
      <c r="DG372" s="0"/>
      <c r="DH372" s="0"/>
      <c r="DI372" s="0"/>
      <c r="DJ372" s="0"/>
      <c r="DK372" s="0"/>
      <c r="DL372" s="0"/>
      <c r="DM372" s="0"/>
      <c r="DN372" s="0"/>
      <c r="DO372" s="0"/>
      <c r="DP372" s="0"/>
      <c r="DQ372" s="0"/>
      <c r="DR372" s="0"/>
      <c r="DS372" s="0"/>
      <c r="DT372" s="0"/>
      <c r="DU372" s="0"/>
      <c r="DV372" s="0"/>
      <c r="DW372" s="0"/>
      <c r="DX372" s="0"/>
      <c r="DY372" s="0"/>
      <c r="DZ372" s="0"/>
      <c r="EA372" s="0"/>
      <c r="EB372" s="0"/>
      <c r="EC372" s="0"/>
      <c r="ED372" s="0"/>
      <c r="EE372" s="0"/>
      <c r="EF372" s="0"/>
      <c r="EG372" s="0"/>
      <c r="EH372" s="0"/>
      <c r="EI372" s="0"/>
      <c r="EJ372" s="0"/>
      <c r="EK372" s="0"/>
      <c r="EL372" s="0"/>
      <c r="EM372" s="0"/>
      <c r="EN372" s="0"/>
      <c r="EO372" s="0"/>
      <c r="EP372" s="0"/>
      <c r="EQ372" s="0"/>
      <c r="ER372" s="0"/>
      <c r="ES372" s="0"/>
      <c r="ET372" s="0"/>
      <c r="EU372" s="0"/>
      <c r="EV372" s="0"/>
      <c r="EW372" s="0"/>
      <c r="EX372" s="0"/>
      <c r="EY372" s="0"/>
      <c r="EZ372" s="0"/>
      <c r="FA372" s="0"/>
      <c r="FB372" s="0"/>
      <c r="FC372" s="0"/>
      <c r="FD372" s="0"/>
      <c r="FE372" s="0"/>
      <c r="FF372" s="0"/>
      <c r="FG372" s="0"/>
      <c r="FH372" s="0"/>
      <c r="FI372" s="0"/>
      <c r="FJ372" s="0"/>
      <c r="FK372" s="0"/>
      <c r="FL372" s="0"/>
      <c r="FM372" s="0"/>
      <c r="FN372" s="0"/>
      <c r="FO372" s="0"/>
      <c r="FP372" s="0"/>
      <c r="FQ372" s="0"/>
      <c r="FR372" s="0"/>
      <c r="FS372" s="0"/>
      <c r="FT372" s="0"/>
      <c r="FU372" s="0"/>
      <c r="FV372" s="0"/>
      <c r="FW372" s="0"/>
      <c r="FX372" s="0"/>
      <c r="FY372" s="0"/>
      <c r="FZ372" s="0"/>
      <c r="GA372" s="0"/>
      <c r="GB372" s="0"/>
      <c r="GC372" s="0"/>
      <c r="GD372" s="0"/>
      <c r="GE372" s="0"/>
      <c r="GF372" s="0"/>
      <c r="GG372" s="0"/>
      <c r="GH372" s="0"/>
      <c r="GI372" s="0"/>
      <c r="GJ372" s="0"/>
      <c r="GK372" s="0"/>
      <c r="GL372" s="0"/>
      <c r="GM372" s="0"/>
      <c r="GN372" s="0"/>
      <c r="GO372" s="0"/>
      <c r="GP372" s="0"/>
      <c r="GQ372" s="0"/>
      <c r="GR372" s="0"/>
      <c r="GS372" s="0"/>
      <c r="GT372" s="0"/>
      <c r="GU372" s="0"/>
      <c r="GV372" s="0"/>
      <c r="GW372" s="0"/>
      <c r="GX372" s="0"/>
      <c r="GY372" s="0"/>
      <c r="GZ372" s="0"/>
      <c r="HA372" s="0"/>
      <c r="HB372" s="0"/>
      <c r="HC372" s="0"/>
      <c r="HD372" s="0"/>
      <c r="HE372" s="0"/>
      <c r="HF372" s="0"/>
      <c r="HG372" s="0"/>
      <c r="HH372" s="0"/>
      <c r="HI372" s="0"/>
      <c r="HJ372" s="0"/>
      <c r="HK372" s="0"/>
      <c r="HL372" s="0"/>
      <c r="HM372" s="0"/>
      <c r="HN372" s="0"/>
      <c r="HO372" s="0"/>
      <c r="HP372" s="0"/>
      <c r="HQ372" s="0"/>
      <c r="HR372" s="0"/>
      <c r="HS372" s="0"/>
      <c r="HT372" s="0"/>
      <c r="HU372" s="0"/>
      <c r="HV372" s="0"/>
      <c r="HW372" s="0"/>
      <c r="HX372" s="0"/>
      <c r="HY372" s="0"/>
      <c r="HZ372" s="0"/>
      <c r="IA372" s="0"/>
      <c r="IB372" s="0"/>
      <c r="IC372" s="0"/>
      <c r="ID372" s="0"/>
      <c r="IE372" s="0"/>
      <c r="IF372" s="0"/>
      <c r="IG372" s="0"/>
      <c r="IH372" s="0"/>
      <c r="II372" s="0"/>
      <c r="IJ372" s="0"/>
      <c r="IK372" s="0"/>
      <c r="IL372" s="0"/>
      <c r="IM372" s="0"/>
      <c r="IN372" s="0"/>
      <c r="IO372" s="0"/>
      <c r="IP372" s="0"/>
      <c r="IQ372" s="0"/>
      <c r="IR372" s="0"/>
      <c r="IS372" s="0"/>
      <c r="IT372" s="0"/>
      <c r="IU372" s="0"/>
      <c r="IV372" s="0"/>
      <c r="IW372" s="0"/>
      <c r="IX372" s="0"/>
      <c r="IY372" s="0"/>
      <c r="IZ372" s="0"/>
      <c r="JA372" s="0"/>
      <c r="JB372" s="0"/>
      <c r="JC372" s="0"/>
      <c r="JD372" s="0"/>
      <c r="JE372" s="0"/>
      <c r="JF372" s="0"/>
      <c r="JG372" s="0"/>
      <c r="JH372" s="0"/>
      <c r="JI372" s="0"/>
      <c r="JJ372" s="0"/>
      <c r="JK372" s="0"/>
      <c r="JL372" s="0"/>
      <c r="JM372" s="0"/>
      <c r="JN372" s="0"/>
      <c r="JO372" s="0"/>
      <c r="JP372" s="0"/>
      <c r="JQ372" s="0"/>
      <c r="JR372" s="0"/>
      <c r="JS372" s="0"/>
      <c r="JT372" s="0"/>
      <c r="JU372" s="0"/>
      <c r="JV372" s="0"/>
      <c r="JW372" s="0"/>
      <c r="JX372" s="0"/>
      <c r="JY372" s="0"/>
      <c r="JZ372" s="0"/>
      <c r="KA372" s="0"/>
      <c r="KB372" s="0"/>
      <c r="KC372" s="0"/>
      <c r="KD372" s="0"/>
      <c r="KE372" s="0"/>
      <c r="KF372" s="0"/>
      <c r="KG372" s="0"/>
      <c r="KH372" s="0"/>
      <c r="KI372" s="0"/>
      <c r="KJ372" s="0"/>
      <c r="KK372" s="0"/>
      <c r="KL372" s="0"/>
      <c r="KM372" s="0"/>
      <c r="KN372" s="0"/>
      <c r="KO372" s="0"/>
      <c r="KP372" s="0"/>
      <c r="KQ372" s="0"/>
      <c r="KR372" s="0"/>
      <c r="KS372" s="0"/>
      <c r="KT372" s="0"/>
      <c r="KU372" s="0"/>
      <c r="KV372" s="0"/>
      <c r="KW372" s="0"/>
      <c r="KX372" s="0"/>
      <c r="KY372" s="0"/>
      <c r="KZ372" s="0"/>
      <c r="LA372" s="0"/>
      <c r="LB372" s="0"/>
      <c r="LC372" s="0"/>
      <c r="LD372" s="0"/>
      <c r="LE372" s="0"/>
      <c r="LF372" s="0"/>
      <c r="LG372" s="0"/>
      <c r="LH372" s="0"/>
      <c r="LI372" s="0"/>
      <c r="LJ372" s="0"/>
      <c r="LK372" s="0"/>
      <c r="LL372" s="0"/>
      <c r="LM372" s="0"/>
      <c r="LN372" s="0"/>
      <c r="LO372" s="0"/>
      <c r="LP372" s="0"/>
      <c r="LQ372" s="0"/>
      <c r="LR372" s="0"/>
      <c r="LS372" s="0"/>
      <c r="LT372" s="0"/>
      <c r="LU372" s="0"/>
      <c r="LV372" s="0"/>
      <c r="LW372" s="0"/>
      <c r="LX372" s="0"/>
      <c r="LY372" s="0"/>
      <c r="LZ372" s="0"/>
      <c r="MA372" s="0"/>
      <c r="MB372" s="0"/>
      <c r="MC372" s="0"/>
      <c r="MD372" s="0"/>
      <c r="ME372" s="0"/>
      <c r="MF372" s="0"/>
      <c r="MG372" s="0"/>
      <c r="MH372" s="0"/>
      <c r="MI372" s="0"/>
      <c r="MJ372" s="0"/>
      <c r="MK372" s="0"/>
      <c r="ML372" s="0"/>
      <c r="MM372" s="0"/>
      <c r="MN372" s="0"/>
      <c r="MO372" s="0"/>
      <c r="MP372" s="0"/>
      <c r="MQ372" s="0"/>
      <c r="MR372" s="0"/>
      <c r="MS372" s="0"/>
      <c r="MT372" s="0"/>
      <c r="MU372" s="0"/>
      <c r="MV372" s="0"/>
      <c r="MW372" s="0"/>
      <c r="MX372" s="0"/>
      <c r="MY372" s="0"/>
      <c r="MZ372" s="0"/>
      <c r="NA372" s="0"/>
      <c r="NB372" s="0"/>
      <c r="NC372" s="0"/>
      <c r="ND372" s="0"/>
      <c r="NE372" s="0"/>
      <c r="NF372" s="0"/>
      <c r="NG372" s="0"/>
      <c r="NH372" s="0"/>
      <c r="NI372" s="0"/>
      <c r="NJ372" s="0"/>
      <c r="NK372" s="0"/>
      <c r="NL372" s="0"/>
      <c r="NM372" s="0"/>
      <c r="NN372" s="0"/>
      <c r="NO372" s="0"/>
      <c r="NP372" s="0"/>
      <c r="NQ372" s="0"/>
      <c r="NR372" s="0"/>
      <c r="NS372" s="0"/>
      <c r="NT372" s="0"/>
      <c r="NU372" s="0"/>
      <c r="NV372" s="0"/>
      <c r="NW372" s="0"/>
      <c r="NX372" s="0"/>
      <c r="NY372" s="0"/>
      <c r="NZ372" s="0"/>
      <c r="OA372" s="0"/>
      <c r="OB372" s="0"/>
      <c r="OC372" s="0"/>
      <c r="OD372" s="0"/>
      <c r="OE372" s="0"/>
      <c r="OF372" s="0"/>
      <c r="OG372" s="0"/>
      <c r="OH372" s="0"/>
      <c r="OI372" s="0"/>
      <c r="OJ372" s="0"/>
      <c r="OK372" s="0"/>
      <c r="OL372" s="0"/>
      <c r="OM372" s="0"/>
      <c r="ON372" s="0"/>
      <c r="OO372" s="0"/>
      <c r="OP372" s="0"/>
      <c r="OQ372" s="0"/>
      <c r="OR372" s="0"/>
      <c r="OS372" s="0"/>
      <c r="OT372" s="0"/>
      <c r="OU372" s="0"/>
      <c r="OV372" s="0"/>
      <c r="OW372" s="0"/>
      <c r="OX372" s="0"/>
      <c r="OY372" s="0"/>
      <c r="OZ372" s="0"/>
      <c r="PA372" s="0"/>
      <c r="PB372" s="0"/>
      <c r="PC372" s="0"/>
      <c r="PD372" s="0"/>
      <c r="PE372" s="0"/>
      <c r="PF372" s="0"/>
      <c r="PG372" s="0"/>
      <c r="PH372" s="0"/>
      <c r="PI372" s="0"/>
      <c r="PJ372" s="0"/>
      <c r="PK372" s="0"/>
      <c r="PL372" s="0"/>
      <c r="PM372" s="0"/>
      <c r="PN372" s="0"/>
      <c r="PO372" s="0"/>
      <c r="PP372" s="0"/>
      <c r="PQ372" s="0"/>
      <c r="PR372" s="0"/>
      <c r="PS372" s="0"/>
      <c r="PT372" s="0"/>
      <c r="PU372" s="0"/>
      <c r="PV372" s="0"/>
      <c r="PW372" s="0"/>
      <c r="PX372" s="0"/>
      <c r="PY372" s="0"/>
      <c r="PZ372" s="0"/>
      <c r="QA372" s="0"/>
      <c r="QB372" s="0"/>
      <c r="QC372" s="0"/>
      <c r="QD372" s="0"/>
      <c r="QE372" s="0"/>
      <c r="QF372" s="0"/>
      <c r="QG372" s="0"/>
      <c r="QH372" s="0"/>
      <c r="QI372" s="0"/>
      <c r="QJ372" s="0"/>
      <c r="QK372" s="0"/>
      <c r="QL372" s="0"/>
      <c r="QM372" s="0"/>
      <c r="QN372" s="0"/>
      <c r="QO372" s="0"/>
      <c r="QP372" s="0"/>
      <c r="QQ372" s="0"/>
      <c r="QR372" s="0"/>
      <c r="QS372" s="0"/>
      <c r="QT372" s="0"/>
      <c r="QU372" s="0"/>
      <c r="QV372" s="0"/>
      <c r="QW372" s="0"/>
      <c r="QX372" s="0"/>
      <c r="QY372" s="0"/>
      <c r="QZ372" s="0"/>
      <c r="RA372" s="0"/>
      <c r="RB372" s="0"/>
      <c r="RC372" s="0"/>
      <c r="RD372" s="0"/>
      <c r="RE372" s="0"/>
      <c r="RF372" s="0"/>
      <c r="RG372" s="0"/>
      <c r="RH372" s="0"/>
      <c r="RI372" s="0"/>
      <c r="RJ372" s="0"/>
      <c r="RK372" s="0"/>
      <c r="RL372" s="0"/>
      <c r="RM372" s="0"/>
      <c r="RN372" s="0"/>
      <c r="RO372" s="0"/>
      <c r="RP372" s="0"/>
      <c r="RQ372" s="0"/>
      <c r="RR372" s="0"/>
      <c r="RS372" s="0"/>
      <c r="RT372" s="0"/>
      <c r="RU372" s="0"/>
      <c r="RV372" s="0"/>
      <c r="RW372" s="0"/>
      <c r="RX372" s="0"/>
      <c r="RY372" s="0"/>
      <c r="RZ372" s="0"/>
      <c r="SA372" s="0"/>
      <c r="SB372" s="0"/>
      <c r="SC372" s="0"/>
      <c r="SD372" s="0"/>
      <c r="SE372" s="0"/>
      <c r="SF372" s="0"/>
      <c r="SG372" s="0"/>
      <c r="SH372" s="0"/>
      <c r="SI372" s="0"/>
      <c r="SJ372" s="0"/>
      <c r="SK372" s="0"/>
      <c r="SL372" s="0"/>
      <c r="SM372" s="0"/>
      <c r="SN372" s="0"/>
      <c r="SO372" s="0"/>
      <c r="SP372" s="0"/>
      <c r="SQ372" s="0"/>
      <c r="SR372" s="0"/>
      <c r="SS372" s="0"/>
      <c r="ST372" s="0"/>
      <c r="SU372" s="0"/>
      <c r="SV372" s="0"/>
      <c r="SW372" s="0"/>
      <c r="SX372" s="0"/>
      <c r="SY372" s="0"/>
      <c r="SZ372" s="0"/>
      <c r="TA372" s="0"/>
      <c r="TB372" s="0"/>
      <c r="TC372" s="0"/>
      <c r="TD372" s="0"/>
      <c r="TE372" s="0"/>
      <c r="TF372" s="0"/>
      <c r="TG372" s="0"/>
      <c r="TH372" s="0"/>
      <c r="TI372" s="0"/>
      <c r="TJ372" s="0"/>
      <c r="TK372" s="0"/>
      <c r="TL372" s="0"/>
      <c r="TM372" s="0"/>
      <c r="TN372" s="0"/>
      <c r="TO372" s="0"/>
      <c r="TP372" s="0"/>
      <c r="TQ372" s="0"/>
      <c r="TR372" s="0"/>
      <c r="TS372" s="0"/>
      <c r="TT372" s="0"/>
      <c r="TU372" s="0"/>
      <c r="TV372" s="0"/>
      <c r="TW372" s="0"/>
      <c r="TX372" s="0"/>
      <c r="TY372" s="0"/>
      <c r="TZ372" s="0"/>
      <c r="UA372" s="0"/>
      <c r="UB372" s="0"/>
      <c r="UC372" s="0"/>
      <c r="UD372" s="0"/>
      <c r="UE372" s="0"/>
      <c r="UF372" s="0"/>
      <c r="UG372" s="0"/>
      <c r="UH372" s="0"/>
      <c r="UI372" s="0"/>
      <c r="UJ372" s="0"/>
      <c r="UK372" s="0"/>
      <c r="UL372" s="0"/>
      <c r="UM372" s="0"/>
      <c r="UN372" s="0"/>
      <c r="UO372" s="0"/>
      <c r="UP372" s="0"/>
      <c r="UQ372" s="0"/>
      <c r="UR372" s="0"/>
      <c r="US372" s="0"/>
      <c r="UT372" s="0"/>
      <c r="UU372" s="0"/>
      <c r="UV372" s="0"/>
      <c r="UW372" s="0"/>
      <c r="UX372" s="0"/>
      <c r="UY372" s="0"/>
      <c r="UZ372" s="0"/>
      <c r="VA372" s="0"/>
      <c r="VB372" s="0"/>
      <c r="VC372" s="0"/>
      <c r="VD372" s="0"/>
      <c r="VE372" s="0"/>
      <c r="VF372" s="0"/>
      <c r="VG372" s="0"/>
      <c r="VH372" s="0"/>
      <c r="VI372" s="0"/>
      <c r="VJ372" s="0"/>
      <c r="VK372" s="0"/>
      <c r="VL372" s="0"/>
      <c r="VM372" s="0"/>
      <c r="VN372" s="0"/>
      <c r="VO372" s="0"/>
      <c r="VP372" s="0"/>
      <c r="VQ372" s="0"/>
      <c r="VR372" s="0"/>
      <c r="VS372" s="0"/>
      <c r="VT372" s="0"/>
      <c r="VU372" s="0"/>
      <c r="VV372" s="0"/>
      <c r="VW372" s="0"/>
      <c r="VX372" s="0"/>
      <c r="VY372" s="0"/>
      <c r="VZ372" s="0"/>
      <c r="WA372" s="0"/>
      <c r="WB372" s="0"/>
      <c r="WC372" s="0"/>
      <c r="WD372" s="0"/>
      <c r="WE372" s="0"/>
      <c r="WF372" s="0"/>
      <c r="WG372" s="0"/>
      <c r="WH372" s="0"/>
      <c r="WI372" s="0"/>
      <c r="WJ372" s="0"/>
      <c r="WK372" s="0"/>
      <c r="WL372" s="0"/>
      <c r="WM372" s="0"/>
      <c r="WN372" s="0"/>
      <c r="WO372" s="0"/>
      <c r="WP372" s="0"/>
      <c r="WQ372" s="0"/>
      <c r="WR372" s="0"/>
      <c r="WS372" s="0"/>
      <c r="WT372" s="0"/>
      <c r="WU372" s="0"/>
      <c r="WV372" s="0"/>
      <c r="WW372" s="0"/>
      <c r="WX372" s="0"/>
      <c r="WY372" s="0"/>
      <c r="WZ372" s="0"/>
      <c r="XA372" s="0"/>
      <c r="XB372" s="0"/>
      <c r="XC372" s="0"/>
      <c r="XD372" s="0"/>
      <c r="XE372" s="0"/>
      <c r="XF372" s="0"/>
      <c r="XG372" s="0"/>
      <c r="XH372" s="0"/>
      <c r="XI372" s="0"/>
      <c r="XJ372" s="0"/>
      <c r="XK372" s="0"/>
      <c r="XL372" s="0"/>
      <c r="XM372" s="0"/>
      <c r="XN372" s="0"/>
      <c r="XO372" s="0"/>
      <c r="XP372" s="0"/>
      <c r="XQ372" s="0"/>
      <c r="XR372" s="0"/>
      <c r="XS372" s="0"/>
      <c r="XT372" s="0"/>
      <c r="XU372" s="0"/>
      <c r="XV372" s="0"/>
      <c r="XW372" s="0"/>
      <c r="XX372" s="0"/>
      <c r="XY372" s="0"/>
      <c r="XZ372" s="0"/>
      <c r="YA372" s="0"/>
      <c r="YB372" s="0"/>
      <c r="YC372" s="0"/>
      <c r="YD372" s="0"/>
      <c r="YE372" s="0"/>
      <c r="YF372" s="0"/>
      <c r="YG372" s="0"/>
      <c r="YH372" s="0"/>
      <c r="YI372" s="0"/>
      <c r="YJ372" s="0"/>
      <c r="YK372" s="0"/>
      <c r="YL372" s="0"/>
      <c r="YM372" s="0"/>
      <c r="YN372" s="0"/>
      <c r="YO372" s="0"/>
      <c r="YP372" s="0"/>
      <c r="YQ372" s="0"/>
      <c r="YR372" s="0"/>
      <c r="YS372" s="0"/>
      <c r="YT372" s="0"/>
      <c r="YU372" s="0"/>
      <c r="YV372" s="0"/>
      <c r="YW372" s="0"/>
      <c r="YX372" s="0"/>
      <c r="YY372" s="0"/>
      <c r="YZ372" s="0"/>
      <c r="ZA372" s="0"/>
      <c r="ZB372" s="0"/>
      <c r="ZC372" s="0"/>
      <c r="ZD372" s="0"/>
      <c r="ZE372" s="0"/>
      <c r="ZF372" s="0"/>
      <c r="ZG372" s="0"/>
      <c r="ZH372" s="0"/>
      <c r="ZI372" s="0"/>
      <c r="ZJ372" s="0"/>
      <c r="ZK372" s="0"/>
      <c r="ZL372" s="0"/>
      <c r="ZM372" s="0"/>
      <c r="ZN372" s="0"/>
      <c r="ZO372" s="0"/>
      <c r="ZP372" s="0"/>
      <c r="ZQ372" s="0"/>
      <c r="ZR372" s="0"/>
      <c r="ZS372" s="0"/>
      <c r="ZT372" s="0"/>
      <c r="ZU372" s="0"/>
      <c r="ZV372" s="0"/>
      <c r="ZW372" s="0"/>
      <c r="ZX372" s="0"/>
      <c r="ZY372" s="0"/>
      <c r="ZZ372" s="0"/>
      <c r="AAA372" s="0"/>
      <c r="AAB372" s="0"/>
      <c r="AAC372" s="0"/>
      <c r="AAD372" s="0"/>
      <c r="AAE372" s="0"/>
      <c r="AAF372" s="0"/>
      <c r="AAG372" s="0"/>
      <c r="AAH372" s="0"/>
      <c r="AAI372" s="0"/>
      <c r="AAJ372" s="0"/>
      <c r="AAK372" s="0"/>
      <c r="AAL372" s="0"/>
      <c r="AAM372" s="0"/>
      <c r="AAN372" s="0"/>
      <c r="AAO372" s="0"/>
      <c r="AAP372" s="0"/>
      <c r="AAQ372" s="0"/>
      <c r="AAR372" s="0"/>
      <c r="AAS372" s="0"/>
      <c r="AAT372" s="0"/>
      <c r="AAU372" s="0"/>
      <c r="AAV372" s="0"/>
      <c r="AAW372" s="0"/>
      <c r="AAX372" s="0"/>
      <c r="AAY372" s="0"/>
      <c r="AAZ372" s="0"/>
      <c r="ABA372" s="0"/>
      <c r="ABB372" s="0"/>
      <c r="ABC372" s="0"/>
      <c r="ABD372" s="0"/>
      <c r="ABE372" s="0"/>
      <c r="ABF372" s="0"/>
      <c r="ABG372" s="0"/>
      <c r="ABH372" s="0"/>
      <c r="ABI372" s="0"/>
      <c r="ABJ372" s="0"/>
      <c r="ABK372" s="0"/>
      <c r="ABL372" s="0"/>
      <c r="ABM372" s="0"/>
      <c r="ABN372" s="0"/>
      <c r="ABO372" s="0"/>
      <c r="ABP372" s="0"/>
      <c r="ABQ372" s="0"/>
      <c r="ABR372" s="0"/>
      <c r="ABS372" s="0"/>
      <c r="ABT372" s="0"/>
      <c r="ABU372" s="0"/>
      <c r="ABV372" s="0"/>
      <c r="ABW372" s="0"/>
      <c r="ABX372" s="0"/>
      <c r="ABY372" s="0"/>
      <c r="ABZ372" s="0"/>
      <c r="ACA372" s="0"/>
      <c r="ACB372" s="0"/>
      <c r="ACC372" s="0"/>
      <c r="ACD372" s="0"/>
      <c r="ACE372" s="0"/>
      <c r="ACF372" s="0"/>
      <c r="ACG372" s="0"/>
      <c r="ACH372" s="0"/>
      <c r="ACI372" s="0"/>
      <c r="ACJ372" s="0"/>
      <c r="ACK372" s="0"/>
      <c r="ACL372" s="0"/>
      <c r="ACM372" s="0"/>
      <c r="ACN372" s="0"/>
      <c r="ACO372" s="0"/>
      <c r="ACP372" s="0"/>
      <c r="ACQ372" s="0"/>
      <c r="ACR372" s="0"/>
      <c r="ACS372" s="0"/>
      <c r="ACT372" s="0"/>
      <c r="ACU372" s="0"/>
      <c r="ACV372" s="0"/>
      <c r="ACW372" s="0"/>
      <c r="ACX372" s="0"/>
      <c r="ACY372" s="0"/>
      <c r="ACZ372" s="0"/>
      <c r="ADA372" s="0"/>
      <c r="ADB372" s="0"/>
      <c r="ADC372" s="0"/>
      <c r="ADD372" s="0"/>
      <c r="ADE372" s="0"/>
      <c r="ADF372" s="0"/>
      <c r="ADG372" s="0"/>
      <c r="ADH372" s="0"/>
      <c r="ADI372" s="0"/>
      <c r="ADJ372" s="0"/>
      <c r="ADK372" s="0"/>
      <c r="ADL372" s="0"/>
      <c r="ADM372" s="0"/>
      <c r="ADN372" s="0"/>
      <c r="ADO372" s="0"/>
      <c r="ADP372" s="0"/>
      <c r="ADQ372" s="0"/>
      <c r="ADR372" s="0"/>
      <c r="ADS372" s="0"/>
      <c r="ADT372" s="0"/>
      <c r="ADU372" s="0"/>
      <c r="ADV372" s="0"/>
      <c r="ADW372" s="0"/>
      <c r="ADX372" s="0"/>
      <c r="ADY372" s="0"/>
      <c r="ADZ372" s="0"/>
      <c r="AEA372" s="0"/>
      <c r="AEB372" s="0"/>
      <c r="AEC372" s="0"/>
      <c r="AED372" s="0"/>
      <c r="AEE372" s="0"/>
      <c r="AEF372" s="0"/>
      <c r="AEG372" s="0"/>
      <c r="AEH372" s="0"/>
      <c r="AEI372" s="0"/>
      <c r="AEJ372" s="0"/>
      <c r="AEK372" s="0"/>
      <c r="AEL372" s="0"/>
      <c r="AEM372" s="0"/>
      <c r="AEN372" s="0"/>
      <c r="AEO372" s="0"/>
      <c r="AEP372" s="0"/>
      <c r="AEQ372" s="0"/>
      <c r="AER372" s="0"/>
      <c r="AES372" s="0"/>
      <c r="AET372" s="0"/>
      <c r="AEU372" s="0"/>
      <c r="AEV372" s="0"/>
      <c r="AEW372" s="0"/>
      <c r="AEX372" s="0"/>
      <c r="AEY372" s="0"/>
      <c r="AEZ372" s="0"/>
      <c r="AFA372" s="0"/>
      <c r="AFB372" s="0"/>
      <c r="AFC372" s="0"/>
      <c r="AFD372" s="0"/>
      <c r="AFE372" s="0"/>
      <c r="AFF372" s="0"/>
      <c r="AFG372" s="0"/>
      <c r="AFH372" s="0"/>
      <c r="AFI372" s="0"/>
      <c r="AFJ372" s="0"/>
      <c r="AFK372" s="0"/>
      <c r="AFL372" s="0"/>
      <c r="AFM372" s="0"/>
      <c r="AFN372" s="0"/>
      <c r="AFO372" s="0"/>
      <c r="AFP372" s="0"/>
      <c r="AFQ372" s="0"/>
      <c r="AFR372" s="0"/>
      <c r="AFS372" s="0"/>
      <c r="AFT372" s="0"/>
      <c r="AFU372" s="0"/>
      <c r="AFV372" s="0"/>
      <c r="AFW372" s="0"/>
      <c r="AFX372" s="0"/>
      <c r="AFY372" s="0"/>
      <c r="AFZ372" s="0"/>
      <c r="AGA372" s="0"/>
      <c r="AGB372" s="0"/>
      <c r="AGC372" s="0"/>
      <c r="AGD372" s="0"/>
      <c r="AGE372" s="0"/>
      <c r="AGF372" s="0"/>
      <c r="AGG372" s="0"/>
      <c r="AGH372" s="0"/>
      <c r="AGI372" s="0"/>
      <c r="AGJ372" s="0"/>
      <c r="AGK372" s="0"/>
      <c r="AGL372" s="0"/>
      <c r="AGM372" s="0"/>
      <c r="AGN372" s="0"/>
      <c r="AGO372" s="0"/>
      <c r="AGP372" s="0"/>
      <c r="AGQ372" s="0"/>
      <c r="AGR372" s="0"/>
      <c r="AGS372" s="0"/>
      <c r="AGT372" s="0"/>
      <c r="AGU372" s="0"/>
      <c r="AGV372" s="0"/>
      <c r="AGW372" s="0"/>
      <c r="AGX372" s="0"/>
      <c r="AGY372" s="0"/>
      <c r="AGZ372" s="0"/>
      <c r="AHA372" s="0"/>
      <c r="AHB372" s="0"/>
      <c r="AHC372" s="0"/>
      <c r="AHD372" s="0"/>
      <c r="AHE372" s="0"/>
      <c r="AHF372" s="0"/>
      <c r="AHG372" s="0"/>
      <c r="AHH372" s="0"/>
      <c r="AHI372" s="0"/>
      <c r="AHJ372" s="0"/>
      <c r="AHK372" s="0"/>
      <c r="AHL372" s="0"/>
      <c r="AHM372" s="0"/>
      <c r="AHN372" s="0"/>
      <c r="AHO372" s="0"/>
      <c r="AHP372" s="0"/>
      <c r="AHQ372" s="0"/>
      <c r="AHR372" s="0"/>
      <c r="AHS372" s="0"/>
      <c r="AHT372" s="0"/>
      <c r="AHU372" s="0"/>
      <c r="AHV372" s="0"/>
      <c r="AHW372" s="0"/>
      <c r="AHX372" s="0"/>
      <c r="AHY372" s="0"/>
      <c r="AHZ372" s="0"/>
      <c r="AIA372" s="0"/>
      <c r="AIB372" s="0"/>
      <c r="AIC372" s="0"/>
      <c r="AID372" s="0"/>
      <c r="AIE372" s="0"/>
      <c r="AIF372" s="0"/>
      <c r="AIG372" s="0"/>
      <c r="AIH372" s="0"/>
      <c r="AII372" s="0"/>
      <c r="AIJ372" s="0"/>
      <c r="AIK372" s="0"/>
      <c r="AIL372" s="0"/>
      <c r="AIM372" s="0"/>
      <c r="AIN372" s="0"/>
      <c r="AIO372" s="0"/>
      <c r="AIP372" s="0"/>
      <c r="AIQ372" s="0"/>
      <c r="AIR372" s="0"/>
      <c r="AIS372" s="0"/>
      <c r="AIT372" s="0"/>
      <c r="AIU372" s="0"/>
      <c r="AIV372" s="0"/>
      <c r="AIW372" s="0"/>
      <c r="AIX372" s="0"/>
      <c r="AIY372" s="0"/>
      <c r="AIZ372" s="0"/>
      <c r="AJA372" s="0"/>
      <c r="AJB372" s="0"/>
      <c r="AJC372" s="0"/>
      <c r="AJD372" s="0"/>
      <c r="AJE372" s="0"/>
      <c r="AJF372" s="0"/>
      <c r="AJG372" s="0"/>
      <c r="AJH372" s="0"/>
      <c r="AJI372" s="0"/>
      <c r="AJJ372" s="0"/>
      <c r="AJK372" s="0"/>
      <c r="AJL372" s="0"/>
      <c r="AJM372" s="0"/>
      <c r="AJN372" s="0"/>
      <c r="AJO372" s="0"/>
      <c r="AJP372" s="0"/>
      <c r="AJQ372" s="0"/>
      <c r="AJR372" s="0"/>
      <c r="AJS372" s="0"/>
      <c r="AJT372" s="0"/>
      <c r="AJU372" s="0"/>
      <c r="AJV372" s="0"/>
      <c r="AJW372" s="0"/>
      <c r="AJX372" s="0"/>
      <c r="AJY372" s="0"/>
      <c r="AJZ372" s="0"/>
      <c r="AKA372" s="0"/>
      <c r="AKB372" s="0"/>
      <c r="AKC372" s="0"/>
      <c r="AKD372" s="0"/>
      <c r="AKE372" s="0"/>
      <c r="AKF372" s="0"/>
      <c r="AKG372" s="0"/>
      <c r="AKH372" s="0"/>
      <c r="AKI372" s="0"/>
      <c r="AKJ372" s="0"/>
      <c r="AKK372" s="0"/>
      <c r="AKL372" s="0"/>
      <c r="AKM372" s="0"/>
      <c r="AKN372" s="0"/>
      <c r="AKO372" s="0"/>
      <c r="AKP372" s="0"/>
      <c r="AKQ372" s="0"/>
      <c r="AKR372" s="0"/>
      <c r="AKS372" s="0"/>
      <c r="AKT372" s="0"/>
      <c r="AKU372" s="0"/>
      <c r="AKV372" s="0"/>
      <c r="AKW372" s="0"/>
      <c r="AKX372" s="0"/>
      <c r="AKY372" s="0"/>
      <c r="AKZ372" s="0"/>
      <c r="ALA372" s="0"/>
      <c r="ALB372" s="0"/>
      <c r="ALC372" s="0"/>
      <c r="ALD372" s="0"/>
      <c r="ALE372" s="0"/>
      <c r="ALF372" s="0"/>
      <c r="ALG372" s="0"/>
      <c r="ALH372" s="0"/>
      <c r="ALI372" s="0"/>
      <c r="ALJ372" s="0"/>
      <c r="ALK372" s="0"/>
      <c r="ALL372" s="0"/>
      <c r="ALM372" s="0"/>
      <c r="ALN372" s="0"/>
      <c r="ALO372" s="0"/>
      <c r="ALP372" s="0"/>
      <c r="ALQ372" s="0"/>
      <c r="ALR372" s="0"/>
      <c r="ALS372" s="0"/>
      <c r="ALT372" s="0"/>
      <c r="ALU372" s="0"/>
      <c r="ALV372" s="0"/>
      <c r="ALW372" s="0"/>
      <c r="ALX372" s="0"/>
      <c r="ALY372" s="0"/>
      <c r="ALZ372" s="0"/>
      <c r="AMA372" s="0"/>
      <c r="AMB372" s="0"/>
      <c r="AMC372" s="0"/>
      <c r="AMD372" s="0"/>
      <c r="AME372" s="0"/>
      <c r="AMF372" s="0"/>
      <c r="AMG372" s="0"/>
    </row>
    <row r="373" customFormat="false" ht="14.9" hidden="false" customHeight="false" outlineLevel="0" collapsed="false">
      <c r="A373" s="18" t="n">
        <v>537</v>
      </c>
      <c r="B373" s="19" t="n">
        <f aca="false">IF($A373,VLOOKUP($A373,posting!$A:$N,2,0),"")</f>
        <v>38</v>
      </c>
      <c r="C373" s="19" t="n">
        <f aca="false">IF($A373,VLOOKUP($A373,posting!$A:$N,3,0),"")</f>
        <v>152</v>
      </c>
      <c r="D373" s="20" t="str">
        <f aca="false">IF($A373,VLOOKUP($A373,posting!$A:$N,4,0),"")</f>
        <v>:*</v>
      </c>
      <c r="E373" s="19" t="str">
        <f aca="false">IF($A373,IF(VLOOKUP($A373,posting!$A:$N,5,0)&gt;0,VLOOKUP($A373,posting!$A:$N,5,0),""),"")</f>
        <v/>
      </c>
      <c r="F373" s="21" t="n">
        <f aca="false">IF($A373,VLOOKUP($A373,posting!$A:$N,6,0),"")</f>
        <v>41625.7188425926</v>
      </c>
      <c r="G373" s="21" t="n">
        <f aca="false">IF($A373,VLOOKUP($A373,posting!$A:$N,7,0),"")</f>
        <v>41625.7188541667</v>
      </c>
      <c r="H373" s="21" t="n">
        <f aca="false">IF($A373,VLOOKUP($A373,posting!$A:$N,8,0),"")</f>
        <v>41625.7188657407</v>
      </c>
      <c r="I373" s="21" t="n">
        <f aca="false">IF($A373,VLOOKUP($A373,posting!$A:$N,9,0),"")</f>
        <v>41625.7198032407</v>
      </c>
      <c r="J373" s="21"/>
      <c r="K373" s="21"/>
      <c r="L373" s="19" t="n">
        <f aca="false">IF($A373,VLOOKUP($A373,posting!$A:$N,10,0),"")</f>
        <v>0.313531353135313</v>
      </c>
      <c r="M373" s="19" t="n">
        <f aca="false">IF($A373,VLOOKUP($A373,posting!$A:$N,11,0),"")</f>
        <v>0</v>
      </c>
      <c r="N373" s="19" t="str">
        <f aca="false">IF($A373,IF(VLOOKUP($A373,posting!$A:$N,13,0)&gt;0,VLOOKUP($A373,posting!$A:$N,13,0),""),"")</f>
        <v/>
      </c>
      <c r="O373" s="19" t="str">
        <f aca="false">IF($A373,VLOOKUP($A373,posting!$A:$N,12,0),"")</f>
        <v>TXT</v>
      </c>
      <c r="P373" s="19" t="str">
        <f aca="false">IF($A373,IF(VLOOKUP($A373,posting!$A:$N,14,0)&gt;0,VLOOKUP($A373,posting!$A:$N,14,0),""),"")</f>
        <v/>
      </c>
      <c r="Q373" s="19" t="str">
        <f aca="false">IF($N373="","",VLOOKUP($N373,image!$A:$N,3,0))</f>
        <v/>
      </c>
      <c r="R373" s="19" t="n">
        <v>-1</v>
      </c>
      <c r="S373" s="0"/>
      <c r="T373" s="0"/>
      <c r="U373" s="0"/>
      <c r="V373" s="0"/>
      <c r="W373" s="0"/>
      <c r="X373" s="0"/>
      <c r="Y373" s="0"/>
      <c r="Z373" s="0"/>
      <c r="AA373" s="0"/>
      <c r="AB373" s="0"/>
      <c r="AC373" s="0"/>
      <c r="AD373" s="0"/>
      <c r="AE373" s="0"/>
      <c r="AF373" s="0"/>
      <c r="AG373" s="0"/>
      <c r="AH373" s="0"/>
      <c r="AI373" s="0"/>
      <c r="AJ373" s="0"/>
      <c r="AK373" s="0"/>
      <c r="AL373" s="0"/>
      <c r="AM373" s="0"/>
      <c r="AN373" s="0"/>
      <c r="AO373" s="0"/>
      <c r="AP373" s="0"/>
      <c r="AQ373" s="0"/>
      <c r="AR373" s="0"/>
      <c r="AS373" s="0"/>
      <c r="AT373" s="0"/>
      <c r="AU373" s="0"/>
      <c r="AV373" s="0"/>
      <c r="AW373" s="0"/>
      <c r="AX373" s="0"/>
      <c r="AY373" s="0"/>
      <c r="AZ373" s="0"/>
      <c r="BA373" s="0"/>
      <c r="BB373" s="0"/>
      <c r="BC373" s="0"/>
      <c r="BD373" s="0"/>
      <c r="BE373" s="0"/>
      <c r="BF373" s="0"/>
      <c r="BG373" s="0"/>
      <c r="BH373" s="0"/>
      <c r="BI373" s="0"/>
      <c r="BJ373" s="0"/>
      <c r="BK373" s="0"/>
      <c r="BL373" s="0"/>
      <c r="BM373" s="0"/>
      <c r="BN373" s="0"/>
      <c r="BO373" s="0"/>
      <c r="BP373" s="0"/>
      <c r="BQ373" s="0"/>
      <c r="BR373" s="0"/>
      <c r="BS373" s="0"/>
      <c r="BT373" s="0"/>
      <c r="BU373" s="0"/>
      <c r="BV373" s="0"/>
      <c r="BW373" s="0"/>
      <c r="BX373" s="0"/>
      <c r="BY373" s="0"/>
      <c r="BZ373" s="0"/>
      <c r="CA373" s="0"/>
      <c r="CB373" s="0"/>
      <c r="CC373" s="0"/>
      <c r="CD373" s="0"/>
      <c r="CE373" s="0"/>
      <c r="CF373" s="0"/>
      <c r="CG373" s="0"/>
      <c r="CH373" s="0"/>
      <c r="CI373" s="0"/>
      <c r="CJ373" s="0"/>
      <c r="CK373" s="0"/>
      <c r="CL373" s="0"/>
      <c r="CM373" s="0"/>
      <c r="CN373" s="0"/>
      <c r="CO373" s="0"/>
      <c r="CP373" s="0"/>
      <c r="CQ373" s="0"/>
      <c r="CR373" s="0"/>
      <c r="CS373" s="0"/>
      <c r="CT373" s="0"/>
      <c r="CU373" s="0"/>
      <c r="CV373" s="0"/>
      <c r="CW373" s="0"/>
      <c r="CX373" s="0"/>
      <c r="CY373" s="0"/>
      <c r="CZ373" s="0"/>
      <c r="DA373" s="0"/>
      <c r="DB373" s="0"/>
      <c r="DC373" s="0"/>
      <c r="DD373" s="0"/>
      <c r="DE373" s="0"/>
      <c r="DF373" s="0"/>
      <c r="DG373" s="0"/>
      <c r="DH373" s="0"/>
      <c r="DI373" s="0"/>
      <c r="DJ373" s="0"/>
      <c r="DK373" s="0"/>
      <c r="DL373" s="0"/>
      <c r="DM373" s="0"/>
      <c r="DN373" s="0"/>
      <c r="DO373" s="0"/>
      <c r="DP373" s="0"/>
      <c r="DQ373" s="0"/>
      <c r="DR373" s="0"/>
      <c r="DS373" s="0"/>
      <c r="DT373" s="0"/>
      <c r="DU373" s="0"/>
      <c r="DV373" s="0"/>
      <c r="DW373" s="0"/>
      <c r="DX373" s="0"/>
      <c r="DY373" s="0"/>
      <c r="DZ373" s="0"/>
      <c r="EA373" s="0"/>
      <c r="EB373" s="0"/>
      <c r="EC373" s="0"/>
      <c r="ED373" s="0"/>
      <c r="EE373" s="0"/>
      <c r="EF373" s="0"/>
      <c r="EG373" s="0"/>
      <c r="EH373" s="0"/>
      <c r="EI373" s="0"/>
      <c r="EJ373" s="0"/>
      <c r="EK373" s="0"/>
      <c r="EL373" s="0"/>
      <c r="EM373" s="0"/>
      <c r="EN373" s="0"/>
      <c r="EO373" s="0"/>
      <c r="EP373" s="0"/>
      <c r="EQ373" s="0"/>
      <c r="ER373" s="0"/>
      <c r="ES373" s="0"/>
      <c r="ET373" s="0"/>
      <c r="EU373" s="0"/>
      <c r="EV373" s="0"/>
      <c r="EW373" s="0"/>
      <c r="EX373" s="0"/>
      <c r="EY373" s="0"/>
      <c r="EZ373" s="0"/>
      <c r="FA373" s="0"/>
      <c r="FB373" s="0"/>
      <c r="FC373" s="0"/>
      <c r="FD373" s="0"/>
      <c r="FE373" s="0"/>
      <c r="FF373" s="0"/>
      <c r="FG373" s="0"/>
      <c r="FH373" s="0"/>
      <c r="FI373" s="0"/>
      <c r="FJ373" s="0"/>
      <c r="FK373" s="0"/>
      <c r="FL373" s="0"/>
      <c r="FM373" s="0"/>
      <c r="FN373" s="0"/>
      <c r="FO373" s="0"/>
      <c r="FP373" s="0"/>
      <c r="FQ373" s="0"/>
      <c r="FR373" s="0"/>
      <c r="FS373" s="0"/>
      <c r="FT373" s="0"/>
      <c r="FU373" s="0"/>
      <c r="FV373" s="0"/>
      <c r="FW373" s="0"/>
      <c r="FX373" s="0"/>
      <c r="FY373" s="0"/>
      <c r="FZ373" s="0"/>
      <c r="GA373" s="0"/>
      <c r="GB373" s="0"/>
      <c r="GC373" s="0"/>
      <c r="GD373" s="0"/>
      <c r="GE373" s="0"/>
      <c r="GF373" s="0"/>
      <c r="GG373" s="0"/>
      <c r="GH373" s="0"/>
      <c r="GI373" s="0"/>
      <c r="GJ373" s="0"/>
      <c r="GK373" s="0"/>
      <c r="GL373" s="0"/>
      <c r="GM373" s="0"/>
      <c r="GN373" s="0"/>
      <c r="GO373" s="0"/>
      <c r="GP373" s="0"/>
      <c r="GQ373" s="0"/>
      <c r="GR373" s="0"/>
      <c r="GS373" s="0"/>
      <c r="GT373" s="0"/>
      <c r="GU373" s="0"/>
      <c r="GV373" s="0"/>
      <c r="GW373" s="0"/>
      <c r="GX373" s="0"/>
      <c r="GY373" s="0"/>
      <c r="GZ373" s="0"/>
      <c r="HA373" s="0"/>
      <c r="HB373" s="0"/>
      <c r="HC373" s="0"/>
      <c r="HD373" s="0"/>
      <c r="HE373" s="0"/>
      <c r="HF373" s="0"/>
      <c r="HG373" s="0"/>
      <c r="HH373" s="0"/>
      <c r="HI373" s="0"/>
      <c r="HJ373" s="0"/>
      <c r="HK373" s="0"/>
      <c r="HL373" s="0"/>
      <c r="HM373" s="0"/>
      <c r="HN373" s="0"/>
      <c r="HO373" s="0"/>
      <c r="HP373" s="0"/>
      <c r="HQ373" s="0"/>
      <c r="HR373" s="0"/>
      <c r="HS373" s="0"/>
      <c r="HT373" s="0"/>
      <c r="HU373" s="0"/>
      <c r="HV373" s="0"/>
      <c r="HW373" s="0"/>
      <c r="HX373" s="0"/>
      <c r="HY373" s="0"/>
      <c r="HZ373" s="0"/>
      <c r="IA373" s="0"/>
      <c r="IB373" s="0"/>
      <c r="IC373" s="0"/>
      <c r="ID373" s="0"/>
      <c r="IE373" s="0"/>
      <c r="IF373" s="0"/>
      <c r="IG373" s="0"/>
      <c r="IH373" s="0"/>
      <c r="II373" s="0"/>
      <c r="IJ373" s="0"/>
      <c r="IK373" s="0"/>
      <c r="IL373" s="0"/>
      <c r="IM373" s="0"/>
      <c r="IN373" s="0"/>
      <c r="IO373" s="0"/>
      <c r="IP373" s="0"/>
      <c r="IQ373" s="0"/>
      <c r="IR373" s="0"/>
      <c r="IS373" s="0"/>
      <c r="IT373" s="0"/>
      <c r="IU373" s="0"/>
      <c r="IV373" s="0"/>
      <c r="IW373" s="0"/>
      <c r="IX373" s="0"/>
      <c r="IY373" s="0"/>
      <c r="IZ373" s="0"/>
      <c r="JA373" s="0"/>
      <c r="JB373" s="0"/>
      <c r="JC373" s="0"/>
      <c r="JD373" s="0"/>
      <c r="JE373" s="0"/>
      <c r="JF373" s="0"/>
      <c r="JG373" s="0"/>
      <c r="JH373" s="0"/>
      <c r="JI373" s="0"/>
      <c r="JJ373" s="0"/>
      <c r="JK373" s="0"/>
      <c r="JL373" s="0"/>
      <c r="JM373" s="0"/>
      <c r="JN373" s="0"/>
      <c r="JO373" s="0"/>
      <c r="JP373" s="0"/>
      <c r="JQ373" s="0"/>
      <c r="JR373" s="0"/>
      <c r="JS373" s="0"/>
      <c r="JT373" s="0"/>
      <c r="JU373" s="0"/>
      <c r="JV373" s="0"/>
      <c r="JW373" s="0"/>
      <c r="JX373" s="0"/>
      <c r="JY373" s="0"/>
      <c r="JZ373" s="0"/>
      <c r="KA373" s="0"/>
      <c r="KB373" s="0"/>
      <c r="KC373" s="0"/>
      <c r="KD373" s="0"/>
      <c r="KE373" s="0"/>
      <c r="KF373" s="0"/>
      <c r="KG373" s="0"/>
      <c r="KH373" s="0"/>
      <c r="KI373" s="0"/>
      <c r="KJ373" s="0"/>
      <c r="KK373" s="0"/>
      <c r="KL373" s="0"/>
      <c r="KM373" s="0"/>
      <c r="KN373" s="0"/>
      <c r="KO373" s="0"/>
      <c r="KP373" s="0"/>
      <c r="KQ373" s="0"/>
      <c r="KR373" s="0"/>
      <c r="KS373" s="0"/>
      <c r="KT373" s="0"/>
      <c r="KU373" s="0"/>
      <c r="KV373" s="0"/>
      <c r="KW373" s="0"/>
      <c r="KX373" s="0"/>
      <c r="KY373" s="0"/>
      <c r="KZ373" s="0"/>
      <c r="LA373" s="0"/>
      <c r="LB373" s="0"/>
      <c r="LC373" s="0"/>
      <c r="LD373" s="0"/>
      <c r="LE373" s="0"/>
      <c r="LF373" s="0"/>
      <c r="LG373" s="0"/>
      <c r="LH373" s="0"/>
      <c r="LI373" s="0"/>
      <c r="LJ373" s="0"/>
      <c r="LK373" s="0"/>
      <c r="LL373" s="0"/>
      <c r="LM373" s="0"/>
      <c r="LN373" s="0"/>
      <c r="LO373" s="0"/>
      <c r="LP373" s="0"/>
      <c r="LQ373" s="0"/>
      <c r="LR373" s="0"/>
      <c r="LS373" s="0"/>
      <c r="LT373" s="0"/>
      <c r="LU373" s="0"/>
      <c r="LV373" s="0"/>
      <c r="LW373" s="0"/>
      <c r="LX373" s="0"/>
      <c r="LY373" s="0"/>
      <c r="LZ373" s="0"/>
      <c r="MA373" s="0"/>
      <c r="MB373" s="0"/>
      <c r="MC373" s="0"/>
      <c r="MD373" s="0"/>
      <c r="ME373" s="0"/>
      <c r="MF373" s="0"/>
      <c r="MG373" s="0"/>
      <c r="MH373" s="0"/>
      <c r="MI373" s="0"/>
      <c r="MJ373" s="0"/>
      <c r="MK373" s="0"/>
      <c r="ML373" s="0"/>
      <c r="MM373" s="0"/>
      <c r="MN373" s="0"/>
      <c r="MO373" s="0"/>
      <c r="MP373" s="0"/>
      <c r="MQ373" s="0"/>
      <c r="MR373" s="0"/>
      <c r="MS373" s="0"/>
      <c r="MT373" s="0"/>
      <c r="MU373" s="0"/>
      <c r="MV373" s="0"/>
      <c r="MW373" s="0"/>
      <c r="MX373" s="0"/>
      <c r="MY373" s="0"/>
      <c r="MZ373" s="0"/>
      <c r="NA373" s="0"/>
      <c r="NB373" s="0"/>
      <c r="NC373" s="0"/>
      <c r="ND373" s="0"/>
      <c r="NE373" s="0"/>
      <c r="NF373" s="0"/>
      <c r="NG373" s="0"/>
      <c r="NH373" s="0"/>
      <c r="NI373" s="0"/>
      <c r="NJ373" s="0"/>
      <c r="NK373" s="0"/>
      <c r="NL373" s="0"/>
      <c r="NM373" s="0"/>
      <c r="NN373" s="0"/>
      <c r="NO373" s="0"/>
      <c r="NP373" s="0"/>
      <c r="NQ373" s="0"/>
      <c r="NR373" s="0"/>
      <c r="NS373" s="0"/>
      <c r="NT373" s="0"/>
      <c r="NU373" s="0"/>
      <c r="NV373" s="0"/>
      <c r="NW373" s="0"/>
      <c r="NX373" s="0"/>
      <c r="NY373" s="0"/>
      <c r="NZ373" s="0"/>
      <c r="OA373" s="0"/>
      <c r="OB373" s="0"/>
      <c r="OC373" s="0"/>
      <c r="OD373" s="0"/>
      <c r="OE373" s="0"/>
      <c r="OF373" s="0"/>
      <c r="OG373" s="0"/>
      <c r="OH373" s="0"/>
      <c r="OI373" s="0"/>
      <c r="OJ373" s="0"/>
      <c r="OK373" s="0"/>
      <c r="OL373" s="0"/>
      <c r="OM373" s="0"/>
      <c r="ON373" s="0"/>
      <c r="OO373" s="0"/>
      <c r="OP373" s="0"/>
      <c r="OQ373" s="0"/>
      <c r="OR373" s="0"/>
      <c r="OS373" s="0"/>
      <c r="OT373" s="0"/>
      <c r="OU373" s="0"/>
      <c r="OV373" s="0"/>
      <c r="OW373" s="0"/>
      <c r="OX373" s="0"/>
      <c r="OY373" s="0"/>
      <c r="OZ373" s="0"/>
      <c r="PA373" s="0"/>
      <c r="PB373" s="0"/>
      <c r="PC373" s="0"/>
      <c r="PD373" s="0"/>
      <c r="PE373" s="0"/>
      <c r="PF373" s="0"/>
      <c r="PG373" s="0"/>
      <c r="PH373" s="0"/>
      <c r="PI373" s="0"/>
      <c r="PJ373" s="0"/>
      <c r="PK373" s="0"/>
      <c r="PL373" s="0"/>
      <c r="PM373" s="0"/>
      <c r="PN373" s="0"/>
      <c r="PO373" s="0"/>
      <c r="PP373" s="0"/>
      <c r="PQ373" s="0"/>
      <c r="PR373" s="0"/>
      <c r="PS373" s="0"/>
      <c r="PT373" s="0"/>
      <c r="PU373" s="0"/>
      <c r="PV373" s="0"/>
      <c r="PW373" s="0"/>
      <c r="PX373" s="0"/>
      <c r="PY373" s="0"/>
      <c r="PZ373" s="0"/>
      <c r="QA373" s="0"/>
      <c r="QB373" s="0"/>
      <c r="QC373" s="0"/>
      <c r="QD373" s="0"/>
      <c r="QE373" s="0"/>
      <c r="QF373" s="0"/>
      <c r="QG373" s="0"/>
      <c r="QH373" s="0"/>
      <c r="QI373" s="0"/>
      <c r="QJ373" s="0"/>
      <c r="QK373" s="0"/>
      <c r="QL373" s="0"/>
      <c r="QM373" s="0"/>
      <c r="QN373" s="0"/>
      <c r="QO373" s="0"/>
      <c r="QP373" s="0"/>
      <c r="QQ373" s="0"/>
      <c r="QR373" s="0"/>
      <c r="QS373" s="0"/>
      <c r="QT373" s="0"/>
      <c r="QU373" s="0"/>
      <c r="QV373" s="0"/>
      <c r="QW373" s="0"/>
      <c r="QX373" s="0"/>
      <c r="QY373" s="0"/>
      <c r="QZ373" s="0"/>
      <c r="RA373" s="0"/>
      <c r="RB373" s="0"/>
      <c r="RC373" s="0"/>
      <c r="RD373" s="0"/>
      <c r="RE373" s="0"/>
      <c r="RF373" s="0"/>
      <c r="RG373" s="0"/>
      <c r="RH373" s="0"/>
      <c r="RI373" s="0"/>
      <c r="RJ373" s="0"/>
      <c r="RK373" s="0"/>
      <c r="RL373" s="0"/>
      <c r="RM373" s="0"/>
      <c r="RN373" s="0"/>
      <c r="RO373" s="0"/>
      <c r="RP373" s="0"/>
      <c r="RQ373" s="0"/>
      <c r="RR373" s="0"/>
      <c r="RS373" s="0"/>
      <c r="RT373" s="0"/>
      <c r="RU373" s="0"/>
      <c r="RV373" s="0"/>
      <c r="RW373" s="0"/>
      <c r="RX373" s="0"/>
      <c r="RY373" s="0"/>
      <c r="RZ373" s="0"/>
      <c r="SA373" s="0"/>
      <c r="SB373" s="0"/>
      <c r="SC373" s="0"/>
      <c r="SD373" s="0"/>
      <c r="SE373" s="0"/>
      <c r="SF373" s="0"/>
      <c r="SG373" s="0"/>
      <c r="SH373" s="0"/>
      <c r="SI373" s="0"/>
      <c r="SJ373" s="0"/>
      <c r="SK373" s="0"/>
      <c r="SL373" s="0"/>
      <c r="SM373" s="0"/>
      <c r="SN373" s="0"/>
      <c r="SO373" s="0"/>
      <c r="SP373" s="0"/>
      <c r="SQ373" s="0"/>
      <c r="SR373" s="0"/>
      <c r="SS373" s="0"/>
      <c r="ST373" s="0"/>
      <c r="SU373" s="0"/>
      <c r="SV373" s="0"/>
      <c r="SW373" s="0"/>
      <c r="SX373" s="0"/>
      <c r="SY373" s="0"/>
      <c r="SZ373" s="0"/>
      <c r="TA373" s="0"/>
      <c r="TB373" s="0"/>
      <c r="TC373" s="0"/>
      <c r="TD373" s="0"/>
      <c r="TE373" s="0"/>
      <c r="TF373" s="0"/>
      <c r="TG373" s="0"/>
      <c r="TH373" s="0"/>
      <c r="TI373" s="0"/>
      <c r="TJ373" s="0"/>
      <c r="TK373" s="0"/>
      <c r="TL373" s="0"/>
      <c r="TM373" s="0"/>
      <c r="TN373" s="0"/>
      <c r="TO373" s="0"/>
      <c r="TP373" s="0"/>
      <c r="TQ373" s="0"/>
      <c r="TR373" s="0"/>
      <c r="TS373" s="0"/>
      <c r="TT373" s="0"/>
      <c r="TU373" s="0"/>
      <c r="TV373" s="0"/>
      <c r="TW373" s="0"/>
      <c r="TX373" s="0"/>
      <c r="TY373" s="0"/>
      <c r="TZ373" s="0"/>
      <c r="UA373" s="0"/>
      <c r="UB373" s="0"/>
      <c r="UC373" s="0"/>
      <c r="UD373" s="0"/>
      <c r="UE373" s="0"/>
      <c r="UF373" s="0"/>
      <c r="UG373" s="0"/>
      <c r="UH373" s="0"/>
      <c r="UI373" s="0"/>
      <c r="UJ373" s="0"/>
      <c r="UK373" s="0"/>
      <c r="UL373" s="0"/>
      <c r="UM373" s="0"/>
      <c r="UN373" s="0"/>
      <c r="UO373" s="0"/>
      <c r="UP373" s="0"/>
      <c r="UQ373" s="0"/>
      <c r="UR373" s="0"/>
      <c r="US373" s="0"/>
      <c r="UT373" s="0"/>
      <c r="UU373" s="0"/>
      <c r="UV373" s="0"/>
      <c r="UW373" s="0"/>
      <c r="UX373" s="0"/>
      <c r="UY373" s="0"/>
      <c r="UZ373" s="0"/>
      <c r="VA373" s="0"/>
      <c r="VB373" s="0"/>
      <c r="VC373" s="0"/>
      <c r="VD373" s="0"/>
      <c r="VE373" s="0"/>
      <c r="VF373" s="0"/>
      <c r="VG373" s="0"/>
      <c r="VH373" s="0"/>
      <c r="VI373" s="0"/>
      <c r="VJ373" s="0"/>
      <c r="VK373" s="0"/>
      <c r="VL373" s="0"/>
      <c r="VM373" s="0"/>
      <c r="VN373" s="0"/>
      <c r="VO373" s="0"/>
      <c r="VP373" s="0"/>
      <c r="VQ373" s="0"/>
      <c r="VR373" s="0"/>
      <c r="VS373" s="0"/>
      <c r="VT373" s="0"/>
      <c r="VU373" s="0"/>
      <c r="VV373" s="0"/>
      <c r="VW373" s="0"/>
      <c r="VX373" s="0"/>
      <c r="VY373" s="0"/>
      <c r="VZ373" s="0"/>
      <c r="WA373" s="0"/>
      <c r="WB373" s="0"/>
      <c r="WC373" s="0"/>
      <c r="WD373" s="0"/>
      <c r="WE373" s="0"/>
      <c r="WF373" s="0"/>
      <c r="WG373" s="0"/>
      <c r="WH373" s="0"/>
      <c r="WI373" s="0"/>
      <c r="WJ373" s="0"/>
      <c r="WK373" s="0"/>
      <c r="WL373" s="0"/>
      <c r="WM373" s="0"/>
      <c r="WN373" s="0"/>
      <c r="WO373" s="0"/>
      <c r="WP373" s="0"/>
      <c r="WQ373" s="0"/>
      <c r="WR373" s="0"/>
      <c r="WS373" s="0"/>
      <c r="WT373" s="0"/>
      <c r="WU373" s="0"/>
      <c r="WV373" s="0"/>
      <c r="WW373" s="0"/>
      <c r="WX373" s="0"/>
      <c r="WY373" s="0"/>
      <c r="WZ373" s="0"/>
      <c r="XA373" s="0"/>
      <c r="XB373" s="0"/>
      <c r="XC373" s="0"/>
      <c r="XD373" s="0"/>
      <c r="XE373" s="0"/>
      <c r="XF373" s="0"/>
      <c r="XG373" s="0"/>
      <c r="XH373" s="0"/>
      <c r="XI373" s="0"/>
      <c r="XJ373" s="0"/>
      <c r="XK373" s="0"/>
      <c r="XL373" s="0"/>
      <c r="XM373" s="0"/>
      <c r="XN373" s="0"/>
      <c r="XO373" s="0"/>
      <c r="XP373" s="0"/>
      <c r="XQ373" s="0"/>
      <c r="XR373" s="0"/>
      <c r="XS373" s="0"/>
      <c r="XT373" s="0"/>
      <c r="XU373" s="0"/>
      <c r="XV373" s="0"/>
      <c r="XW373" s="0"/>
      <c r="XX373" s="0"/>
      <c r="XY373" s="0"/>
      <c r="XZ373" s="0"/>
      <c r="YA373" s="0"/>
      <c r="YB373" s="0"/>
      <c r="YC373" s="0"/>
      <c r="YD373" s="0"/>
      <c r="YE373" s="0"/>
      <c r="YF373" s="0"/>
      <c r="YG373" s="0"/>
      <c r="YH373" s="0"/>
      <c r="YI373" s="0"/>
      <c r="YJ373" s="0"/>
      <c r="YK373" s="0"/>
      <c r="YL373" s="0"/>
      <c r="YM373" s="0"/>
      <c r="YN373" s="0"/>
      <c r="YO373" s="0"/>
      <c r="YP373" s="0"/>
      <c r="YQ373" s="0"/>
      <c r="YR373" s="0"/>
      <c r="YS373" s="0"/>
      <c r="YT373" s="0"/>
      <c r="YU373" s="0"/>
      <c r="YV373" s="0"/>
      <c r="YW373" s="0"/>
      <c r="YX373" s="0"/>
      <c r="YY373" s="0"/>
      <c r="YZ373" s="0"/>
      <c r="ZA373" s="0"/>
      <c r="ZB373" s="0"/>
      <c r="ZC373" s="0"/>
      <c r="ZD373" s="0"/>
      <c r="ZE373" s="0"/>
      <c r="ZF373" s="0"/>
      <c r="ZG373" s="0"/>
      <c r="ZH373" s="0"/>
      <c r="ZI373" s="0"/>
      <c r="ZJ373" s="0"/>
      <c r="ZK373" s="0"/>
      <c r="ZL373" s="0"/>
      <c r="ZM373" s="0"/>
      <c r="ZN373" s="0"/>
      <c r="ZO373" s="0"/>
      <c r="ZP373" s="0"/>
      <c r="ZQ373" s="0"/>
      <c r="ZR373" s="0"/>
      <c r="ZS373" s="0"/>
      <c r="ZT373" s="0"/>
      <c r="ZU373" s="0"/>
      <c r="ZV373" s="0"/>
      <c r="ZW373" s="0"/>
      <c r="ZX373" s="0"/>
      <c r="ZY373" s="0"/>
      <c r="ZZ373" s="0"/>
      <c r="AAA373" s="0"/>
      <c r="AAB373" s="0"/>
      <c r="AAC373" s="0"/>
      <c r="AAD373" s="0"/>
      <c r="AAE373" s="0"/>
      <c r="AAF373" s="0"/>
      <c r="AAG373" s="0"/>
      <c r="AAH373" s="0"/>
      <c r="AAI373" s="0"/>
      <c r="AAJ373" s="0"/>
      <c r="AAK373" s="0"/>
      <c r="AAL373" s="0"/>
      <c r="AAM373" s="0"/>
      <c r="AAN373" s="0"/>
      <c r="AAO373" s="0"/>
      <c r="AAP373" s="0"/>
      <c r="AAQ373" s="0"/>
      <c r="AAR373" s="0"/>
      <c r="AAS373" s="0"/>
      <c r="AAT373" s="0"/>
      <c r="AAU373" s="0"/>
      <c r="AAV373" s="0"/>
      <c r="AAW373" s="0"/>
      <c r="AAX373" s="0"/>
      <c r="AAY373" s="0"/>
      <c r="AAZ373" s="0"/>
      <c r="ABA373" s="0"/>
      <c r="ABB373" s="0"/>
      <c r="ABC373" s="0"/>
      <c r="ABD373" s="0"/>
      <c r="ABE373" s="0"/>
      <c r="ABF373" s="0"/>
      <c r="ABG373" s="0"/>
      <c r="ABH373" s="0"/>
      <c r="ABI373" s="0"/>
      <c r="ABJ373" s="0"/>
      <c r="ABK373" s="0"/>
      <c r="ABL373" s="0"/>
      <c r="ABM373" s="0"/>
      <c r="ABN373" s="0"/>
      <c r="ABO373" s="0"/>
      <c r="ABP373" s="0"/>
      <c r="ABQ373" s="0"/>
      <c r="ABR373" s="0"/>
      <c r="ABS373" s="0"/>
      <c r="ABT373" s="0"/>
      <c r="ABU373" s="0"/>
      <c r="ABV373" s="0"/>
      <c r="ABW373" s="0"/>
      <c r="ABX373" s="0"/>
      <c r="ABY373" s="0"/>
      <c r="ABZ373" s="0"/>
      <c r="ACA373" s="0"/>
      <c r="ACB373" s="0"/>
      <c r="ACC373" s="0"/>
      <c r="ACD373" s="0"/>
      <c r="ACE373" s="0"/>
      <c r="ACF373" s="0"/>
      <c r="ACG373" s="0"/>
      <c r="ACH373" s="0"/>
      <c r="ACI373" s="0"/>
      <c r="ACJ373" s="0"/>
      <c r="ACK373" s="0"/>
      <c r="ACL373" s="0"/>
      <c r="ACM373" s="0"/>
      <c r="ACN373" s="0"/>
      <c r="ACO373" s="0"/>
      <c r="ACP373" s="0"/>
      <c r="ACQ373" s="0"/>
      <c r="ACR373" s="0"/>
      <c r="ACS373" s="0"/>
      <c r="ACT373" s="0"/>
      <c r="ACU373" s="0"/>
      <c r="ACV373" s="0"/>
      <c r="ACW373" s="0"/>
      <c r="ACX373" s="0"/>
      <c r="ACY373" s="0"/>
      <c r="ACZ373" s="0"/>
      <c r="ADA373" s="0"/>
      <c r="ADB373" s="0"/>
      <c r="ADC373" s="0"/>
      <c r="ADD373" s="0"/>
      <c r="ADE373" s="0"/>
      <c r="ADF373" s="0"/>
      <c r="ADG373" s="0"/>
      <c r="ADH373" s="0"/>
      <c r="ADI373" s="0"/>
      <c r="ADJ373" s="0"/>
      <c r="ADK373" s="0"/>
      <c r="ADL373" s="0"/>
      <c r="ADM373" s="0"/>
      <c r="ADN373" s="0"/>
      <c r="ADO373" s="0"/>
      <c r="ADP373" s="0"/>
      <c r="ADQ373" s="0"/>
      <c r="ADR373" s="0"/>
      <c r="ADS373" s="0"/>
      <c r="ADT373" s="0"/>
      <c r="ADU373" s="0"/>
      <c r="ADV373" s="0"/>
      <c r="ADW373" s="0"/>
      <c r="ADX373" s="0"/>
      <c r="ADY373" s="0"/>
      <c r="ADZ373" s="0"/>
      <c r="AEA373" s="0"/>
      <c r="AEB373" s="0"/>
      <c r="AEC373" s="0"/>
      <c r="AED373" s="0"/>
      <c r="AEE373" s="0"/>
      <c r="AEF373" s="0"/>
      <c r="AEG373" s="0"/>
      <c r="AEH373" s="0"/>
      <c r="AEI373" s="0"/>
      <c r="AEJ373" s="0"/>
      <c r="AEK373" s="0"/>
      <c r="AEL373" s="0"/>
      <c r="AEM373" s="0"/>
      <c r="AEN373" s="0"/>
      <c r="AEO373" s="0"/>
      <c r="AEP373" s="0"/>
      <c r="AEQ373" s="0"/>
      <c r="AER373" s="0"/>
      <c r="AES373" s="0"/>
      <c r="AET373" s="0"/>
      <c r="AEU373" s="0"/>
      <c r="AEV373" s="0"/>
      <c r="AEW373" s="0"/>
      <c r="AEX373" s="0"/>
      <c r="AEY373" s="0"/>
      <c r="AEZ373" s="0"/>
      <c r="AFA373" s="0"/>
      <c r="AFB373" s="0"/>
      <c r="AFC373" s="0"/>
      <c r="AFD373" s="0"/>
      <c r="AFE373" s="0"/>
      <c r="AFF373" s="0"/>
      <c r="AFG373" s="0"/>
      <c r="AFH373" s="0"/>
      <c r="AFI373" s="0"/>
      <c r="AFJ373" s="0"/>
      <c r="AFK373" s="0"/>
      <c r="AFL373" s="0"/>
      <c r="AFM373" s="0"/>
      <c r="AFN373" s="0"/>
      <c r="AFO373" s="0"/>
      <c r="AFP373" s="0"/>
      <c r="AFQ373" s="0"/>
      <c r="AFR373" s="0"/>
      <c r="AFS373" s="0"/>
      <c r="AFT373" s="0"/>
      <c r="AFU373" s="0"/>
      <c r="AFV373" s="0"/>
      <c r="AFW373" s="0"/>
      <c r="AFX373" s="0"/>
      <c r="AFY373" s="0"/>
      <c r="AFZ373" s="0"/>
      <c r="AGA373" s="0"/>
      <c r="AGB373" s="0"/>
      <c r="AGC373" s="0"/>
      <c r="AGD373" s="0"/>
      <c r="AGE373" s="0"/>
      <c r="AGF373" s="0"/>
      <c r="AGG373" s="0"/>
      <c r="AGH373" s="0"/>
      <c r="AGI373" s="0"/>
      <c r="AGJ373" s="0"/>
      <c r="AGK373" s="0"/>
      <c r="AGL373" s="0"/>
      <c r="AGM373" s="0"/>
      <c r="AGN373" s="0"/>
      <c r="AGO373" s="0"/>
      <c r="AGP373" s="0"/>
      <c r="AGQ373" s="0"/>
      <c r="AGR373" s="0"/>
      <c r="AGS373" s="0"/>
      <c r="AGT373" s="0"/>
      <c r="AGU373" s="0"/>
      <c r="AGV373" s="0"/>
      <c r="AGW373" s="0"/>
      <c r="AGX373" s="0"/>
      <c r="AGY373" s="0"/>
      <c r="AGZ373" s="0"/>
      <c r="AHA373" s="0"/>
      <c r="AHB373" s="0"/>
      <c r="AHC373" s="0"/>
      <c r="AHD373" s="0"/>
      <c r="AHE373" s="0"/>
      <c r="AHF373" s="0"/>
      <c r="AHG373" s="0"/>
      <c r="AHH373" s="0"/>
      <c r="AHI373" s="0"/>
      <c r="AHJ373" s="0"/>
      <c r="AHK373" s="0"/>
      <c r="AHL373" s="0"/>
      <c r="AHM373" s="0"/>
      <c r="AHN373" s="0"/>
      <c r="AHO373" s="0"/>
      <c r="AHP373" s="0"/>
      <c r="AHQ373" s="0"/>
      <c r="AHR373" s="0"/>
      <c r="AHS373" s="0"/>
      <c r="AHT373" s="0"/>
      <c r="AHU373" s="0"/>
      <c r="AHV373" s="0"/>
      <c r="AHW373" s="0"/>
      <c r="AHX373" s="0"/>
      <c r="AHY373" s="0"/>
      <c r="AHZ373" s="0"/>
      <c r="AIA373" s="0"/>
      <c r="AIB373" s="0"/>
      <c r="AIC373" s="0"/>
      <c r="AID373" s="0"/>
      <c r="AIE373" s="0"/>
      <c r="AIF373" s="0"/>
      <c r="AIG373" s="0"/>
      <c r="AIH373" s="0"/>
      <c r="AII373" s="0"/>
      <c r="AIJ373" s="0"/>
      <c r="AIK373" s="0"/>
      <c r="AIL373" s="0"/>
      <c r="AIM373" s="0"/>
      <c r="AIN373" s="0"/>
      <c r="AIO373" s="0"/>
      <c r="AIP373" s="0"/>
      <c r="AIQ373" s="0"/>
      <c r="AIR373" s="0"/>
      <c r="AIS373" s="0"/>
      <c r="AIT373" s="0"/>
      <c r="AIU373" s="0"/>
      <c r="AIV373" s="0"/>
      <c r="AIW373" s="0"/>
      <c r="AIX373" s="0"/>
      <c r="AIY373" s="0"/>
      <c r="AIZ373" s="0"/>
      <c r="AJA373" s="0"/>
      <c r="AJB373" s="0"/>
      <c r="AJC373" s="0"/>
      <c r="AJD373" s="0"/>
      <c r="AJE373" s="0"/>
      <c r="AJF373" s="0"/>
      <c r="AJG373" s="0"/>
      <c r="AJH373" s="0"/>
      <c r="AJI373" s="0"/>
      <c r="AJJ373" s="0"/>
      <c r="AJK373" s="0"/>
      <c r="AJL373" s="0"/>
      <c r="AJM373" s="0"/>
      <c r="AJN373" s="0"/>
      <c r="AJO373" s="0"/>
      <c r="AJP373" s="0"/>
      <c r="AJQ373" s="0"/>
      <c r="AJR373" s="0"/>
      <c r="AJS373" s="0"/>
      <c r="AJT373" s="0"/>
      <c r="AJU373" s="0"/>
      <c r="AJV373" s="0"/>
      <c r="AJW373" s="0"/>
      <c r="AJX373" s="0"/>
      <c r="AJY373" s="0"/>
      <c r="AJZ373" s="0"/>
      <c r="AKA373" s="0"/>
      <c r="AKB373" s="0"/>
      <c r="AKC373" s="0"/>
      <c r="AKD373" s="0"/>
      <c r="AKE373" s="0"/>
      <c r="AKF373" s="0"/>
      <c r="AKG373" s="0"/>
      <c r="AKH373" s="0"/>
      <c r="AKI373" s="0"/>
      <c r="AKJ373" s="0"/>
      <c r="AKK373" s="0"/>
      <c r="AKL373" s="0"/>
      <c r="AKM373" s="0"/>
      <c r="AKN373" s="0"/>
      <c r="AKO373" s="0"/>
      <c r="AKP373" s="0"/>
      <c r="AKQ373" s="0"/>
      <c r="AKR373" s="0"/>
      <c r="AKS373" s="0"/>
      <c r="AKT373" s="0"/>
      <c r="AKU373" s="0"/>
      <c r="AKV373" s="0"/>
      <c r="AKW373" s="0"/>
      <c r="AKX373" s="0"/>
      <c r="AKY373" s="0"/>
      <c r="AKZ373" s="0"/>
      <c r="ALA373" s="0"/>
      <c r="ALB373" s="0"/>
      <c r="ALC373" s="0"/>
      <c r="ALD373" s="0"/>
      <c r="ALE373" s="0"/>
      <c r="ALF373" s="0"/>
      <c r="ALG373" s="0"/>
      <c r="ALH373" s="0"/>
      <c r="ALI373" s="0"/>
      <c r="ALJ373" s="0"/>
      <c r="ALK373" s="0"/>
      <c r="ALL373" s="0"/>
      <c r="ALM373" s="0"/>
      <c r="ALN373" s="0"/>
      <c r="ALO373" s="0"/>
      <c r="ALP373" s="0"/>
      <c r="ALQ373" s="0"/>
      <c r="ALR373" s="0"/>
      <c r="ALS373" s="0"/>
      <c r="ALT373" s="0"/>
      <c r="ALU373" s="0"/>
      <c r="ALV373" s="0"/>
      <c r="ALW373" s="0"/>
      <c r="ALX373" s="0"/>
      <c r="ALY373" s="0"/>
      <c r="ALZ373" s="0"/>
      <c r="AMA373" s="0"/>
      <c r="AMB373" s="0"/>
      <c r="AMC373" s="0"/>
      <c r="AMD373" s="0"/>
      <c r="AME373" s="0"/>
      <c r="AMF373" s="0"/>
      <c r="AMG373" s="0"/>
    </row>
    <row r="374" customFormat="false" ht="14.9" hidden="false" customHeight="false" outlineLevel="0" collapsed="false">
      <c r="A374" s="18" t="n">
        <v>538</v>
      </c>
      <c r="B374" s="19" t="n">
        <f aca="false">IF($A374,VLOOKUP($A374,posting!$A:$N,2,0),"")</f>
        <v>38</v>
      </c>
      <c r="C374" s="19" t="n">
        <f aca="false">IF($A374,VLOOKUP($A374,posting!$A:$N,3,0),"")</f>
        <v>152</v>
      </c>
      <c r="D374" s="20" t="str">
        <f aca="false">IF($A374,VLOOKUP($A374,posting!$A:$N,4,0),"")</f>
        <v>jerusalem-syndrom?</v>
      </c>
      <c r="E374" s="19" t="str">
        <f aca="false">IF($A374,IF(VLOOKUP($A374,posting!$A:$N,5,0)&gt;0,VLOOKUP($A374,posting!$A:$N,5,0),""),"")</f>
        <v/>
      </c>
      <c r="F374" s="21" t="n">
        <f aca="false">IF($A374,VLOOKUP($A374,posting!$A:$N,6,0),"")</f>
        <v>41625.7191898148</v>
      </c>
      <c r="G374" s="21" t="n">
        <f aca="false">IF($A374,VLOOKUP($A374,posting!$A:$N,7,0),"")</f>
        <v>41625.7192361111</v>
      </c>
      <c r="H374" s="21" t="n">
        <f aca="false">IF($A374,VLOOKUP($A374,posting!$A:$N,8,0),"")</f>
        <v>41625.7192476852</v>
      </c>
      <c r="I374" s="21" t="n">
        <f aca="false">IF($A374,VLOOKUP($A374,posting!$A:$N,9,0),"")</f>
        <v>41625.7201851852</v>
      </c>
      <c r="J374" s="21"/>
      <c r="K374" s="21"/>
      <c r="L374" s="19" t="n">
        <f aca="false">IF($A374,VLOOKUP($A374,posting!$A:$N,10,0),"")</f>
        <v>0.32013201320132</v>
      </c>
      <c r="M374" s="19" t="n">
        <f aca="false">IF($A374,VLOOKUP($A374,posting!$A:$N,11,0),"")</f>
        <v>0</v>
      </c>
      <c r="N374" s="19" t="str">
        <f aca="false">IF($A374,IF(VLOOKUP($A374,posting!$A:$N,13,0)&gt;0,VLOOKUP($A374,posting!$A:$N,13,0),""),"")</f>
        <v/>
      </c>
      <c r="O374" s="19" t="str">
        <f aca="false">IF($A374,VLOOKUP($A374,posting!$A:$N,12,0),"")</f>
        <v>TXT</v>
      </c>
      <c r="P374" s="19" t="str">
        <f aca="false">IF($A374,IF(VLOOKUP($A374,posting!$A:$N,14,0)&gt;0,VLOOKUP($A374,posting!$A:$N,14,0),""),"")</f>
        <v/>
      </c>
      <c r="Q374" s="19" t="str">
        <f aca="false">IF($N374="","",VLOOKUP($N374,image!$A:$N,3,0))</f>
        <v/>
      </c>
      <c r="R374" s="19" t="n">
        <v>-1</v>
      </c>
      <c r="S374" s="0"/>
      <c r="T374" s="0"/>
      <c r="U374" s="0"/>
      <c r="V374" s="0"/>
      <c r="W374" s="0"/>
      <c r="X374" s="0"/>
      <c r="Y374" s="0"/>
      <c r="Z374" s="0"/>
      <c r="AA374" s="0"/>
      <c r="AB374" s="0"/>
      <c r="AC374" s="0"/>
      <c r="AD374" s="0"/>
      <c r="AE374" s="0"/>
      <c r="AF374" s="0"/>
      <c r="AG374" s="0"/>
      <c r="AH374" s="0"/>
      <c r="AI374" s="0"/>
      <c r="AJ374" s="0"/>
      <c r="AK374" s="0"/>
      <c r="AL374" s="0"/>
      <c r="AM374" s="0"/>
      <c r="AN374" s="0"/>
      <c r="AO374" s="0"/>
      <c r="AP374" s="0"/>
      <c r="AQ374" s="0"/>
      <c r="AR374" s="0"/>
      <c r="AS374" s="0"/>
      <c r="AT374" s="0"/>
      <c r="AU374" s="0"/>
      <c r="AV374" s="0"/>
      <c r="AW374" s="0"/>
      <c r="AX374" s="0"/>
      <c r="AY374" s="0"/>
      <c r="AZ374" s="0"/>
      <c r="BA374" s="0"/>
      <c r="BB374" s="0"/>
      <c r="BC374" s="0"/>
      <c r="BD374" s="0"/>
      <c r="BE374" s="0"/>
      <c r="BF374" s="0"/>
      <c r="BG374" s="0"/>
      <c r="BH374" s="0"/>
      <c r="BI374" s="0"/>
      <c r="BJ374" s="0"/>
      <c r="BK374" s="0"/>
      <c r="BL374" s="0"/>
      <c r="BM374" s="0"/>
      <c r="BN374" s="0"/>
      <c r="BO374" s="0"/>
      <c r="BP374" s="0"/>
      <c r="BQ374" s="0"/>
      <c r="BR374" s="0"/>
      <c r="BS374" s="0"/>
      <c r="BT374" s="0"/>
      <c r="BU374" s="0"/>
      <c r="BV374" s="0"/>
      <c r="BW374" s="0"/>
      <c r="BX374" s="0"/>
      <c r="BY374" s="0"/>
      <c r="BZ374" s="0"/>
      <c r="CA374" s="0"/>
      <c r="CB374" s="0"/>
      <c r="CC374" s="0"/>
      <c r="CD374" s="0"/>
      <c r="CE374" s="0"/>
      <c r="CF374" s="0"/>
      <c r="CG374" s="0"/>
      <c r="CH374" s="0"/>
      <c r="CI374" s="0"/>
      <c r="CJ374" s="0"/>
      <c r="CK374" s="0"/>
      <c r="CL374" s="0"/>
      <c r="CM374" s="0"/>
      <c r="CN374" s="0"/>
      <c r="CO374" s="0"/>
      <c r="CP374" s="0"/>
      <c r="CQ374" s="0"/>
      <c r="CR374" s="0"/>
      <c r="CS374" s="0"/>
      <c r="CT374" s="0"/>
      <c r="CU374" s="0"/>
      <c r="CV374" s="0"/>
      <c r="CW374" s="0"/>
      <c r="CX374" s="0"/>
      <c r="CY374" s="0"/>
      <c r="CZ374" s="0"/>
      <c r="DA374" s="0"/>
      <c r="DB374" s="0"/>
      <c r="DC374" s="0"/>
      <c r="DD374" s="0"/>
      <c r="DE374" s="0"/>
      <c r="DF374" s="0"/>
      <c r="DG374" s="0"/>
      <c r="DH374" s="0"/>
      <c r="DI374" s="0"/>
      <c r="DJ374" s="0"/>
      <c r="DK374" s="0"/>
      <c r="DL374" s="0"/>
      <c r="DM374" s="0"/>
      <c r="DN374" s="0"/>
      <c r="DO374" s="0"/>
      <c r="DP374" s="0"/>
      <c r="DQ374" s="0"/>
      <c r="DR374" s="0"/>
      <c r="DS374" s="0"/>
      <c r="DT374" s="0"/>
      <c r="DU374" s="0"/>
      <c r="DV374" s="0"/>
      <c r="DW374" s="0"/>
      <c r="DX374" s="0"/>
      <c r="DY374" s="0"/>
      <c r="DZ374" s="0"/>
      <c r="EA374" s="0"/>
      <c r="EB374" s="0"/>
      <c r="EC374" s="0"/>
      <c r="ED374" s="0"/>
      <c r="EE374" s="0"/>
      <c r="EF374" s="0"/>
      <c r="EG374" s="0"/>
      <c r="EH374" s="0"/>
      <c r="EI374" s="0"/>
      <c r="EJ374" s="0"/>
      <c r="EK374" s="0"/>
      <c r="EL374" s="0"/>
      <c r="EM374" s="0"/>
      <c r="EN374" s="0"/>
      <c r="EO374" s="0"/>
      <c r="EP374" s="0"/>
      <c r="EQ374" s="0"/>
      <c r="ER374" s="0"/>
      <c r="ES374" s="0"/>
      <c r="ET374" s="0"/>
      <c r="EU374" s="0"/>
      <c r="EV374" s="0"/>
      <c r="EW374" s="0"/>
      <c r="EX374" s="0"/>
      <c r="EY374" s="0"/>
      <c r="EZ374" s="0"/>
      <c r="FA374" s="0"/>
      <c r="FB374" s="0"/>
      <c r="FC374" s="0"/>
      <c r="FD374" s="0"/>
      <c r="FE374" s="0"/>
      <c r="FF374" s="0"/>
      <c r="FG374" s="0"/>
      <c r="FH374" s="0"/>
      <c r="FI374" s="0"/>
      <c r="FJ374" s="0"/>
      <c r="FK374" s="0"/>
      <c r="FL374" s="0"/>
      <c r="FM374" s="0"/>
      <c r="FN374" s="0"/>
      <c r="FO374" s="0"/>
      <c r="FP374" s="0"/>
      <c r="FQ374" s="0"/>
      <c r="FR374" s="0"/>
      <c r="FS374" s="0"/>
      <c r="FT374" s="0"/>
      <c r="FU374" s="0"/>
      <c r="FV374" s="0"/>
      <c r="FW374" s="0"/>
      <c r="FX374" s="0"/>
      <c r="FY374" s="0"/>
      <c r="FZ374" s="0"/>
      <c r="GA374" s="0"/>
      <c r="GB374" s="0"/>
      <c r="GC374" s="0"/>
      <c r="GD374" s="0"/>
      <c r="GE374" s="0"/>
      <c r="GF374" s="0"/>
      <c r="GG374" s="0"/>
      <c r="GH374" s="0"/>
      <c r="GI374" s="0"/>
      <c r="GJ374" s="0"/>
      <c r="GK374" s="0"/>
      <c r="GL374" s="0"/>
      <c r="GM374" s="0"/>
      <c r="GN374" s="0"/>
      <c r="GO374" s="0"/>
      <c r="GP374" s="0"/>
      <c r="GQ374" s="0"/>
      <c r="GR374" s="0"/>
      <c r="GS374" s="0"/>
      <c r="GT374" s="0"/>
      <c r="GU374" s="0"/>
      <c r="GV374" s="0"/>
      <c r="GW374" s="0"/>
      <c r="GX374" s="0"/>
      <c r="GY374" s="0"/>
      <c r="GZ374" s="0"/>
      <c r="HA374" s="0"/>
      <c r="HB374" s="0"/>
      <c r="HC374" s="0"/>
      <c r="HD374" s="0"/>
      <c r="HE374" s="0"/>
      <c r="HF374" s="0"/>
      <c r="HG374" s="0"/>
      <c r="HH374" s="0"/>
      <c r="HI374" s="0"/>
      <c r="HJ374" s="0"/>
      <c r="HK374" s="0"/>
      <c r="HL374" s="0"/>
      <c r="HM374" s="0"/>
      <c r="HN374" s="0"/>
      <c r="HO374" s="0"/>
      <c r="HP374" s="0"/>
      <c r="HQ374" s="0"/>
      <c r="HR374" s="0"/>
      <c r="HS374" s="0"/>
      <c r="HT374" s="0"/>
      <c r="HU374" s="0"/>
      <c r="HV374" s="0"/>
      <c r="HW374" s="0"/>
      <c r="HX374" s="0"/>
      <c r="HY374" s="0"/>
      <c r="HZ374" s="0"/>
      <c r="IA374" s="0"/>
      <c r="IB374" s="0"/>
      <c r="IC374" s="0"/>
      <c r="ID374" s="0"/>
      <c r="IE374" s="0"/>
      <c r="IF374" s="0"/>
      <c r="IG374" s="0"/>
      <c r="IH374" s="0"/>
      <c r="II374" s="0"/>
      <c r="IJ374" s="0"/>
      <c r="IK374" s="0"/>
      <c r="IL374" s="0"/>
      <c r="IM374" s="0"/>
      <c r="IN374" s="0"/>
      <c r="IO374" s="0"/>
      <c r="IP374" s="0"/>
      <c r="IQ374" s="0"/>
      <c r="IR374" s="0"/>
      <c r="IS374" s="0"/>
      <c r="IT374" s="0"/>
      <c r="IU374" s="0"/>
      <c r="IV374" s="0"/>
      <c r="IW374" s="0"/>
      <c r="IX374" s="0"/>
      <c r="IY374" s="0"/>
      <c r="IZ374" s="0"/>
      <c r="JA374" s="0"/>
      <c r="JB374" s="0"/>
      <c r="JC374" s="0"/>
      <c r="JD374" s="0"/>
      <c r="JE374" s="0"/>
      <c r="JF374" s="0"/>
      <c r="JG374" s="0"/>
      <c r="JH374" s="0"/>
      <c r="JI374" s="0"/>
      <c r="JJ374" s="0"/>
      <c r="JK374" s="0"/>
      <c r="JL374" s="0"/>
      <c r="JM374" s="0"/>
      <c r="JN374" s="0"/>
      <c r="JO374" s="0"/>
      <c r="JP374" s="0"/>
      <c r="JQ374" s="0"/>
      <c r="JR374" s="0"/>
      <c r="JS374" s="0"/>
      <c r="JT374" s="0"/>
      <c r="JU374" s="0"/>
      <c r="JV374" s="0"/>
      <c r="JW374" s="0"/>
      <c r="JX374" s="0"/>
      <c r="JY374" s="0"/>
      <c r="JZ374" s="0"/>
      <c r="KA374" s="0"/>
      <c r="KB374" s="0"/>
      <c r="KC374" s="0"/>
      <c r="KD374" s="0"/>
      <c r="KE374" s="0"/>
      <c r="KF374" s="0"/>
      <c r="KG374" s="0"/>
      <c r="KH374" s="0"/>
      <c r="KI374" s="0"/>
      <c r="KJ374" s="0"/>
      <c r="KK374" s="0"/>
      <c r="KL374" s="0"/>
      <c r="KM374" s="0"/>
      <c r="KN374" s="0"/>
      <c r="KO374" s="0"/>
      <c r="KP374" s="0"/>
      <c r="KQ374" s="0"/>
      <c r="KR374" s="0"/>
      <c r="KS374" s="0"/>
      <c r="KT374" s="0"/>
      <c r="KU374" s="0"/>
      <c r="KV374" s="0"/>
      <c r="KW374" s="0"/>
      <c r="KX374" s="0"/>
      <c r="KY374" s="0"/>
      <c r="KZ374" s="0"/>
      <c r="LA374" s="0"/>
      <c r="LB374" s="0"/>
      <c r="LC374" s="0"/>
      <c r="LD374" s="0"/>
      <c r="LE374" s="0"/>
      <c r="LF374" s="0"/>
      <c r="LG374" s="0"/>
      <c r="LH374" s="0"/>
      <c r="LI374" s="0"/>
      <c r="LJ374" s="0"/>
      <c r="LK374" s="0"/>
      <c r="LL374" s="0"/>
      <c r="LM374" s="0"/>
      <c r="LN374" s="0"/>
      <c r="LO374" s="0"/>
      <c r="LP374" s="0"/>
      <c r="LQ374" s="0"/>
      <c r="LR374" s="0"/>
      <c r="LS374" s="0"/>
      <c r="LT374" s="0"/>
      <c r="LU374" s="0"/>
      <c r="LV374" s="0"/>
      <c r="LW374" s="0"/>
      <c r="LX374" s="0"/>
      <c r="LY374" s="0"/>
      <c r="LZ374" s="0"/>
      <c r="MA374" s="0"/>
      <c r="MB374" s="0"/>
      <c r="MC374" s="0"/>
      <c r="MD374" s="0"/>
      <c r="ME374" s="0"/>
      <c r="MF374" s="0"/>
      <c r="MG374" s="0"/>
      <c r="MH374" s="0"/>
      <c r="MI374" s="0"/>
      <c r="MJ374" s="0"/>
      <c r="MK374" s="0"/>
      <c r="ML374" s="0"/>
      <c r="MM374" s="0"/>
      <c r="MN374" s="0"/>
      <c r="MO374" s="0"/>
      <c r="MP374" s="0"/>
      <c r="MQ374" s="0"/>
      <c r="MR374" s="0"/>
      <c r="MS374" s="0"/>
      <c r="MT374" s="0"/>
      <c r="MU374" s="0"/>
      <c r="MV374" s="0"/>
      <c r="MW374" s="0"/>
      <c r="MX374" s="0"/>
      <c r="MY374" s="0"/>
      <c r="MZ374" s="0"/>
      <c r="NA374" s="0"/>
      <c r="NB374" s="0"/>
      <c r="NC374" s="0"/>
      <c r="ND374" s="0"/>
      <c r="NE374" s="0"/>
      <c r="NF374" s="0"/>
      <c r="NG374" s="0"/>
      <c r="NH374" s="0"/>
      <c r="NI374" s="0"/>
      <c r="NJ374" s="0"/>
      <c r="NK374" s="0"/>
      <c r="NL374" s="0"/>
      <c r="NM374" s="0"/>
      <c r="NN374" s="0"/>
      <c r="NO374" s="0"/>
      <c r="NP374" s="0"/>
      <c r="NQ374" s="0"/>
      <c r="NR374" s="0"/>
      <c r="NS374" s="0"/>
      <c r="NT374" s="0"/>
      <c r="NU374" s="0"/>
      <c r="NV374" s="0"/>
      <c r="NW374" s="0"/>
      <c r="NX374" s="0"/>
      <c r="NY374" s="0"/>
      <c r="NZ374" s="0"/>
      <c r="OA374" s="0"/>
      <c r="OB374" s="0"/>
      <c r="OC374" s="0"/>
      <c r="OD374" s="0"/>
      <c r="OE374" s="0"/>
      <c r="OF374" s="0"/>
      <c r="OG374" s="0"/>
      <c r="OH374" s="0"/>
      <c r="OI374" s="0"/>
      <c r="OJ374" s="0"/>
      <c r="OK374" s="0"/>
      <c r="OL374" s="0"/>
      <c r="OM374" s="0"/>
      <c r="ON374" s="0"/>
      <c r="OO374" s="0"/>
      <c r="OP374" s="0"/>
      <c r="OQ374" s="0"/>
      <c r="OR374" s="0"/>
      <c r="OS374" s="0"/>
      <c r="OT374" s="0"/>
      <c r="OU374" s="0"/>
      <c r="OV374" s="0"/>
      <c r="OW374" s="0"/>
      <c r="OX374" s="0"/>
      <c r="OY374" s="0"/>
      <c r="OZ374" s="0"/>
      <c r="PA374" s="0"/>
      <c r="PB374" s="0"/>
      <c r="PC374" s="0"/>
      <c r="PD374" s="0"/>
      <c r="PE374" s="0"/>
      <c r="PF374" s="0"/>
      <c r="PG374" s="0"/>
      <c r="PH374" s="0"/>
      <c r="PI374" s="0"/>
      <c r="PJ374" s="0"/>
      <c r="PK374" s="0"/>
      <c r="PL374" s="0"/>
      <c r="PM374" s="0"/>
      <c r="PN374" s="0"/>
      <c r="PO374" s="0"/>
      <c r="PP374" s="0"/>
      <c r="PQ374" s="0"/>
      <c r="PR374" s="0"/>
      <c r="PS374" s="0"/>
      <c r="PT374" s="0"/>
      <c r="PU374" s="0"/>
      <c r="PV374" s="0"/>
      <c r="PW374" s="0"/>
      <c r="PX374" s="0"/>
      <c r="PY374" s="0"/>
      <c r="PZ374" s="0"/>
      <c r="QA374" s="0"/>
      <c r="QB374" s="0"/>
      <c r="QC374" s="0"/>
      <c r="QD374" s="0"/>
      <c r="QE374" s="0"/>
      <c r="QF374" s="0"/>
      <c r="QG374" s="0"/>
      <c r="QH374" s="0"/>
      <c r="QI374" s="0"/>
      <c r="QJ374" s="0"/>
      <c r="QK374" s="0"/>
      <c r="QL374" s="0"/>
      <c r="QM374" s="0"/>
      <c r="QN374" s="0"/>
      <c r="QO374" s="0"/>
      <c r="QP374" s="0"/>
      <c r="QQ374" s="0"/>
      <c r="QR374" s="0"/>
      <c r="QS374" s="0"/>
      <c r="QT374" s="0"/>
      <c r="QU374" s="0"/>
      <c r="QV374" s="0"/>
      <c r="QW374" s="0"/>
      <c r="QX374" s="0"/>
      <c r="QY374" s="0"/>
      <c r="QZ374" s="0"/>
      <c r="RA374" s="0"/>
      <c r="RB374" s="0"/>
      <c r="RC374" s="0"/>
      <c r="RD374" s="0"/>
      <c r="RE374" s="0"/>
      <c r="RF374" s="0"/>
      <c r="RG374" s="0"/>
      <c r="RH374" s="0"/>
      <c r="RI374" s="0"/>
      <c r="RJ374" s="0"/>
      <c r="RK374" s="0"/>
      <c r="RL374" s="0"/>
      <c r="RM374" s="0"/>
      <c r="RN374" s="0"/>
      <c r="RO374" s="0"/>
      <c r="RP374" s="0"/>
      <c r="RQ374" s="0"/>
      <c r="RR374" s="0"/>
      <c r="RS374" s="0"/>
      <c r="RT374" s="0"/>
      <c r="RU374" s="0"/>
      <c r="RV374" s="0"/>
      <c r="RW374" s="0"/>
      <c r="RX374" s="0"/>
      <c r="RY374" s="0"/>
      <c r="RZ374" s="0"/>
      <c r="SA374" s="0"/>
      <c r="SB374" s="0"/>
      <c r="SC374" s="0"/>
      <c r="SD374" s="0"/>
      <c r="SE374" s="0"/>
      <c r="SF374" s="0"/>
      <c r="SG374" s="0"/>
      <c r="SH374" s="0"/>
      <c r="SI374" s="0"/>
      <c r="SJ374" s="0"/>
      <c r="SK374" s="0"/>
      <c r="SL374" s="0"/>
      <c r="SM374" s="0"/>
      <c r="SN374" s="0"/>
      <c r="SO374" s="0"/>
      <c r="SP374" s="0"/>
      <c r="SQ374" s="0"/>
      <c r="SR374" s="0"/>
      <c r="SS374" s="0"/>
      <c r="ST374" s="0"/>
      <c r="SU374" s="0"/>
      <c r="SV374" s="0"/>
      <c r="SW374" s="0"/>
      <c r="SX374" s="0"/>
      <c r="SY374" s="0"/>
      <c r="SZ374" s="0"/>
      <c r="TA374" s="0"/>
      <c r="TB374" s="0"/>
      <c r="TC374" s="0"/>
      <c r="TD374" s="0"/>
      <c r="TE374" s="0"/>
      <c r="TF374" s="0"/>
      <c r="TG374" s="0"/>
      <c r="TH374" s="0"/>
      <c r="TI374" s="0"/>
      <c r="TJ374" s="0"/>
      <c r="TK374" s="0"/>
      <c r="TL374" s="0"/>
      <c r="TM374" s="0"/>
      <c r="TN374" s="0"/>
      <c r="TO374" s="0"/>
      <c r="TP374" s="0"/>
      <c r="TQ374" s="0"/>
      <c r="TR374" s="0"/>
      <c r="TS374" s="0"/>
      <c r="TT374" s="0"/>
      <c r="TU374" s="0"/>
      <c r="TV374" s="0"/>
      <c r="TW374" s="0"/>
      <c r="TX374" s="0"/>
      <c r="TY374" s="0"/>
      <c r="TZ374" s="0"/>
      <c r="UA374" s="0"/>
      <c r="UB374" s="0"/>
      <c r="UC374" s="0"/>
      <c r="UD374" s="0"/>
      <c r="UE374" s="0"/>
      <c r="UF374" s="0"/>
      <c r="UG374" s="0"/>
      <c r="UH374" s="0"/>
      <c r="UI374" s="0"/>
      <c r="UJ374" s="0"/>
      <c r="UK374" s="0"/>
      <c r="UL374" s="0"/>
      <c r="UM374" s="0"/>
      <c r="UN374" s="0"/>
      <c r="UO374" s="0"/>
      <c r="UP374" s="0"/>
      <c r="UQ374" s="0"/>
      <c r="UR374" s="0"/>
      <c r="US374" s="0"/>
      <c r="UT374" s="0"/>
      <c r="UU374" s="0"/>
      <c r="UV374" s="0"/>
      <c r="UW374" s="0"/>
      <c r="UX374" s="0"/>
      <c r="UY374" s="0"/>
      <c r="UZ374" s="0"/>
      <c r="VA374" s="0"/>
      <c r="VB374" s="0"/>
      <c r="VC374" s="0"/>
      <c r="VD374" s="0"/>
      <c r="VE374" s="0"/>
      <c r="VF374" s="0"/>
      <c r="VG374" s="0"/>
      <c r="VH374" s="0"/>
      <c r="VI374" s="0"/>
      <c r="VJ374" s="0"/>
      <c r="VK374" s="0"/>
      <c r="VL374" s="0"/>
      <c r="VM374" s="0"/>
      <c r="VN374" s="0"/>
      <c r="VO374" s="0"/>
      <c r="VP374" s="0"/>
      <c r="VQ374" s="0"/>
      <c r="VR374" s="0"/>
      <c r="VS374" s="0"/>
      <c r="VT374" s="0"/>
      <c r="VU374" s="0"/>
      <c r="VV374" s="0"/>
      <c r="VW374" s="0"/>
      <c r="VX374" s="0"/>
      <c r="VY374" s="0"/>
      <c r="VZ374" s="0"/>
      <c r="WA374" s="0"/>
      <c r="WB374" s="0"/>
      <c r="WC374" s="0"/>
      <c r="WD374" s="0"/>
      <c r="WE374" s="0"/>
      <c r="WF374" s="0"/>
      <c r="WG374" s="0"/>
      <c r="WH374" s="0"/>
      <c r="WI374" s="0"/>
      <c r="WJ374" s="0"/>
      <c r="WK374" s="0"/>
      <c r="WL374" s="0"/>
      <c r="WM374" s="0"/>
      <c r="WN374" s="0"/>
      <c r="WO374" s="0"/>
      <c r="WP374" s="0"/>
      <c r="WQ374" s="0"/>
      <c r="WR374" s="0"/>
      <c r="WS374" s="0"/>
      <c r="WT374" s="0"/>
      <c r="WU374" s="0"/>
      <c r="WV374" s="0"/>
      <c r="WW374" s="0"/>
      <c r="WX374" s="0"/>
      <c r="WY374" s="0"/>
      <c r="WZ374" s="0"/>
      <c r="XA374" s="0"/>
      <c r="XB374" s="0"/>
      <c r="XC374" s="0"/>
      <c r="XD374" s="0"/>
      <c r="XE374" s="0"/>
      <c r="XF374" s="0"/>
      <c r="XG374" s="0"/>
      <c r="XH374" s="0"/>
      <c r="XI374" s="0"/>
      <c r="XJ374" s="0"/>
      <c r="XK374" s="0"/>
      <c r="XL374" s="0"/>
      <c r="XM374" s="0"/>
      <c r="XN374" s="0"/>
      <c r="XO374" s="0"/>
      <c r="XP374" s="0"/>
      <c r="XQ374" s="0"/>
      <c r="XR374" s="0"/>
      <c r="XS374" s="0"/>
      <c r="XT374" s="0"/>
      <c r="XU374" s="0"/>
      <c r="XV374" s="0"/>
      <c r="XW374" s="0"/>
      <c r="XX374" s="0"/>
      <c r="XY374" s="0"/>
      <c r="XZ374" s="0"/>
      <c r="YA374" s="0"/>
      <c r="YB374" s="0"/>
      <c r="YC374" s="0"/>
      <c r="YD374" s="0"/>
      <c r="YE374" s="0"/>
      <c r="YF374" s="0"/>
      <c r="YG374" s="0"/>
      <c r="YH374" s="0"/>
      <c r="YI374" s="0"/>
      <c r="YJ374" s="0"/>
      <c r="YK374" s="0"/>
      <c r="YL374" s="0"/>
      <c r="YM374" s="0"/>
      <c r="YN374" s="0"/>
      <c r="YO374" s="0"/>
      <c r="YP374" s="0"/>
      <c r="YQ374" s="0"/>
      <c r="YR374" s="0"/>
      <c r="YS374" s="0"/>
      <c r="YT374" s="0"/>
      <c r="YU374" s="0"/>
      <c r="YV374" s="0"/>
      <c r="YW374" s="0"/>
      <c r="YX374" s="0"/>
      <c r="YY374" s="0"/>
      <c r="YZ374" s="0"/>
      <c r="ZA374" s="0"/>
      <c r="ZB374" s="0"/>
      <c r="ZC374" s="0"/>
      <c r="ZD374" s="0"/>
      <c r="ZE374" s="0"/>
      <c r="ZF374" s="0"/>
      <c r="ZG374" s="0"/>
      <c r="ZH374" s="0"/>
      <c r="ZI374" s="0"/>
      <c r="ZJ374" s="0"/>
      <c r="ZK374" s="0"/>
      <c r="ZL374" s="0"/>
      <c r="ZM374" s="0"/>
      <c r="ZN374" s="0"/>
      <c r="ZO374" s="0"/>
      <c r="ZP374" s="0"/>
      <c r="ZQ374" s="0"/>
      <c r="ZR374" s="0"/>
      <c r="ZS374" s="0"/>
      <c r="ZT374" s="0"/>
      <c r="ZU374" s="0"/>
      <c r="ZV374" s="0"/>
      <c r="ZW374" s="0"/>
      <c r="ZX374" s="0"/>
      <c r="ZY374" s="0"/>
      <c r="ZZ374" s="0"/>
      <c r="AAA374" s="0"/>
      <c r="AAB374" s="0"/>
      <c r="AAC374" s="0"/>
      <c r="AAD374" s="0"/>
      <c r="AAE374" s="0"/>
      <c r="AAF374" s="0"/>
      <c r="AAG374" s="0"/>
      <c r="AAH374" s="0"/>
      <c r="AAI374" s="0"/>
      <c r="AAJ374" s="0"/>
      <c r="AAK374" s="0"/>
      <c r="AAL374" s="0"/>
      <c r="AAM374" s="0"/>
      <c r="AAN374" s="0"/>
      <c r="AAO374" s="0"/>
      <c r="AAP374" s="0"/>
      <c r="AAQ374" s="0"/>
      <c r="AAR374" s="0"/>
      <c r="AAS374" s="0"/>
      <c r="AAT374" s="0"/>
      <c r="AAU374" s="0"/>
      <c r="AAV374" s="0"/>
      <c r="AAW374" s="0"/>
      <c r="AAX374" s="0"/>
      <c r="AAY374" s="0"/>
      <c r="AAZ374" s="0"/>
      <c r="ABA374" s="0"/>
      <c r="ABB374" s="0"/>
      <c r="ABC374" s="0"/>
      <c r="ABD374" s="0"/>
      <c r="ABE374" s="0"/>
      <c r="ABF374" s="0"/>
      <c r="ABG374" s="0"/>
      <c r="ABH374" s="0"/>
      <c r="ABI374" s="0"/>
      <c r="ABJ374" s="0"/>
      <c r="ABK374" s="0"/>
      <c r="ABL374" s="0"/>
      <c r="ABM374" s="0"/>
      <c r="ABN374" s="0"/>
      <c r="ABO374" s="0"/>
      <c r="ABP374" s="0"/>
      <c r="ABQ374" s="0"/>
      <c r="ABR374" s="0"/>
      <c r="ABS374" s="0"/>
      <c r="ABT374" s="0"/>
      <c r="ABU374" s="0"/>
      <c r="ABV374" s="0"/>
      <c r="ABW374" s="0"/>
      <c r="ABX374" s="0"/>
      <c r="ABY374" s="0"/>
      <c r="ABZ374" s="0"/>
      <c r="ACA374" s="0"/>
      <c r="ACB374" s="0"/>
      <c r="ACC374" s="0"/>
      <c r="ACD374" s="0"/>
      <c r="ACE374" s="0"/>
      <c r="ACF374" s="0"/>
      <c r="ACG374" s="0"/>
      <c r="ACH374" s="0"/>
      <c r="ACI374" s="0"/>
      <c r="ACJ374" s="0"/>
      <c r="ACK374" s="0"/>
      <c r="ACL374" s="0"/>
      <c r="ACM374" s="0"/>
      <c r="ACN374" s="0"/>
      <c r="ACO374" s="0"/>
      <c r="ACP374" s="0"/>
      <c r="ACQ374" s="0"/>
      <c r="ACR374" s="0"/>
      <c r="ACS374" s="0"/>
      <c r="ACT374" s="0"/>
      <c r="ACU374" s="0"/>
      <c r="ACV374" s="0"/>
      <c r="ACW374" s="0"/>
      <c r="ACX374" s="0"/>
      <c r="ACY374" s="0"/>
      <c r="ACZ374" s="0"/>
      <c r="ADA374" s="0"/>
      <c r="ADB374" s="0"/>
      <c r="ADC374" s="0"/>
      <c r="ADD374" s="0"/>
      <c r="ADE374" s="0"/>
      <c r="ADF374" s="0"/>
      <c r="ADG374" s="0"/>
      <c r="ADH374" s="0"/>
      <c r="ADI374" s="0"/>
      <c r="ADJ374" s="0"/>
      <c r="ADK374" s="0"/>
      <c r="ADL374" s="0"/>
      <c r="ADM374" s="0"/>
      <c r="ADN374" s="0"/>
      <c r="ADO374" s="0"/>
      <c r="ADP374" s="0"/>
      <c r="ADQ374" s="0"/>
      <c r="ADR374" s="0"/>
      <c r="ADS374" s="0"/>
      <c r="ADT374" s="0"/>
      <c r="ADU374" s="0"/>
      <c r="ADV374" s="0"/>
      <c r="ADW374" s="0"/>
      <c r="ADX374" s="0"/>
      <c r="ADY374" s="0"/>
      <c r="ADZ374" s="0"/>
      <c r="AEA374" s="0"/>
      <c r="AEB374" s="0"/>
      <c r="AEC374" s="0"/>
      <c r="AED374" s="0"/>
      <c r="AEE374" s="0"/>
      <c r="AEF374" s="0"/>
      <c r="AEG374" s="0"/>
      <c r="AEH374" s="0"/>
      <c r="AEI374" s="0"/>
      <c r="AEJ374" s="0"/>
      <c r="AEK374" s="0"/>
      <c r="AEL374" s="0"/>
      <c r="AEM374" s="0"/>
      <c r="AEN374" s="0"/>
      <c r="AEO374" s="0"/>
      <c r="AEP374" s="0"/>
      <c r="AEQ374" s="0"/>
      <c r="AER374" s="0"/>
      <c r="AES374" s="0"/>
      <c r="AET374" s="0"/>
      <c r="AEU374" s="0"/>
      <c r="AEV374" s="0"/>
      <c r="AEW374" s="0"/>
      <c r="AEX374" s="0"/>
      <c r="AEY374" s="0"/>
      <c r="AEZ374" s="0"/>
      <c r="AFA374" s="0"/>
      <c r="AFB374" s="0"/>
      <c r="AFC374" s="0"/>
      <c r="AFD374" s="0"/>
      <c r="AFE374" s="0"/>
      <c r="AFF374" s="0"/>
      <c r="AFG374" s="0"/>
      <c r="AFH374" s="0"/>
      <c r="AFI374" s="0"/>
      <c r="AFJ374" s="0"/>
      <c r="AFK374" s="0"/>
      <c r="AFL374" s="0"/>
      <c r="AFM374" s="0"/>
      <c r="AFN374" s="0"/>
      <c r="AFO374" s="0"/>
      <c r="AFP374" s="0"/>
      <c r="AFQ374" s="0"/>
      <c r="AFR374" s="0"/>
      <c r="AFS374" s="0"/>
      <c r="AFT374" s="0"/>
      <c r="AFU374" s="0"/>
      <c r="AFV374" s="0"/>
      <c r="AFW374" s="0"/>
      <c r="AFX374" s="0"/>
      <c r="AFY374" s="0"/>
      <c r="AFZ374" s="0"/>
      <c r="AGA374" s="0"/>
      <c r="AGB374" s="0"/>
      <c r="AGC374" s="0"/>
      <c r="AGD374" s="0"/>
      <c r="AGE374" s="0"/>
      <c r="AGF374" s="0"/>
      <c r="AGG374" s="0"/>
      <c r="AGH374" s="0"/>
      <c r="AGI374" s="0"/>
      <c r="AGJ374" s="0"/>
      <c r="AGK374" s="0"/>
      <c r="AGL374" s="0"/>
      <c r="AGM374" s="0"/>
      <c r="AGN374" s="0"/>
      <c r="AGO374" s="0"/>
      <c r="AGP374" s="0"/>
      <c r="AGQ374" s="0"/>
      <c r="AGR374" s="0"/>
      <c r="AGS374" s="0"/>
      <c r="AGT374" s="0"/>
      <c r="AGU374" s="0"/>
      <c r="AGV374" s="0"/>
      <c r="AGW374" s="0"/>
      <c r="AGX374" s="0"/>
      <c r="AGY374" s="0"/>
      <c r="AGZ374" s="0"/>
      <c r="AHA374" s="0"/>
      <c r="AHB374" s="0"/>
      <c r="AHC374" s="0"/>
      <c r="AHD374" s="0"/>
      <c r="AHE374" s="0"/>
      <c r="AHF374" s="0"/>
      <c r="AHG374" s="0"/>
      <c r="AHH374" s="0"/>
      <c r="AHI374" s="0"/>
      <c r="AHJ374" s="0"/>
      <c r="AHK374" s="0"/>
      <c r="AHL374" s="0"/>
      <c r="AHM374" s="0"/>
      <c r="AHN374" s="0"/>
      <c r="AHO374" s="0"/>
      <c r="AHP374" s="0"/>
      <c r="AHQ374" s="0"/>
      <c r="AHR374" s="0"/>
      <c r="AHS374" s="0"/>
      <c r="AHT374" s="0"/>
      <c r="AHU374" s="0"/>
      <c r="AHV374" s="0"/>
      <c r="AHW374" s="0"/>
      <c r="AHX374" s="0"/>
      <c r="AHY374" s="0"/>
      <c r="AHZ374" s="0"/>
      <c r="AIA374" s="0"/>
      <c r="AIB374" s="0"/>
      <c r="AIC374" s="0"/>
      <c r="AID374" s="0"/>
      <c r="AIE374" s="0"/>
      <c r="AIF374" s="0"/>
      <c r="AIG374" s="0"/>
      <c r="AIH374" s="0"/>
      <c r="AII374" s="0"/>
      <c r="AIJ374" s="0"/>
      <c r="AIK374" s="0"/>
      <c r="AIL374" s="0"/>
      <c r="AIM374" s="0"/>
      <c r="AIN374" s="0"/>
      <c r="AIO374" s="0"/>
      <c r="AIP374" s="0"/>
      <c r="AIQ374" s="0"/>
      <c r="AIR374" s="0"/>
      <c r="AIS374" s="0"/>
      <c r="AIT374" s="0"/>
      <c r="AIU374" s="0"/>
      <c r="AIV374" s="0"/>
      <c r="AIW374" s="0"/>
      <c r="AIX374" s="0"/>
      <c r="AIY374" s="0"/>
      <c r="AIZ374" s="0"/>
      <c r="AJA374" s="0"/>
      <c r="AJB374" s="0"/>
      <c r="AJC374" s="0"/>
      <c r="AJD374" s="0"/>
      <c r="AJE374" s="0"/>
      <c r="AJF374" s="0"/>
      <c r="AJG374" s="0"/>
      <c r="AJH374" s="0"/>
      <c r="AJI374" s="0"/>
      <c r="AJJ374" s="0"/>
      <c r="AJK374" s="0"/>
      <c r="AJL374" s="0"/>
      <c r="AJM374" s="0"/>
      <c r="AJN374" s="0"/>
      <c r="AJO374" s="0"/>
      <c r="AJP374" s="0"/>
      <c r="AJQ374" s="0"/>
      <c r="AJR374" s="0"/>
      <c r="AJS374" s="0"/>
      <c r="AJT374" s="0"/>
      <c r="AJU374" s="0"/>
      <c r="AJV374" s="0"/>
      <c r="AJW374" s="0"/>
      <c r="AJX374" s="0"/>
      <c r="AJY374" s="0"/>
      <c r="AJZ374" s="0"/>
      <c r="AKA374" s="0"/>
      <c r="AKB374" s="0"/>
      <c r="AKC374" s="0"/>
      <c r="AKD374" s="0"/>
      <c r="AKE374" s="0"/>
      <c r="AKF374" s="0"/>
      <c r="AKG374" s="0"/>
      <c r="AKH374" s="0"/>
      <c r="AKI374" s="0"/>
      <c r="AKJ374" s="0"/>
      <c r="AKK374" s="0"/>
      <c r="AKL374" s="0"/>
      <c r="AKM374" s="0"/>
      <c r="AKN374" s="0"/>
      <c r="AKO374" s="0"/>
      <c r="AKP374" s="0"/>
      <c r="AKQ374" s="0"/>
      <c r="AKR374" s="0"/>
      <c r="AKS374" s="0"/>
      <c r="AKT374" s="0"/>
      <c r="AKU374" s="0"/>
      <c r="AKV374" s="0"/>
      <c r="AKW374" s="0"/>
      <c r="AKX374" s="0"/>
      <c r="AKY374" s="0"/>
      <c r="AKZ374" s="0"/>
      <c r="ALA374" s="0"/>
      <c r="ALB374" s="0"/>
      <c r="ALC374" s="0"/>
      <c r="ALD374" s="0"/>
      <c r="ALE374" s="0"/>
      <c r="ALF374" s="0"/>
      <c r="ALG374" s="0"/>
      <c r="ALH374" s="0"/>
      <c r="ALI374" s="0"/>
      <c r="ALJ374" s="0"/>
      <c r="ALK374" s="0"/>
      <c r="ALL374" s="0"/>
      <c r="ALM374" s="0"/>
      <c r="ALN374" s="0"/>
      <c r="ALO374" s="0"/>
      <c r="ALP374" s="0"/>
      <c r="ALQ374" s="0"/>
      <c r="ALR374" s="0"/>
      <c r="ALS374" s="0"/>
      <c r="ALT374" s="0"/>
      <c r="ALU374" s="0"/>
      <c r="ALV374" s="0"/>
      <c r="ALW374" s="0"/>
      <c r="ALX374" s="0"/>
      <c r="ALY374" s="0"/>
      <c r="ALZ374" s="0"/>
      <c r="AMA374" s="0"/>
      <c r="AMB374" s="0"/>
      <c r="AMC374" s="0"/>
      <c r="AMD374" s="0"/>
      <c r="AME374" s="0"/>
      <c r="AMF374" s="0"/>
      <c r="AMG374" s="0"/>
    </row>
    <row r="375" customFormat="false" ht="14.9" hidden="false" customHeight="false" outlineLevel="0" collapsed="false">
      <c r="A375" s="18" t="n">
        <v>539</v>
      </c>
      <c r="B375" s="19" t="n">
        <f aca="false">IF($A375,VLOOKUP($A375,posting!$A:$N,2,0),"")</f>
        <v>38</v>
      </c>
      <c r="C375" s="19" t="n">
        <f aca="false">IF($A375,VLOOKUP($A375,posting!$A:$N,3,0),"")</f>
        <v>152</v>
      </c>
      <c r="D375" s="20" t="str">
        <f aca="false">IF($A375,VLOOKUP($A375,posting!$A:$N,4,0),"")</f>
        <v>zlatko = messias?</v>
      </c>
      <c r="E375" s="19" t="str">
        <f aca="false">IF($A375,IF(VLOOKUP($A375,posting!$A:$N,5,0)&gt;0,VLOOKUP($A375,posting!$A:$N,5,0),""),"")</f>
        <v/>
      </c>
      <c r="F375" s="21" t="n">
        <f aca="false">IF($A375,VLOOKUP($A375,posting!$A:$N,6,0),"")</f>
        <v>41625.7192939815</v>
      </c>
      <c r="G375" s="21" t="n">
        <f aca="false">IF($A375,VLOOKUP($A375,posting!$A:$N,7,0),"")</f>
        <v>41625.7193518519</v>
      </c>
      <c r="H375" s="21" t="n">
        <f aca="false">IF($A375,VLOOKUP($A375,posting!$A:$N,8,0),"")</f>
        <v>41625.719375</v>
      </c>
      <c r="I375" s="21" t="n">
        <f aca="false">IF($A375,VLOOKUP($A375,posting!$A:$N,9,0),"")</f>
        <v>41625.7203125</v>
      </c>
      <c r="J375" s="21"/>
      <c r="K375" s="21"/>
      <c r="L375" s="19" t="n">
        <f aca="false">IF($A375,VLOOKUP($A375,posting!$A:$N,10,0),"")</f>
        <v>0.16006600660066</v>
      </c>
      <c r="M375" s="19" t="n">
        <f aca="false">IF($A375,VLOOKUP($A375,posting!$A:$N,11,0),"")</f>
        <v>0</v>
      </c>
      <c r="N375" s="19" t="str">
        <f aca="false">IF($A375,IF(VLOOKUP($A375,posting!$A:$N,13,0)&gt;0,VLOOKUP($A375,posting!$A:$N,13,0),""),"")</f>
        <v/>
      </c>
      <c r="O375" s="19" t="str">
        <f aca="false">IF($A375,VLOOKUP($A375,posting!$A:$N,12,0),"")</f>
        <v>TXT</v>
      </c>
      <c r="P375" s="19" t="str">
        <f aca="false">IF($A375,IF(VLOOKUP($A375,posting!$A:$N,14,0)&gt;0,VLOOKUP($A375,posting!$A:$N,14,0),""),"")</f>
        <v/>
      </c>
      <c r="Q375" s="19" t="str">
        <f aca="false">IF($N375="","",VLOOKUP($N375,image!$A:$N,3,0))</f>
        <v/>
      </c>
      <c r="R375" s="19" t="n">
        <v>-1</v>
      </c>
      <c r="S375" s="0"/>
      <c r="T375" s="0"/>
      <c r="U375" s="0"/>
      <c r="V375" s="0"/>
      <c r="W375" s="0"/>
      <c r="X375" s="0"/>
      <c r="Y375" s="0"/>
      <c r="Z375" s="0"/>
      <c r="AA375" s="0"/>
      <c r="AB375" s="0"/>
      <c r="AC375" s="0"/>
      <c r="AD375" s="0"/>
      <c r="AE375" s="0"/>
      <c r="AF375" s="0"/>
      <c r="AG375" s="0"/>
      <c r="AH375" s="0"/>
      <c r="AI375" s="0"/>
      <c r="AJ375" s="0"/>
      <c r="AK375" s="0"/>
      <c r="AL375" s="0"/>
      <c r="AM375" s="0"/>
      <c r="AN375" s="0"/>
      <c r="AO375" s="0"/>
      <c r="AP375" s="0"/>
      <c r="AQ375" s="0"/>
      <c r="AR375" s="0"/>
      <c r="AS375" s="0"/>
      <c r="AT375" s="0"/>
      <c r="AU375" s="0"/>
      <c r="AV375" s="0"/>
      <c r="AW375" s="0"/>
      <c r="AX375" s="0"/>
      <c r="AY375" s="0"/>
      <c r="AZ375" s="0"/>
      <c r="BA375" s="0"/>
      <c r="BB375" s="0"/>
      <c r="BC375" s="0"/>
      <c r="BD375" s="0"/>
      <c r="BE375" s="0"/>
      <c r="BF375" s="0"/>
      <c r="BG375" s="0"/>
      <c r="BH375" s="0"/>
      <c r="BI375" s="0"/>
      <c r="BJ375" s="0"/>
      <c r="BK375" s="0"/>
      <c r="BL375" s="0"/>
      <c r="BM375" s="0"/>
      <c r="BN375" s="0"/>
      <c r="BO375" s="0"/>
      <c r="BP375" s="0"/>
      <c r="BQ375" s="0"/>
      <c r="BR375" s="0"/>
      <c r="BS375" s="0"/>
      <c r="BT375" s="0"/>
      <c r="BU375" s="0"/>
      <c r="BV375" s="0"/>
      <c r="BW375" s="0"/>
      <c r="BX375" s="0"/>
      <c r="BY375" s="0"/>
      <c r="BZ375" s="0"/>
      <c r="CA375" s="0"/>
      <c r="CB375" s="0"/>
      <c r="CC375" s="0"/>
      <c r="CD375" s="0"/>
      <c r="CE375" s="0"/>
      <c r="CF375" s="0"/>
      <c r="CG375" s="0"/>
      <c r="CH375" s="0"/>
      <c r="CI375" s="0"/>
      <c r="CJ375" s="0"/>
      <c r="CK375" s="0"/>
      <c r="CL375" s="0"/>
      <c r="CM375" s="0"/>
      <c r="CN375" s="0"/>
      <c r="CO375" s="0"/>
      <c r="CP375" s="0"/>
      <c r="CQ375" s="0"/>
      <c r="CR375" s="0"/>
      <c r="CS375" s="0"/>
      <c r="CT375" s="0"/>
      <c r="CU375" s="0"/>
      <c r="CV375" s="0"/>
      <c r="CW375" s="0"/>
      <c r="CX375" s="0"/>
      <c r="CY375" s="0"/>
      <c r="CZ375" s="0"/>
      <c r="DA375" s="0"/>
      <c r="DB375" s="0"/>
      <c r="DC375" s="0"/>
      <c r="DD375" s="0"/>
      <c r="DE375" s="0"/>
      <c r="DF375" s="0"/>
      <c r="DG375" s="0"/>
      <c r="DH375" s="0"/>
      <c r="DI375" s="0"/>
      <c r="DJ375" s="0"/>
      <c r="DK375" s="0"/>
      <c r="DL375" s="0"/>
      <c r="DM375" s="0"/>
      <c r="DN375" s="0"/>
      <c r="DO375" s="0"/>
      <c r="DP375" s="0"/>
      <c r="DQ375" s="0"/>
      <c r="DR375" s="0"/>
      <c r="DS375" s="0"/>
      <c r="DT375" s="0"/>
      <c r="DU375" s="0"/>
      <c r="DV375" s="0"/>
      <c r="DW375" s="0"/>
      <c r="DX375" s="0"/>
      <c r="DY375" s="0"/>
      <c r="DZ375" s="0"/>
      <c r="EA375" s="0"/>
      <c r="EB375" s="0"/>
      <c r="EC375" s="0"/>
      <c r="ED375" s="0"/>
      <c r="EE375" s="0"/>
      <c r="EF375" s="0"/>
      <c r="EG375" s="0"/>
      <c r="EH375" s="0"/>
      <c r="EI375" s="0"/>
      <c r="EJ375" s="0"/>
      <c r="EK375" s="0"/>
      <c r="EL375" s="0"/>
      <c r="EM375" s="0"/>
      <c r="EN375" s="0"/>
      <c r="EO375" s="0"/>
      <c r="EP375" s="0"/>
      <c r="EQ375" s="0"/>
      <c r="ER375" s="0"/>
      <c r="ES375" s="0"/>
      <c r="ET375" s="0"/>
      <c r="EU375" s="0"/>
      <c r="EV375" s="0"/>
      <c r="EW375" s="0"/>
      <c r="EX375" s="0"/>
      <c r="EY375" s="0"/>
      <c r="EZ375" s="0"/>
      <c r="FA375" s="0"/>
      <c r="FB375" s="0"/>
      <c r="FC375" s="0"/>
      <c r="FD375" s="0"/>
      <c r="FE375" s="0"/>
      <c r="FF375" s="0"/>
      <c r="FG375" s="0"/>
      <c r="FH375" s="0"/>
      <c r="FI375" s="0"/>
      <c r="FJ375" s="0"/>
      <c r="FK375" s="0"/>
      <c r="FL375" s="0"/>
      <c r="FM375" s="0"/>
      <c r="FN375" s="0"/>
      <c r="FO375" s="0"/>
      <c r="FP375" s="0"/>
      <c r="FQ375" s="0"/>
      <c r="FR375" s="0"/>
      <c r="FS375" s="0"/>
      <c r="FT375" s="0"/>
      <c r="FU375" s="0"/>
      <c r="FV375" s="0"/>
      <c r="FW375" s="0"/>
      <c r="FX375" s="0"/>
      <c r="FY375" s="0"/>
      <c r="FZ375" s="0"/>
      <c r="GA375" s="0"/>
      <c r="GB375" s="0"/>
      <c r="GC375" s="0"/>
      <c r="GD375" s="0"/>
      <c r="GE375" s="0"/>
      <c r="GF375" s="0"/>
      <c r="GG375" s="0"/>
      <c r="GH375" s="0"/>
      <c r="GI375" s="0"/>
      <c r="GJ375" s="0"/>
      <c r="GK375" s="0"/>
      <c r="GL375" s="0"/>
      <c r="GM375" s="0"/>
      <c r="GN375" s="0"/>
      <c r="GO375" s="0"/>
      <c r="GP375" s="0"/>
      <c r="GQ375" s="0"/>
      <c r="GR375" s="0"/>
      <c r="GS375" s="0"/>
      <c r="GT375" s="0"/>
      <c r="GU375" s="0"/>
      <c r="GV375" s="0"/>
      <c r="GW375" s="0"/>
      <c r="GX375" s="0"/>
      <c r="GY375" s="0"/>
      <c r="GZ375" s="0"/>
      <c r="HA375" s="0"/>
      <c r="HB375" s="0"/>
      <c r="HC375" s="0"/>
      <c r="HD375" s="0"/>
      <c r="HE375" s="0"/>
      <c r="HF375" s="0"/>
      <c r="HG375" s="0"/>
      <c r="HH375" s="0"/>
      <c r="HI375" s="0"/>
      <c r="HJ375" s="0"/>
      <c r="HK375" s="0"/>
      <c r="HL375" s="0"/>
      <c r="HM375" s="0"/>
      <c r="HN375" s="0"/>
      <c r="HO375" s="0"/>
      <c r="HP375" s="0"/>
      <c r="HQ375" s="0"/>
      <c r="HR375" s="0"/>
      <c r="HS375" s="0"/>
      <c r="HT375" s="0"/>
      <c r="HU375" s="0"/>
      <c r="HV375" s="0"/>
      <c r="HW375" s="0"/>
      <c r="HX375" s="0"/>
      <c r="HY375" s="0"/>
      <c r="HZ375" s="0"/>
      <c r="IA375" s="0"/>
      <c r="IB375" s="0"/>
      <c r="IC375" s="0"/>
      <c r="ID375" s="0"/>
      <c r="IE375" s="0"/>
      <c r="IF375" s="0"/>
      <c r="IG375" s="0"/>
      <c r="IH375" s="0"/>
      <c r="II375" s="0"/>
      <c r="IJ375" s="0"/>
      <c r="IK375" s="0"/>
      <c r="IL375" s="0"/>
      <c r="IM375" s="0"/>
      <c r="IN375" s="0"/>
      <c r="IO375" s="0"/>
      <c r="IP375" s="0"/>
      <c r="IQ375" s="0"/>
      <c r="IR375" s="0"/>
      <c r="IS375" s="0"/>
      <c r="IT375" s="0"/>
      <c r="IU375" s="0"/>
      <c r="IV375" s="0"/>
      <c r="IW375" s="0"/>
      <c r="IX375" s="0"/>
      <c r="IY375" s="0"/>
      <c r="IZ375" s="0"/>
      <c r="JA375" s="0"/>
      <c r="JB375" s="0"/>
      <c r="JC375" s="0"/>
      <c r="JD375" s="0"/>
      <c r="JE375" s="0"/>
      <c r="JF375" s="0"/>
      <c r="JG375" s="0"/>
      <c r="JH375" s="0"/>
      <c r="JI375" s="0"/>
      <c r="JJ375" s="0"/>
      <c r="JK375" s="0"/>
      <c r="JL375" s="0"/>
      <c r="JM375" s="0"/>
      <c r="JN375" s="0"/>
      <c r="JO375" s="0"/>
      <c r="JP375" s="0"/>
      <c r="JQ375" s="0"/>
      <c r="JR375" s="0"/>
      <c r="JS375" s="0"/>
      <c r="JT375" s="0"/>
      <c r="JU375" s="0"/>
      <c r="JV375" s="0"/>
      <c r="JW375" s="0"/>
      <c r="JX375" s="0"/>
      <c r="JY375" s="0"/>
      <c r="JZ375" s="0"/>
      <c r="KA375" s="0"/>
      <c r="KB375" s="0"/>
      <c r="KC375" s="0"/>
      <c r="KD375" s="0"/>
      <c r="KE375" s="0"/>
      <c r="KF375" s="0"/>
      <c r="KG375" s="0"/>
      <c r="KH375" s="0"/>
      <c r="KI375" s="0"/>
      <c r="KJ375" s="0"/>
      <c r="KK375" s="0"/>
      <c r="KL375" s="0"/>
      <c r="KM375" s="0"/>
      <c r="KN375" s="0"/>
      <c r="KO375" s="0"/>
      <c r="KP375" s="0"/>
      <c r="KQ375" s="0"/>
      <c r="KR375" s="0"/>
      <c r="KS375" s="0"/>
      <c r="KT375" s="0"/>
      <c r="KU375" s="0"/>
      <c r="KV375" s="0"/>
      <c r="KW375" s="0"/>
      <c r="KX375" s="0"/>
      <c r="KY375" s="0"/>
      <c r="KZ375" s="0"/>
      <c r="LA375" s="0"/>
      <c r="LB375" s="0"/>
      <c r="LC375" s="0"/>
      <c r="LD375" s="0"/>
      <c r="LE375" s="0"/>
      <c r="LF375" s="0"/>
      <c r="LG375" s="0"/>
      <c r="LH375" s="0"/>
      <c r="LI375" s="0"/>
      <c r="LJ375" s="0"/>
      <c r="LK375" s="0"/>
      <c r="LL375" s="0"/>
      <c r="LM375" s="0"/>
      <c r="LN375" s="0"/>
      <c r="LO375" s="0"/>
      <c r="LP375" s="0"/>
      <c r="LQ375" s="0"/>
      <c r="LR375" s="0"/>
      <c r="LS375" s="0"/>
      <c r="LT375" s="0"/>
      <c r="LU375" s="0"/>
      <c r="LV375" s="0"/>
      <c r="LW375" s="0"/>
      <c r="LX375" s="0"/>
      <c r="LY375" s="0"/>
      <c r="LZ375" s="0"/>
      <c r="MA375" s="0"/>
      <c r="MB375" s="0"/>
      <c r="MC375" s="0"/>
      <c r="MD375" s="0"/>
      <c r="ME375" s="0"/>
      <c r="MF375" s="0"/>
      <c r="MG375" s="0"/>
      <c r="MH375" s="0"/>
      <c r="MI375" s="0"/>
      <c r="MJ375" s="0"/>
      <c r="MK375" s="0"/>
      <c r="ML375" s="0"/>
      <c r="MM375" s="0"/>
      <c r="MN375" s="0"/>
      <c r="MO375" s="0"/>
      <c r="MP375" s="0"/>
      <c r="MQ375" s="0"/>
      <c r="MR375" s="0"/>
      <c r="MS375" s="0"/>
      <c r="MT375" s="0"/>
      <c r="MU375" s="0"/>
      <c r="MV375" s="0"/>
      <c r="MW375" s="0"/>
      <c r="MX375" s="0"/>
      <c r="MY375" s="0"/>
      <c r="MZ375" s="0"/>
      <c r="NA375" s="0"/>
      <c r="NB375" s="0"/>
      <c r="NC375" s="0"/>
      <c r="ND375" s="0"/>
      <c r="NE375" s="0"/>
      <c r="NF375" s="0"/>
      <c r="NG375" s="0"/>
      <c r="NH375" s="0"/>
      <c r="NI375" s="0"/>
      <c r="NJ375" s="0"/>
      <c r="NK375" s="0"/>
      <c r="NL375" s="0"/>
      <c r="NM375" s="0"/>
      <c r="NN375" s="0"/>
      <c r="NO375" s="0"/>
      <c r="NP375" s="0"/>
      <c r="NQ375" s="0"/>
      <c r="NR375" s="0"/>
      <c r="NS375" s="0"/>
      <c r="NT375" s="0"/>
      <c r="NU375" s="0"/>
      <c r="NV375" s="0"/>
      <c r="NW375" s="0"/>
      <c r="NX375" s="0"/>
      <c r="NY375" s="0"/>
      <c r="NZ375" s="0"/>
      <c r="OA375" s="0"/>
      <c r="OB375" s="0"/>
      <c r="OC375" s="0"/>
      <c r="OD375" s="0"/>
      <c r="OE375" s="0"/>
      <c r="OF375" s="0"/>
      <c r="OG375" s="0"/>
      <c r="OH375" s="0"/>
      <c r="OI375" s="0"/>
      <c r="OJ375" s="0"/>
      <c r="OK375" s="0"/>
      <c r="OL375" s="0"/>
      <c r="OM375" s="0"/>
      <c r="ON375" s="0"/>
      <c r="OO375" s="0"/>
      <c r="OP375" s="0"/>
      <c r="OQ375" s="0"/>
      <c r="OR375" s="0"/>
      <c r="OS375" s="0"/>
      <c r="OT375" s="0"/>
      <c r="OU375" s="0"/>
      <c r="OV375" s="0"/>
      <c r="OW375" s="0"/>
      <c r="OX375" s="0"/>
      <c r="OY375" s="0"/>
      <c r="OZ375" s="0"/>
      <c r="PA375" s="0"/>
      <c r="PB375" s="0"/>
      <c r="PC375" s="0"/>
      <c r="PD375" s="0"/>
      <c r="PE375" s="0"/>
      <c r="PF375" s="0"/>
      <c r="PG375" s="0"/>
      <c r="PH375" s="0"/>
      <c r="PI375" s="0"/>
      <c r="PJ375" s="0"/>
      <c r="PK375" s="0"/>
      <c r="PL375" s="0"/>
      <c r="PM375" s="0"/>
      <c r="PN375" s="0"/>
      <c r="PO375" s="0"/>
      <c r="PP375" s="0"/>
      <c r="PQ375" s="0"/>
      <c r="PR375" s="0"/>
      <c r="PS375" s="0"/>
      <c r="PT375" s="0"/>
      <c r="PU375" s="0"/>
      <c r="PV375" s="0"/>
      <c r="PW375" s="0"/>
      <c r="PX375" s="0"/>
      <c r="PY375" s="0"/>
      <c r="PZ375" s="0"/>
      <c r="QA375" s="0"/>
      <c r="QB375" s="0"/>
      <c r="QC375" s="0"/>
      <c r="QD375" s="0"/>
      <c r="QE375" s="0"/>
      <c r="QF375" s="0"/>
      <c r="QG375" s="0"/>
      <c r="QH375" s="0"/>
      <c r="QI375" s="0"/>
      <c r="QJ375" s="0"/>
      <c r="QK375" s="0"/>
      <c r="QL375" s="0"/>
      <c r="QM375" s="0"/>
      <c r="QN375" s="0"/>
      <c r="QO375" s="0"/>
      <c r="QP375" s="0"/>
      <c r="QQ375" s="0"/>
      <c r="QR375" s="0"/>
      <c r="QS375" s="0"/>
      <c r="QT375" s="0"/>
      <c r="QU375" s="0"/>
      <c r="QV375" s="0"/>
      <c r="QW375" s="0"/>
      <c r="QX375" s="0"/>
      <c r="QY375" s="0"/>
      <c r="QZ375" s="0"/>
      <c r="RA375" s="0"/>
      <c r="RB375" s="0"/>
      <c r="RC375" s="0"/>
      <c r="RD375" s="0"/>
      <c r="RE375" s="0"/>
      <c r="RF375" s="0"/>
      <c r="RG375" s="0"/>
      <c r="RH375" s="0"/>
      <c r="RI375" s="0"/>
      <c r="RJ375" s="0"/>
      <c r="RK375" s="0"/>
      <c r="RL375" s="0"/>
      <c r="RM375" s="0"/>
      <c r="RN375" s="0"/>
      <c r="RO375" s="0"/>
      <c r="RP375" s="0"/>
      <c r="RQ375" s="0"/>
      <c r="RR375" s="0"/>
      <c r="RS375" s="0"/>
      <c r="RT375" s="0"/>
      <c r="RU375" s="0"/>
      <c r="RV375" s="0"/>
      <c r="RW375" s="0"/>
      <c r="RX375" s="0"/>
      <c r="RY375" s="0"/>
      <c r="RZ375" s="0"/>
      <c r="SA375" s="0"/>
      <c r="SB375" s="0"/>
      <c r="SC375" s="0"/>
      <c r="SD375" s="0"/>
      <c r="SE375" s="0"/>
      <c r="SF375" s="0"/>
      <c r="SG375" s="0"/>
      <c r="SH375" s="0"/>
      <c r="SI375" s="0"/>
      <c r="SJ375" s="0"/>
      <c r="SK375" s="0"/>
      <c r="SL375" s="0"/>
      <c r="SM375" s="0"/>
      <c r="SN375" s="0"/>
      <c r="SO375" s="0"/>
      <c r="SP375" s="0"/>
      <c r="SQ375" s="0"/>
      <c r="SR375" s="0"/>
      <c r="SS375" s="0"/>
      <c r="ST375" s="0"/>
      <c r="SU375" s="0"/>
      <c r="SV375" s="0"/>
      <c r="SW375" s="0"/>
      <c r="SX375" s="0"/>
      <c r="SY375" s="0"/>
      <c r="SZ375" s="0"/>
      <c r="TA375" s="0"/>
      <c r="TB375" s="0"/>
      <c r="TC375" s="0"/>
      <c r="TD375" s="0"/>
      <c r="TE375" s="0"/>
      <c r="TF375" s="0"/>
      <c r="TG375" s="0"/>
      <c r="TH375" s="0"/>
      <c r="TI375" s="0"/>
      <c r="TJ375" s="0"/>
      <c r="TK375" s="0"/>
      <c r="TL375" s="0"/>
      <c r="TM375" s="0"/>
      <c r="TN375" s="0"/>
      <c r="TO375" s="0"/>
      <c r="TP375" s="0"/>
      <c r="TQ375" s="0"/>
      <c r="TR375" s="0"/>
      <c r="TS375" s="0"/>
      <c r="TT375" s="0"/>
      <c r="TU375" s="0"/>
      <c r="TV375" s="0"/>
      <c r="TW375" s="0"/>
      <c r="TX375" s="0"/>
      <c r="TY375" s="0"/>
      <c r="TZ375" s="0"/>
      <c r="UA375" s="0"/>
      <c r="UB375" s="0"/>
      <c r="UC375" s="0"/>
      <c r="UD375" s="0"/>
      <c r="UE375" s="0"/>
      <c r="UF375" s="0"/>
      <c r="UG375" s="0"/>
      <c r="UH375" s="0"/>
      <c r="UI375" s="0"/>
      <c r="UJ375" s="0"/>
      <c r="UK375" s="0"/>
      <c r="UL375" s="0"/>
      <c r="UM375" s="0"/>
      <c r="UN375" s="0"/>
      <c r="UO375" s="0"/>
      <c r="UP375" s="0"/>
      <c r="UQ375" s="0"/>
      <c r="UR375" s="0"/>
      <c r="US375" s="0"/>
      <c r="UT375" s="0"/>
      <c r="UU375" s="0"/>
      <c r="UV375" s="0"/>
      <c r="UW375" s="0"/>
      <c r="UX375" s="0"/>
      <c r="UY375" s="0"/>
      <c r="UZ375" s="0"/>
      <c r="VA375" s="0"/>
      <c r="VB375" s="0"/>
      <c r="VC375" s="0"/>
      <c r="VD375" s="0"/>
      <c r="VE375" s="0"/>
      <c r="VF375" s="0"/>
      <c r="VG375" s="0"/>
      <c r="VH375" s="0"/>
      <c r="VI375" s="0"/>
      <c r="VJ375" s="0"/>
      <c r="VK375" s="0"/>
      <c r="VL375" s="0"/>
      <c r="VM375" s="0"/>
      <c r="VN375" s="0"/>
      <c r="VO375" s="0"/>
      <c r="VP375" s="0"/>
      <c r="VQ375" s="0"/>
      <c r="VR375" s="0"/>
      <c r="VS375" s="0"/>
      <c r="VT375" s="0"/>
      <c r="VU375" s="0"/>
      <c r="VV375" s="0"/>
      <c r="VW375" s="0"/>
      <c r="VX375" s="0"/>
      <c r="VY375" s="0"/>
      <c r="VZ375" s="0"/>
      <c r="WA375" s="0"/>
      <c r="WB375" s="0"/>
      <c r="WC375" s="0"/>
      <c r="WD375" s="0"/>
      <c r="WE375" s="0"/>
      <c r="WF375" s="0"/>
      <c r="WG375" s="0"/>
      <c r="WH375" s="0"/>
      <c r="WI375" s="0"/>
      <c r="WJ375" s="0"/>
      <c r="WK375" s="0"/>
      <c r="WL375" s="0"/>
      <c r="WM375" s="0"/>
      <c r="WN375" s="0"/>
      <c r="WO375" s="0"/>
      <c r="WP375" s="0"/>
      <c r="WQ375" s="0"/>
      <c r="WR375" s="0"/>
      <c r="WS375" s="0"/>
      <c r="WT375" s="0"/>
      <c r="WU375" s="0"/>
      <c r="WV375" s="0"/>
      <c r="WW375" s="0"/>
      <c r="WX375" s="0"/>
      <c r="WY375" s="0"/>
      <c r="WZ375" s="0"/>
      <c r="XA375" s="0"/>
      <c r="XB375" s="0"/>
      <c r="XC375" s="0"/>
      <c r="XD375" s="0"/>
      <c r="XE375" s="0"/>
      <c r="XF375" s="0"/>
      <c r="XG375" s="0"/>
      <c r="XH375" s="0"/>
      <c r="XI375" s="0"/>
      <c r="XJ375" s="0"/>
      <c r="XK375" s="0"/>
      <c r="XL375" s="0"/>
      <c r="XM375" s="0"/>
      <c r="XN375" s="0"/>
      <c r="XO375" s="0"/>
      <c r="XP375" s="0"/>
      <c r="XQ375" s="0"/>
      <c r="XR375" s="0"/>
      <c r="XS375" s="0"/>
      <c r="XT375" s="0"/>
      <c r="XU375" s="0"/>
      <c r="XV375" s="0"/>
      <c r="XW375" s="0"/>
      <c r="XX375" s="0"/>
      <c r="XY375" s="0"/>
      <c r="XZ375" s="0"/>
      <c r="YA375" s="0"/>
      <c r="YB375" s="0"/>
      <c r="YC375" s="0"/>
      <c r="YD375" s="0"/>
      <c r="YE375" s="0"/>
      <c r="YF375" s="0"/>
      <c r="YG375" s="0"/>
      <c r="YH375" s="0"/>
      <c r="YI375" s="0"/>
      <c r="YJ375" s="0"/>
      <c r="YK375" s="0"/>
      <c r="YL375" s="0"/>
      <c r="YM375" s="0"/>
      <c r="YN375" s="0"/>
      <c r="YO375" s="0"/>
      <c r="YP375" s="0"/>
      <c r="YQ375" s="0"/>
      <c r="YR375" s="0"/>
      <c r="YS375" s="0"/>
      <c r="YT375" s="0"/>
      <c r="YU375" s="0"/>
      <c r="YV375" s="0"/>
      <c r="YW375" s="0"/>
      <c r="YX375" s="0"/>
      <c r="YY375" s="0"/>
      <c r="YZ375" s="0"/>
      <c r="ZA375" s="0"/>
      <c r="ZB375" s="0"/>
      <c r="ZC375" s="0"/>
      <c r="ZD375" s="0"/>
      <c r="ZE375" s="0"/>
      <c r="ZF375" s="0"/>
      <c r="ZG375" s="0"/>
      <c r="ZH375" s="0"/>
      <c r="ZI375" s="0"/>
      <c r="ZJ375" s="0"/>
      <c r="ZK375" s="0"/>
      <c r="ZL375" s="0"/>
      <c r="ZM375" s="0"/>
      <c r="ZN375" s="0"/>
      <c r="ZO375" s="0"/>
      <c r="ZP375" s="0"/>
      <c r="ZQ375" s="0"/>
      <c r="ZR375" s="0"/>
      <c r="ZS375" s="0"/>
      <c r="ZT375" s="0"/>
      <c r="ZU375" s="0"/>
      <c r="ZV375" s="0"/>
      <c r="ZW375" s="0"/>
      <c r="ZX375" s="0"/>
      <c r="ZY375" s="0"/>
      <c r="ZZ375" s="0"/>
      <c r="AAA375" s="0"/>
      <c r="AAB375" s="0"/>
      <c r="AAC375" s="0"/>
      <c r="AAD375" s="0"/>
      <c r="AAE375" s="0"/>
      <c r="AAF375" s="0"/>
      <c r="AAG375" s="0"/>
      <c r="AAH375" s="0"/>
      <c r="AAI375" s="0"/>
      <c r="AAJ375" s="0"/>
      <c r="AAK375" s="0"/>
      <c r="AAL375" s="0"/>
      <c r="AAM375" s="0"/>
      <c r="AAN375" s="0"/>
      <c r="AAO375" s="0"/>
      <c r="AAP375" s="0"/>
      <c r="AAQ375" s="0"/>
      <c r="AAR375" s="0"/>
      <c r="AAS375" s="0"/>
      <c r="AAT375" s="0"/>
      <c r="AAU375" s="0"/>
      <c r="AAV375" s="0"/>
      <c r="AAW375" s="0"/>
      <c r="AAX375" s="0"/>
      <c r="AAY375" s="0"/>
      <c r="AAZ375" s="0"/>
      <c r="ABA375" s="0"/>
      <c r="ABB375" s="0"/>
      <c r="ABC375" s="0"/>
      <c r="ABD375" s="0"/>
      <c r="ABE375" s="0"/>
      <c r="ABF375" s="0"/>
      <c r="ABG375" s="0"/>
      <c r="ABH375" s="0"/>
      <c r="ABI375" s="0"/>
      <c r="ABJ375" s="0"/>
      <c r="ABK375" s="0"/>
      <c r="ABL375" s="0"/>
      <c r="ABM375" s="0"/>
      <c r="ABN375" s="0"/>
      <c r="ABO375" s="0"/>
      <c r="ABP375" s="0"/>
      <c r="ABQ375" s="0"/>
      <c r="ABR375" s="0"/>
      <c r="ABS375" s="0"/>
      <c r="ABT375" s="0"/>
      <c r="ABU375" s="0"/>
      <c r="ABV375" s="0"/>
      <c r="ABW375" s="0"/>
      <c r="ABX375" s="0"/>
      <c r="ABY375" s="0"/>
      <c r="ABZ375" s="0"/>
      <c r="ACA375" s="0"/>
      <c r="ACB375" s="0"/>
      <c r="ACC375" s="0"/>
      <c r="ACD375" s="0"/>
      <c r="ACE375" s="0"/>
      <c r="ACF375" s="0"/>
      <c r="ACG375" s="0"/>
      <c r="ACH375" s="0"/>
      <c r="ACI375" s="0"/>
      <c r="ACJ375" s="0"/>
      <c r="ACK375" s="0"/>
      <c r="ACL375" s="0"/>
      <c r="ACM375" s="0"/>
      <c r="ACN375" s="0"/>
      <c r="ACO375" s="0"/>
      <c r="ACP375" s="0"/>
      <c r="ACQ375" s="0"/>
      <c r="ACR375" s="0"/>
      <c r="ACS375" s="0"/>
      <c r="ACT375" s="0"/>
      <c r="ACU375" s="0"/>
      <c r="ACV375" s="0"/>
      <c r="ACW375" s="0"/>
      <c r="ACX375" s="0"/>
      <c r="ACY375" s="0"/>
      <c r="ACZ375" s="0"/>
      <c r="ADA375" s="0"/>
      <c r="ADB375" s="0"/>
      <c r="ADC375" s="0"/>
      <c r="ADD375" s="0"/>
      <c r="ADE375" s="0"/>
      <c r="ADF375" s="0"/>
      <c r="ADG375" s="0"/>
      <c r="ADH375" s="0"/>
      <c r="ADI375" s="0"/>
      <c r="ADJ375" s="0"/>
      <c r="ADK375" s="0"/>
      <c r="ADL375" s="0"/>
      <c r="ADM375" s="0"/>
      <c r="ADN375" s="0"/>
      <c r="ADO375" s="0"/>
      <c r="ADP375" s="0"/>
      <c r="ADQ375" s="0"/>
      <c r="ADR375" s="0"/>
      <c r="ADS375" s="0"/>
      <c r="ADT375" s="0"/>
      <c r="ADU375" s="0"/>
      <c r="ADV375" s="0"/>
      <c r="ADW375" s="0"/>
      <c r="ADX375" s="0"/>
      <c r="ADY375" s="0"/>
      <c r="ADZ375" s="0"/>
      <c r="AEA375" s="0"/>
      <c r="AEB375" s="0"/>
      <c r="AEC375" s="0"/>
      <c r="AED375" s="0"/>
      <c r="AEE375" s="0"/>
      <c r="AEF375" s="0"/>
      <c r="AEG375" s="0"/>
      <c r="AEH375" s="0"/>
      <c r="AEI375" s="0"/>
      <c r="AEJ375" s="0"/>
      <c r="AEK375" s="0"/>
      <c r="AEL375" s="0"/>
      <c r="AEM375" s="0"/>
      <c r="AEN375" s="0"/>
      <c r="AEO375" s="0"/>
      <c r="AEP375" s="0"/>
      <c r="AEQ375" s="0"/>
      <c r="AER375" s="0"/>
      <c r="AES375" s="0"/>
      <c r="AET375" s="0"/>
      <c r="AEU375" s="0"/>
      <c r="AEV375" s="0"/>
      <c r="AEW375" s="0"/>
      <c r="AEX375" s="0"/>
      <c r="AEY375" s="0"/>
      <c r="AEZ375" s="0"/>
      <c r="AFA375" s="0"/>
      <c r="AFB375" s="0"/>
      <c r="AFC375" s="0"/>
      <c r="AFD375" s="0"/>
      <c r="AFE375" s="0"/>
      <c r="AFF375" s="0"/>
      <c r="AFG375" s="0"/>
      <c r="AFH375" s="0"/>
      <c r="AFI375" s="0"/>
      <c r="AFJ375" s="0"/>
      <c r="AFK375" s="0"/>
      <c r="AFL375" s="0"/>
      <c r="AFM375" s="0"/>
      <c r="AFN375" s="0"/>
      <c r="AFO375" s="0"/>
      <c r="AFP375" s="0"/>
      <c r="AFQ375" s="0"/>
      <c r="AFR375" s="0"/>
      <c r="AFS375" s="0"/>
      <c r="AFT375" s="0"/>
      <c r="AFU375" s="0"/>
      <c r="AFV375" s="0"/>
      <c r="AFW375" s="0"/>
      <c r="AFX375" s="0"/>
      <c r="AFY375" s="0"/>
      <c r="AFZ375" s="0"/>
      <c r="AGA375" s="0"/>
      <c r="AGB375" s="0"/>
      <c r="AGC375" s="0"/>
      <c r="AGD375" s="0"/>
      <c r="AGE375" s="0"/>
      <c r="AGF375" s="0"/>
      <c r="AGG375" s="0"/>
      <c r="AGH375" s="0"/>
      <c r="AGI375" s="0"/>
      <c r="AGJ375" s="0"/>
      <c r="AGK375" s="0"/>
      <c r="AGL375" s="0"/>
      <c r="AGM375" s="0"/>
      <c r="AGN375" s="0"/>
      <c r="AGO375" s="0"/>
      <c r="AGP375" s="0"/>
      <c r="AGQ375" s="0"/>
      <c r="AGR375" s="0"/>
      <c r="AGS375" s="0"/>
      <c r="AGT375" s="0"/>
      <c r="AGU375" s="0"/>
      <c r="AGV375" s="0"/>
      <c r="AGW375" s="0"/>
      <c r="AGX375" s="0"/>
      <c r="AGY375" s="0"/>
      <c r="AGZ375" s="0"/>
      <c r="AHA375" s="0"/>
      <c r="AHB375" s="0"/>
      <c r="AHC375" s="0"/>
      <c r="AHD375" s="0"/>
      <c r="AHE375" s="0"/>
      <c r="AHF375" s="0"/>
      <c r="AHG375" s="0"/>
      <c r="AHH375" s="0"/>
      <c r="AHI375" s="0"/>
      <c r="AHJ375" s="0"/>
      <c r="AHK375" s="0"/>
      <c r="AHL375" s="0"/>
      <c r="AHM375" s="0"/>
      <c r="AHN375" s="0"/>
      <c r="AHO375" s="0"/>
      <c r="AHP375" s="0"/>
      <c r="AHQ375" s="0"/>
      <c r="AHR375" s="0"/>
      <c r="AHS375" s="0"/>
      <c r="AHT375" s="0"/>
      <c r="AHU375" s="0"/>
      <c r="AHV375" s="0"/>
      <c r="AHW375" s="0"/>
      <c r="AHX375" s="0"/>
      <c r="AHY375" s="0"/>
      <c r="AHZ375" s="0"/>
      <c r="AIA375" s="0"/>
      <c r="AIB375" s="0"/>
      <c r="AIC375" s="0"/>
      <c r="AID375" s="0"/>
      <c r="AIE375" s="0"/>
      <c r="AIF375" s="0"/>
      <c r="AIG375" s="0"/>
      <c r="AIH375" s="0"/>
      <c r="AII375" s="0"/>
      <c r="AIJ375" s="0"/>
      <c r="AIK375" s="0"/>
      <c r="AIL375" s="0"/>
      <c r="AIM375" s="0"/>
      <c r="AIN375" s="0"/>
      <c r="AIO375" s="0"/>
      <c r="AIP375" s="0"/>
      <c r="AIQ375" s="0"/>
      <c r="AIR375" s="0"/>
      <c r="AIS375" s="0"/>
      <c r="AIT375" s="0"/>
      <c r="AIU375" s="0"/>
      <c r="AIV375" s="0"/>
      <c r="AIW375" s="0"/>
      <c r="AIX375" s="0"/>
      <c r="AIY375" s="0"/>
      <c r="AIZ375" s="0"/>
      <c r="AJA375" s="0"/>
      <c r="AJB375" s="0"/>
      <c r="AJC375" s="0"/>
      <c r="AJD375" s="0"/>
      <c r="AJE375" s="0"/>
      <c r="AJF375" s="0"/>
      <c r="AJG375" s="0"/>
      <c r="AJH375" s="0"/>
      <c r="AJI375" s="0"/>
      <c r="AJJ375" s="0"/>
      <c r="AJK375" s="0"/>
      <c r="AJL375" s="0"/>
      <c r="AJM375" s="0"/>
      <c r="AJN375" s="0"/>
      <c r="AJO375" s="0"/>
      <c r="AJP375" s="0"/>
      <c r="AJQ375" s="0"/>
      <c r="AJR375" s="0"/>
      <c r="AJS375" s="0"/>
      <c r="AJT375" s="0"/>
      <c r="AJU375" s="0"/>
      <c r="AJV375" s="0"/>
      <c r="AJW375" s="0"/>
      <c r="AJX375" s="0"/>
      <c r="AJY375" s="0"/>
      <c r="AJZ375" s="0"/>
      <c r="AKA375" s="0"/>
      <c r="AKB375" s="0"/>
      <c r="AKC375" s="0"/>
      <c r="AKD375" s="0"/>
      <c r="AKE375" s="0"/>
      <c r="AKF375" s="0"/>
      <c r="AKG375" s="0"/>
      <c r="AKH375" s="0"/>
      <c r="AKI375" s="0"/>
      <c r="AKJ375" s="0"/>
      <c r="AKK375" s="0"/>
      <c r="AKL375" s="0"/>
      <c r="AKM375" s="0"/>
      <c r="AKN375" s="0"/>
      <c r="AKO375" s="0"/>
      <c r="AKP375" s="0"/>
      <c r="AKQ375" s="0"/>
      <c r="AKR375" s="0"/>
      <c r="AKS375" s="0"/>
      <c r="AKT375" s="0"/>
      <c r="AKU375" s="0"/>
      <c r="AKV375" s="0"/>
      <c r="AKW375" s="0"/>
      <c r="AKX375" s="0"/>
      <c r="AKY375" s="0"/>
      <c r="AKZ375" s="0"/>
      <c r="ALA375" s="0"/>
      <c r="ALB375" s="0"/>
      <c r="ALC375" s="0"/>
      <c r="ALD375" s="0"/>
      <c r="ALE375" s="0"/>
      <c r="ALF375" s="0"/>
      <c r="ALG375" s="0"/>
      <c r="ALH375" s="0"/>
      <c r="ALI375" s="0"/>
      <c r="ALJ375" s="0"/>
      <c r="ALK375" s="0"/>
      <c r="ALL375" s="0"/>
      <c r="ALM375" s="0"/>
      <c r="ALN375" s="0"/>
      <c r="ALO375" s="0"/>
      <c r="ALP375" s="0"/>
      <c r="ALQ375" s="0"/>
      <c r="ALR375" s="0"/>
      <c r="ALS375" s="0"/>
      <c r="ALT375" s="0"/>
      <c r="ALU375" s="0"/>
      <c r="ALV375" s="0"/>
      <c r="ALW375" s="0"/>
      <c r="ALX375" s="0"/>
      <c r="ALY375" s="0"/>
      <c r="ALZ375" s="0"/>
      <c r="AMA375" s="0"/>
      <c r="AMB375" s="0"/>
      <c r="AMC375" s="0"/>
      <c r="AMD375" s="0"/>
      <c r="AME375" s="0"/>
      <c r="AMF375" s="0"/>
      <c r="AMG375" s="0"/>
    </row>
    <row r="376" customFormat="false" ht="14.9" hidden="false" customHeight="false" outlineLevel="0" collapsed="false">
      <c r="A376" s="18" t="n">
        <v>540</v>
      </c>
      <c r="B376" s="19" t="n">
        <f aca="false">IF($A376,VLOOKUP($A376,posting!$A:$N,2,0),"")</f>
        <v>38</v>
      </c>
      <c r="C376" s="19" t="n">
        <f aca="false">IF($A376,VLOOKUP($A376,posting!$A:$N,3,0),"")</f>
        <v>155</v>
      </c>
      <c r="D376" s="20" t="str">
        <f aca="false">IF($A376,VLOOKUP($A376,posting!$A:$N,4,0),"")</f>
        <v>vllt ja vllt nein</v>
      </c>
      <c r="E376" s="19" t="str">
        <f aca="false">IF($A376,IF(VLOOKUP($A376,posting!$A:$N,5,0)&gt;0,VLOOKUP($A376,posting!$A:$N,5,0),""),"")</f>
        <v/>
      </c>
      <c r="F376" s="21" t="n">
        <f aca="false">IF($A376,VLOOKUP($A376,posting!$A:$N,6,0),"")</f>
        <v>41625.7196180556</v>
      </c>
      <c r="G376" s="21" t="n">
        <f aca="false">IF($A376,VLOOKUP($A376,posting!$A:$N,7,0),"")</f>
        <v>41625.7196412037</v>
      </c>
      <c r="H376" s="21" t="n">
        <f aca="false">IF($A376,VLOOKUP($A376,posting!$A:$N,8,0),"")</f>
        <v>41625.7196643519</v>
      </c>
      <c r="I376" s="21" t="n">
        <f aca="false">IF($A376,VLOOKUP($A376,posting!$A:$N,9,0),"")</f>
        <v>41625.7206365741</v>
      </c>
      <c r="J376" s="21"/>
      <c r="K376" s="21"/>
      <c r="L376" s="19" t="n">
        <f aca="false">IF($A376,VLOOKUP($A376,posting!$A:$N,10,0),"")</f>
        <v>0.326732673267327</v>
      </c>
      <c r="M376" s="19" t="n">
        <f aca="false">IF($A376,VLOOKUP($A376,posting!$A:$N,11,0),"")</f>
        <v>0</v>
      </c>
      <c r="N376" s="19" t="str">
        <f aca="false">IF($A376,IF(VLOOKUP($A376,posting!$A:$N,13,0)&gt;0,VLOOKUP($A376,posting!$A:$N,13,0),""),"")</f>
        <v/>
      </c>
      <c r="O376" s="19" t="str">
        <f aca="false">IF($A376,VLOOKUP($A376,posting!$A:$N,12,0),"")</f>
        <v>TXT</v>
      </c>
      <c r="P376" s="19" t="str">
        <f aca="false">IF($A376,IF(VLOOKUP($A376,posting!$A:$N,14,0)&gt;0,VLOOKUP($A376,posting!$A:$N,14,0),""),"")</f>
        <v/>
      </c>
      <c r="Q376" s="19" t="str">
        <f aca="false">IF($N376="","",VLOOKUP($N376,image!$A:$N,3,0))</f>
        <v/>
      </c>
      <c r="R376" s="19" t="n">
        <v>-1</v>
      </c>
      <c r="S376" s="0"/>
      <c r="T376" s="0"/>
      <c r="U376" s="0"/>
      <c r="V376" s="0"/>
      <c r="W376" s="0"/>
      <c r="X376" s="0"/>
      <c r="Y376" s="0"/>
      <c r="Z376" s="0"/>
      <c r="AA376" s="0"/>
      <c r="AB376" s="0"/>
      <c r="AC376" s="0"/>
      <c r="AD376" s="0"/>
      <c r="AE376" s="0"/>
      <c r="AF376" s="0"/>
      <c r="AG376" s="0"/>
      <c r="AH376" s="0"/>
      <c r="AI376" s="0"/>
      <c r="AJ376" s="0"/>
      <c r="AK376" s="0"/>
      <c r="AL376" s="0"/>
      <c r="AM376" s="0"/>
      <c r="AN376" s="0"/>
      <c r="AO376" s="0"/>
      <c r="AP376" s="0"/>
      <c r="AQ376" s="0"/>
      <c r="AR376" s="0"/>
      <c r="AS376" s="0"/>
      <c r="AT376" s="0"/>
      <c r="AU376" s="0"/>
      <c r="AV376" s="0"/>
      <c r="AW376" s="0"/>
      <c r="AX376" s="0"/>
      <c r="AY376" s="0"/>
      <c r="AZ376" s="0"/>
      <c r="BA376" s="0"/>
      <c r="BB376" s="0"/>
      <c r="BC376" s="0"/>
      <c r="BD376" s="0"/>
      <c r="BE376" s="0"/>
      <c r="BF376" s="0"/>
      <c r="BG376" s="0"/>
      <c r="BH376" s="0"/>
      <c r="BI376" s="0"/>
      <c r="BJ376" s="0"/>
      <c r="BK376" s="0"/>
      <c r="BL376" s="0"/>
      <c r="BM376" s="0"/>
      <c r="BN376" s="0"/>
      <c r="BO376" s="0"/>
      <c r="BP376" s="0"/>
      <c r="BQ376" s="0"/>
      <c r="BR376" s="0"/>
      <c r="BS376" s="0"/>
      <c r="BT376" s="0"/>
      <c r="BU376" s="0"/>
      <c r="BV376" s="0"/>
      <c r="BW376" s="0"/>
      <c r="BX376" s="0"/>
      <c r="BY376" s="0"/>
      <c r="BZ376" s="0"/>
      <c r="CA376" s="0"/>
      <c r="CB376" s="0"/>
      <c r="CC376" s="0"/>
      <c r="CD376" s="0"/>
      <c r="CE376" s="0"/>
      <c r="CF376" s="0"/>
      <c r="CG376" s="0"/>
      <c r="CH376" s="0"/>
      <c r="CI376" s="0"/>
      <c r="CJ376" s="0"/>
      <c r="CK376" s="0"/>
      <c r="CL376" s="0"/>
      <c r="CM376" s="0"/>
      <c r="CN376" s="0"/>
      <c r="CO376" s="0"/>
      <c r="CP376" s="0"/>
      <c r="CQ376" s="0"/>
      <c r="CR376" s="0"/>
      <c r="CS376" s="0"/>
      <c r="CT376" s="0"/>
      <c r="CU376" s="0"/>
      <c r="CV376" s="0"/>
      <c r="CW376" s="0"/>
      <c r="CX376" s="0"/>
      <c r="CY376" s="0"/>
      <c r="CZ376" s="0"/>
      <c r="DA376" s="0"/>
      <c r="DB376" s="0"/>
      <c r="DC376" s="0"/>
      <c r="DD376" s="0"/>
      <c r="DE376" s="0"/>
      <c r="DF376" s="0"/>
      <c r="DG376" s="0"/>
      <c r="DH376" s="0"/>
      <c r="DI376" s="0"/>
      <c r="DJ376" s="0"/>
      <c r="DK376" s="0"/>
      <c r="DL376" s="0"/>
      <c r="DM376" s="0"/>
      <c r="DN376" s="0"/>
      <c r="DO376" s="0"/>
      <c r="DP376" s="0"/>
      <c r="DQ376" s="0"/>
      <c r="DR376" s="0"/>
      <c r="DS376" s="0"/>
      <c r="DT376" s="0"/>
      <c r="DU376" s="0"/>
      <c r="DV376" s="0"/>
      <c r="DW376" s="0"/>
      <c r="DX376" s="0"/>
      <c r="DY376" s="0"/>
      <c r="DZ376" s="0"/>
      <c r="EA376" s="0"/>
      <c r="EB376" s="0"/>
      <c r="EC376" s="0"/>
      <c r="ED376" s="0"/>
      <c r="EE376" s="0"/>
      <c r="EF376" s="0"/>
      <c r="EG376" s="0"/>
      <c r="EH376" s="0"/>
      <c r="EI376" s="0"/>
      <c r="EJ376" s="0"/>
      <c r="EK376" s="0"/>
      <c r="EL376" s="0"/>
      <c r="EM376" s="0"/>
      <c r="EN376" s="0"/>
      <c r="EO376" s="0"/>
      <c r="EP376" s="0"/>
      <c r="EQ376" s="0"/>
      <c r="ER376" s="0"/>
      <c r="ES376" s="0"/>
      <c r="ET376" s="0"/>
      <c r="EU376" s="0"/>
      <c r="EV376" s="0"/>
      <c r="EW376" s="0"/>
      <c r="EX376" s="0"/>
      <c r="EY376" s="0"/>
      <c r="EZ376" s="0"/>
      <c r="FA376" s="0"/>
      <c r="FB376" s="0"/>
      <c r="FC376" s="0"/>
      <c r="FD376" s="0"/>
      <c r="FE376" s="0"/>
      <c r="FF376" s="0"/>
      <c r="FG376" s="0"/>
      <c r="FH376" s="0"/>
      <c r="FI376" s="0"/>
      <c r="FJ376" s="0"/>
      <c r="FK376" s="0"/>
      <c r="FL376" s="0"/>
      <c r="FM376" s="0"/>
      <c r="FN376" s="0"/>
      <c r="FO376" s="0"/>
      <c r="FP376" s="0"/>
      <c r="FQ376" s="0"/>
      <c r="FR376" s="0"/>
      <c r="FS376" s="0"/>
      <c r="FT376" s="0"/>
      <c r="FU376" s="0"/>
      <c r="FV376" s="0"/>
      <c r="FW376" s="0"/>
      <c r="FX376" s="0"/>
      <c r="FY376" s="0"/>
      <c r="FZ376" s="0"/>
      <c r="GA376" s="0"/>
      <c r="GB376" s="0"/>
      <c r="GC376" s="0"/>
      <c r="GD376" s="0"/>
      <c r="GE376" s="0"/>
      <c r="GF376" s="0"/>
      <c r="GG376" s="0"/>
      <c r="GH376" s="0"/>
      <c r="GI376" s="0"/>
      <c r="GJ376" s="0"/>
      <c r="GK376" s="0"/>
      <c r="GL376" s="0"/>
      <c r="GM376" s="0"/>
      <c r="GN376" s="0"/>
      <c r="GO376" s="0"/>
      <c r="GP376" s="0"/>
      <c r="GQ376" s="0"/>
      <c r="GR376" s="0"/>
      <c r="GS376" s="0"/>
      <c r="GT376" s="0"/>
      <c r="GU376" s="0"/>
      <c r="GV376" s="0"/>
      <c r="GW376" s="0"/>
      <c r="GX376" s="0"/>
      <c r="GY376" s="0"/>
      <c r="GZ376" s="0"/>
      <c r="HA376" s="0"/>
      <c r="HB376" s="0"/>
      <c r="HC376" s="0"/>
      <c r="HD376" s="0"/>
      <c r="HE376" s="0"/>
      <c r="HF376" s="0"/>
      <c r="HG376" s="0"/>
      <c r="HH376" s="0"/>
      <c r="HI376" s="0"/>
      <c r="HJ376" s="0"/>
      <c r="HK376" s="0"/>
      <c r="HL376" s="0"/>
      <c r="HM376" s="0"/>
      <c r="HN376" s="0"/>
      <c r="HO376" s="0"/>
      <c r="HP376" s="0"/>
      <c r="HQ376" s="0"/>
      <c r="HR376" s="0"/>
      <c r="HS376" s="0"/>
      <c r="HT376" s="0"/>
      <c r="HU376" s="0"/>
      <c r="HV376" s="0"/>
      <c r="HW376" s="0"/>
      <c r="HX376" s="0"/>
      <c r="HY376" s="0"/>
      <c r="HZ376" s="0"/>
      <c r="IA376" s="0"/>
      <c r="IB376" s="0"/>
      <c r="IC376" s="0"/>
      <c r="ID376" s="0"/>
      <c r="IE376" s="0"/>
      <c r="IF376" s="0"/>
      <c r="IG376" s="0"/>
      <c r="IH376" s="0"/>
      <c r="II376" s="0"/>
      <c r="IJ376" s="0"/>
      <c r="IK376" s="0"/>
      <c r="IL376" s="0"/>
      <c r="IM376" s="0"/>
      <c r="IN376" s="0"/>
      <c r="IO376" s="0"/>
      <c r="IP376" s="0"/>
      <c r="IQ376" s="0"/>
      <c r="IR376" s="0"/>
      <c r="IS376" s="0"/>
      <c r="IT376" s="0"/>
      <c r="IU376" s="0"/>
      <c r="IV376" s="0"/>
      <c r="IW376" s="0"/>
      <c r="IX376" s="0"/>
      <c r="IY376" s="0"/>
      <c r="IZ376" s="0"/>
      <c r="JA376" s="0"/>
      <c r="JB376" s="0"/>
      <c r="JC376" s="0"/>
      <c r="JD376" s="0"/>
      <c r="JE376" s="0"/>
      <c r="JF376" s="0"/>
      <c r="JG376" s="0"/>
      <c r="JH376" s="0"/>
      <c r="JI376" s="0"/>
      <c r="JJ376" s="0"/>
      <c r="JK376" s="0"/>
      <c r="JL376" s="0"/>
      <c r="JM376" s="0"/>
      <c r="JN376" s="0"/>
      <c r="JO376" s="0"/>
      <c r="JP376" s="0"/>
      <c r="JQ376" s="0"/>
      <c r="JR376" s="0"/>
      <c r="JS376" s="0"/>
      <c r="JT376" s="0"/>
      <c r="JU376" s="0"/>
      <c r="JV376" s="0"/>
      <c r="JW376" s="0"/>
      <c r="JX376" s="0"/>
      <c r="JY376" s="0"/>
      <c r="JZ376" s="0"/>
      <c r="KA376" s="0"/>
      <c r="KB376" s="0"/>
      <c r="KC376" s="0"/>
      <c r="KD376" s="0"/>
      <c r="KE376" s="0"/>
      <c r="KF376" s="0"/>
      <c r="KG376" s="0"/>
      <c r="KH376" s="0"/>
      <c r="KI376" s="0"/>
      <c r="KJ376" s="0"/>
      <c r="KK376" s="0"/>
      <c r="KL376" s="0"/>
      <c r="KM376" s="0"/>
      <c r="KN376" s="0"/>
      <c r="KO376" s="0"/>
      <c r="KP376" s="0"/>
      <c r="KQ376" s="0"/>
      <c r="KR376" s="0"/>
      <c r="KS376" s="0"/>
      <c r="KT376" s="0"/>
      <c r="KU376" s="0"/>
      <c r="KV376" s="0"/>
      <c r="KW376" s="0"/>
      <c r="KX376" s="0"/>
      <c r="KY376" s="0"/>
      <c r="KZ376" s="0"/>
      <c r="LA376" s="0"/>
      <c r="LB376" s="0"/>
      <c r="LC376" s="0"/>
      <c r="LD376" s="0"/>
      <c r="LE376" s="0"/>
      <c r="LF376" s="0"/>
      <c r="LG376" s="0"/>
      <c r="LH376" s="0"/>
      <c r="LI376" s="0"/>
      <c r="LJ376" s="0"/>
      <c r="LK376" s="0"/>
      <c r="LL376" s="0"/>
      <c r="LM376" s="0"/>
      <c r="LN376" s="0"/>
      <c r="LO376" s="0"/>
      <c r="LP376" s="0"/>
      <c r="LQ376" s="0"/>
      <c r="LR376" s="0"/>
      <c r="LS376" s="0"/>
      <c r="LT376" s="0"/>
      <c r="LU376" s="0"/>
      <c r="LV376" s="0"/>
      <c r="LW376" s="0"/>
      <c r="LX376" s="0"/>
      <c r="LY376" s="0"/>
      <c r="LZ376" s="0"/>
      <c r="MA376" s="0"/>
      <c r="MB376" s="0"/>
      <c r="MC376" s="0"/>
      <c r="MD376" s="0"/>
      <c r="ME376" s="0"/>
      <c r="MF376" s="0"/>
      <c r="MG376" s="0"/>
      <c r="MH376" s="0"/>
      <c r="MI376" s="0"/>
      <c r="MJ376" s="0"/>
      <c r="MK376" s="0"/>
      <c r="ML376" s="0"/>
      <c r="MM376" s="0"/>
      <c r="MN376" s="0"/>
      <c r="MO376" s="0"/>
      <c r="MP376" s="0"/>
      <c r="MQ376" s="0"/>
      <c r="MR376" s="0"/>
      <c r="MS376" s="0"/>
      <c r="MT376" s="0"/>
      <c r="MU376" s="0"/>
      <c r="MV376" s="0"/>
      <c r="MW376" s="0"/>
      <c r="MX376" s="0"/>
      <c r="MY376" s="0"/>
      <c r="MZ376" s="0"/>
      <c r="NA376" s="0"/>
      <c r="NB376" s="0"/>
      <c r="NC376" s="0"/>
      <c r="ND376" s="0"/>
      <c r="NE376" s="0"/>
      <c r="NF376" s="0"/>
      <c r="NG376" s="0"/>
      <c r="NH376" s="0"/>
      <c r="NI376" s="0"/>
      <c r="NJ376" s="0"/>
      <c r="NK376" s="0"/>
      <c r="NL376" s="0"/>
      <c r="NM376" s="0"/>
      <c r="NN376" s="0"/>
      <c r="NO376" s="0"/>
      <c r="NP376" s="0"/>
      <c r="NQ376" s="0"/>
      <c r="NR376" s="0"/>
      <c r="NS376" s="0"/>
      <c r="NT376" s="0"/>
      <c r="NU376" s="0"/>
      <c r="NV376" s="0"/>
      <c r="NW376" s="0"/>
      <c r="NX376" s="0"/>
      <c r="NY376" s="0"/>
      <c r="NZ376" s="0"/>
      <c r="OA376" s="0"/>
      <c r="OB376" s="0"/>
      <c r="OC376" s="0"/>
      <c r="OD376" s="0"/>
      <c r="OE376" s="0"/>
      <c r="OF376" s="0"/>
      <c r="OG376" s="0"/>
      <c r="OH376" s="0"/>
      <c r="OI376" s="0"/>
      <c r="OJ376" s="0"/>
      <c r="OK376" s="0"/>
      <c r="OL376" s="0"/>
      <c r="OM376" s="0"/>
      <c r="ON376" s="0"/>
      <c r="OO376" s="0"/>
      <c r="OP376" s="0"/>
      <c r="OQ376" s="0"/>
      <c r="OR376" s="0"/>
      <c r="OS376" s="0"/>
      <c r="OT376" s="0"/>
      <c r="OU376" s="0"/>
      <c r="OV376" s="0"/>
      <c r="OW376" s="0"/>
      <c r="OX376" s="0"/>
      <c r="OY376" s="0"/>
      <c r="OZ376" s="0"/>
      <c r="PA376" s="0"/>
      <c r="PB376" s="0"/>
      <c r="PC376" s="0"/>
      <c r="PD376" s="0"/>
      <c r="PE376" s="0"/>
      <c r="PF376" s="0"/>
      <c r="PG376" s="0"/>
      <c r="PH376" s="0"/>
      <c r="PI376" s="0"/>
      <c r="PJ376" s="0"/>
      <c r="PK376" s="0"/>
      <c r="PL376" s="0"/>
      <c r="PM376" s="0"/>
      <c r="PN376" s="0"/>
      <c r="PO376" s="0"/>
      <c r="PP376" s="0"/>
      <c r="PQ376" s="0"/>
      <c r="PR376" s="0"/>
      <c r="PS376" s="0"/>
      <c r="PT376" s="0"/>
      <c r="PU376" s="0"/>
      <c r="PV376" s="0"/>
      <c r="PW376" s="0"/>
      <c r="PX376" s="0"/>
      <c r="PY376" s="0"/>
      <c r="PZ376" s="0"/>
      <c r="QA376" s="0"/>
      <c r="QB376" s="0"/>
      <c r="QC376" s="0"/>
      <c r="QD376" s="0"/>
      <c r="QE376" s="0"/>
      <c r="QF376" s="0"/>
      <c r="QG376" s="0"/>
      <c r="QH376" s="0"/>
      <c r="QI376" s="0"/>
      <c r="QJ376" s="0"/>
      <c r="QK376" s="0"/>
      <c r="QL376" s="0"/>
      <c r="QM376" s="0"/>
      <c r="QN376" s="0"/>
      <c r="QO376" s="0"/>
      <c r="QP376" s="0"/>
      <c r="QQ376" s="0"/>
      <c r="QR376" s="0"/>
      <c r="QS376" s="0"/>
      <c r="QT376" s="0"/>
      <c r="QU376" s="0"/>
      <c r="QV376" s="0"/>
      <c r="QW376" s="0"/>
      <c r="QX376" s="0"/>
      <c r="QY376" s="0"/>
      <c r="QZ376" s="0"/>
      <c r="RA376" s="0"/>
      <c r="RB376" s="0"/>
      <c r="RC376" s="0"/>
      <c r="RD376" s="0"/>
      <c r="RE376" s="0"/>
      <c r="RF376" s="0"/>
      <c r="RG376" s="0"/>
      <c r="RH376" s="0"/>
      <c r="RI376" s="0"/>
      <c r="RJ376" s="0"/>
      <c r="RK376" s="0"/>
      <c r="RL376" s="0"/>
      <c r="RM376" s="0"/>
      <c r="RN376" s="0"/>
      <c r="RO376" s="0"/>
      <c r="RP376" s="0"/>
      <c r="RQ376" s="0"/>
      <c r="RR376" s="0"/>
      <c r="RS376" s="0"/>
      <c r="RT376" s="0"/>
      <c r="RU376" s="0"/>
      <c r="RV376" s="0"/>
      <c r="RW376" s="0"/>
      <c r="RX376" s="0"/>
      <c r="RY376" s="0"/>
      <c r="RZ376" s="0"/>
      <c r="SA376" s="0"/>
      <c r="SB376" s="0"/>
      <c r="SC376" s="0"/>
      <c r="SD376" s="0"/>
      <c r="SE376" s="0"/>
      <c r="SF376" s="0"/>
      <c r="SG376" s="0"/>
      <c r="SH376" s="0"/>
      <c r="SI376" s="0"/>
      <c r="SJ376" s="0"/>
      <c r="SK376" s="0"/>
      <c r="SL376" s="0"/>
      <c r="SM376" s="0"/>
      <c r="SN376" s="0"/>
      <c r="SO376" s="0"/>
      <c r="SP376" s="0"/>
      <c r="SQ376" s="0"/>
      <c r="SR376" s="0"/>
      <c r="SS376" s="0"/>
      <c r="ST376" s="0"/>
      <c r="SU376" s="0"/>
      <c r="SV376" s="0"/>
      <c r="SW376" s="0"/>
      <c r="SX376" s="0"/>
      <c r="SY376" s="0"/>
      <c r="SZ376" s="0"/>
      <c r="TA376" s="0"/>
      <c r="TB376" s="0"/>
      <c r="TC376" s="0"/>
      <c r="TD376" s="0"/>
      <c r="TE376" s="0"/>
      <c r="TF376" s="0"/>
      <c r="TG376" s="0"/>
      <c r="TH376" s="0"/>
      <c r="TI376" s="0"/>
      <c r="TJ376" s="0"/>
      <c r="TK376" s="0"/>
      <c r="TL376" s="0"/>
      <c r="TM376" s="0"/>
      <c r="TN376" s="0"/>
      <c r="TO376" s="0"/>
      <c r="TP376" s="0"/>
      <c r="TQ376" s="0"/>
      <c r="TR376" s="0"/>
      <c r="TS376" s="0"/>
      <c r="TT376" s="0"/>
      <c r="TU376" s="0"/>
      <c r="TV376" s="0"/>
      <c r="TW376" s="0"/>
      <c r="TX376" s="0"/>
      <c r="TY376" s="0"/>
      <c r="TZ376" s="0"/>
      <c r="UA376" s="0"/>
      <c r="UB376" s="0"/>
      <c r="UC376" s="0"/>
      <c r="UD376" s="0"/>
      <c r="UE376" s="0"/>
      <c r="UF376" s="0"/>
      <c r="UG376" s="0"/>
      <c r="UH376" s="0"/>
      <c r="UI376" s="0"/>
      <c r="UJ376" s="0"/>
      <c r="UK376" s="0"/>
      <c r="UL376" s="0"/>
      <c r="UM376" s="0"/>
      <c r="UN376" s="0"/>
      <c r="UO376" s="0"/>
      <c r="UP376" s="0"/>
      <c r="UQ376" s="0"/>
      <c r="UR376" s="0"/>
      <c r="US376" s="0"/>
      <c r="UT376" s="0"/>
      <c r="UU376" s="0"/>
      <c r="UV376" s="0"/>
      <c r="UW376" s="0"/>
      <c r="UX376" s="0"/>
      <c r="UY376" s="0"/>
      <c r="UZ376" s="0"/>
      <c r="VA376" s="0"/>
      <c r="VB376" s="0"/>
      <c r="VC376" s="0"/>
      <c r="VD376" s="0"/>
      <c r="VE376" s="0"/>
      <c r="VF376" s="0"/>
      <c r="VG376" s="0"/>
      <c r="VH376" s="0"/>
      <c r="VI376" s="0"/>
      <c r="VJ376" s="0"/>
      <c r="VK376" s="0"/>
      <c r="VL376" s="0"/>
      <c r="VM376" s="0"/>
      <c r="VN376" s="0"/>
      <c r="VO376" s="0"/>
      <c r="VP376" s="0"/>
      <c r="VQ376" s="0"/>
      <c r="VR376" s="0"/>
      <c r="VS376" s="0"/>
      <c r="VT376" s="0"/>
      <c r="VU376" s="0"/>
      <c r="VV376" s="0"/>
      <c r="VW376" s="0"/>
      <c r="VX376" s="0"/>
      <c r="VY376" s="0"/>
      <c r="VZ376" s="0"/>
      <c r="WA376" s="0"/>
      <c r="WB376" s="0"/>
      <c r="WC376" s="0"/>
      <c r="WD376" s="0"/>
      <c r="WE376" s="0"/>
      <c r="WF376" s="0"/>
      <c r="WG376" s="0"/>
      <c r="WH376" s="0"/>
      <c r="WI376" s="0"/>
      <c r="WJ376" s="0"/>
      <c r="WK376" s="0"/>
      <c r="WL376" s="0"/>
      <c r="WM376" s="0"/>
      <c r="WN376" s="0"/>
      <c r="WO376" s="0"/>
      <c r="WP376" s="0"/>
      <c r="WQ376" s="0"/>
      <c r="WR376" s="0"/>
      <c r="WS376" s="0"/>
      <c r="WT376" s="0"/>
      <c r="WU376" s="0"/>
      <c r="WV376" s="0"/>
      <c r="WW376" s="0"/>
      <c r="WX376" s="0"/>
      <c r="WY376" s="0"/>
      <c r="WZ376" s="0"/>
      <c r="XA376" s="0"/>
      <c r="XB376" s="0"/>
      <c r="XC376" s="0"/>
      <c r="XD376" s="0"/>
      <c r="XE376" s="0"/>
      <c r="XF376" s="0"/>
      <c r="XG376" s="0"/>
      <c r="XH376" s="0"/>
      <c r="XI376" s="0"/>
      <c r="XJ376" s="0"/>
      <c r="XK376" s="0"/>
      <c r="XL376" s="0"/>
      <c r="XM376" s="0"/>
      <c r="XN376" s="0"/>
      <c r="XO376" s="0"/>
      <c r="XP376" s="0"/>
      <c r="XQ376" s="0"/>
      <c r="XR376" s="0"/>
      <c r="XS376" s="0"/>
      <c r="XT376" s="0"/>
      <c r="XU376" s="0"/>
      <c r="XV376" s="0"/>
      <c r="XW376" s="0"/>
      <c r="XX376" s="0"/>
      <c r="XY376" s="0"/>
      <c r="XZ376" s="0"/>
      <c r="YA376" s="0"/>
      <c r="YB376" s="0"/>
      <c r="YC376" s="0"/>
      <c r="YD376" s="0"/>
      <c r="YE376" s="0"/>
      <c r="YF376" s="0"/>
      <c r="YG376" s="0"/>
      <c r="YH376" s="0"/>
      <c r="YI376" s="0"/>
      <c r="YJ376" s="0"/>
      <c r="YK376" s="0"/>
      <c r="YL376" s="0"/>
      <c r="YM376" s="0"/>
      <c r="YN376" s="0"/>
      <c r="YO376" s="0"/>
      <c r="YP376" s="0"/>
      <c r="YQ376" s="0"/>
      <c r="YR376" s="0"/>
      <c r="YS376" s="0"/>
      <c r="YT376" s="0"/>
      <c r="YU376" s="0"/>
      <c r="YV376" s="0"/>
      <c r="YW376" s="0"/>
      <c r="YX376" s="0"/>
      <c r="YY376" s="0"/>
      <c r="YZ376" s="0"/>
      <c r="ZA376" s="0"/>
      <c r="ZB376" s="0"/>
      <c r="ZC376" s="0"/>
      <c r="ZD376" s="0"/>
      <c r="ZE376" s="0"/>
      <c r="ZF376" s="0"/>
      <c r="ZG376" s="0"/>
      <c r="ZH376" s="0"/>
      <c r="ZI376" s="0"/>
      <c r="ZJ376" s="0"/>
      <c r="ZK376" s="0"/>
      <c r="ZL376" s="0"/>
      <c r="ZM376" s="0"/>
      <c r="ZN376" s="0"/>
      <c r="ZO376" s="0"/>
      <c r="ZP376" s="0"/>
      <c r="ZQ376" s="0"/>
      <c r="ZR376" s="0"/>
      <c r="ZS376" s="0"/>
      <c r="ZT376" s="0"/>
      <c r="ZU376" s="0"/>
      <c r="ZV376" s="0"/>
      <c r="ZW376" s="0"/>
      <c r="ZX376" s="0"/>
      <c r="ZY376" s="0"/>
      <c r="ZZ376" s="0"/>
      <c r="AAA376" s="0"/>
      <c r="AAB376" s="0"/>
      <c r="AAC376" s="0"/>
      <c r="AAD376" s="0"/>
      <c r="AAE376" s="0"/>
      <c r="AAF376" s="0"/>
      <c r="AAG376" s="0"/>
      <c r="AAH376" s="0"/>
      <c r="AAI376" s="0"/>
      <c r="AAJ376" s="0"/>
      <c r="AAK376" s="0"/>
      <c r="AAL376" s="0"/>
      <c r="AAM376" s="0"/>
      <c r="AAN376" s="0"/>
      <c r="AAO376" s="0"/>
      <c r="AAP376" s="0"/>
      <c r="AAQ376" s="0"/>
      <c r="AAR376" s="0"/>
      <c r="AAS376" s="0"/>
      <c r="AAT376" s="0"/>
      <c r="AAU376" s="0"/>
      <c r="AAV376" s="0"/>
      <c r="AAW376" s="0"/>
      <c r="AAX376" s="0"/>
      <c r="AAY376" s="0"/>
      <c r="AAZ376" s="0"/>
      <c r="ABA376" s="0"/>
      <c r="ABB376" s="0"/>
      <c r="ABC376" s="0"/>
      <c r="ABD376" s="0"/>
      <c r="ABE376" s="0"/>
      <c r="ABF376" s="0"/>
      <c r="ABG376" s="0"/>
      <c r="ABH376" s="0"/>
      <c r="ABI376" s="0"/>
      <c r="ABJ376" s="0"/>
      <c r="ABK376" s="0"/>
      <c r="ABL376" s="0"/>
      <c r="ABM376" s="0"/>
      <c r="ABN376" s="0"/>
      <c r="ABO376" s="0"/>
      <c r="ABP376" s="0"/>
      <c r="ABQ376" s="0"/>
      <c r="ABR376" s="0"/>
      <c r="ABS376" s="0"/>
      <c r="ABT376" s="0"/>
      <c r="ABU376" s="0"/>
      <c r="ABV376" s="0"/>
      <c r="ABW376" s="0"/>
      <c r="ABX376" s="0"/>
      <c r="ABY376" s="0"/>
      <c r="ABZ376" s="0"/>
      <c r="ACA376" s="0"/>
      <c r="ACB376" s="0"/>
      <c r="ACC376" s="0"/>
      <c r="ACD376" s="0"/>
      <c r="ACE376" s="0"/>
      <c r="ACF376" s="0"/>
      <c r="ACG376" s="0"/>
      <c r="ACH376" s="0"/>
      <c r="ACI376" s="0"/>
      <c r="ACJ376" s="0"/>
      <c r="ACK376" s="0"/>
      <c r="ACL376" s="0"/>
      <c r="ACM376" s="0"/>
      <c r="ACN376" s="0"/>
      <c r="ACO376" s="0"/>
      <c r="ACP376" s="0"/>
      <c r="ACQ376" s="0"/>
      <c r="ACR376" s="0"/>
      <c r="ACS376" s="0"/>
      <c r="ACT376" s="0"/>
      <c r="ACU376" s="0"/>
      <c r="ACV376" s="0"/>
      <c r="ACW376" s="0"/>
      <c r="ACX376" s="0"/>
      <c r="ACY376" s="0"/>
      <c r="ACZ376" s="0"/>
      <c r="ADA376" s="0"/>
      <c r="ADB376" s="0"/>
      <c r="ADC376" s="0"/>
      <c r="ADD376" s="0"/>
      <c r="ADE376" s="0"/>
      <c r="ADF376" s="0"/>
      <c r="ADG376" s="0"/>
      <c r="ADH376" s="0"/>
      <c r="ADI376" s="0"/>
      <c r="ADJ376" s="0"/>
      <c r="ADK376" s="0"/>
      <c r="ADL376" s="0"/>
      <c r="ADM376" s="0"/>
      <c r="ADN376" s="0"/>
      <c r="ADO376" s="0"/>
      <c r="ADP376" s="0"/>
      <c r="ADQ376" s="0"/>
      <c r="ADR376" s="0"/>
      <c r="ADS376" s="0"/>
      <c r="ADT376" s="0"/>
      <c r="ADU376" s="0"/>
      <c r="ADV376" s="0"/>
      <c r="ADW376" s="0"/>
      <c r="ADX376" s="0"/>
      <c r="ADY376" s="0"/>
      <c r="ADZ376" s="0"/>
      <c r="AEA376" s="0"/>
      <c r="AEB376" s="0"/>
      <c r="AEC376" s="0"/>
      <c r="AED376" s="0"/>
      <c r="AEE376" s="0"/>
      <c r="AEF376" s="0"/>
      <c r="AEG376" s="0"/>
      <c r="AEH376" s="0"/>
      <c r="AEI376" s="0"/>
      <c r="AEJ376" s="0"/>
      <c r="AEK376" s="0"/>
      <c r="AEL376" s="0"/>
      <c r="AEM376" s="0"/>
      <c r="AEN376" s="0"/>
      <c r="AEO376" s="0"/>
      <c r="AEP376" s="0"/>
      <c r="AEQ376" s="0"/>
      <c r="AER376" s="0"/>
      <c r="AES376" s="0"/>
      <c r="AET376" s="0"/>
      <c r="AEU376" s="0"/>
      <c r="AEV376" s="0"/>
      <c r="AEW376" s="0"/>
      <c r="AEX376" s="0"/>
      <c r="AEY376" s="0"/>
      <c r="AEZ376" s="0"/>
      <c r="AFA376" s="0"/>
      <c r="AFB376" s="0"/>
      <c r="AFC376" s="0"/>
      <c r="AFD376" s="0"/>
      <c r="AFE376" s="0"/>
      <c r="AFF376" s="0"/>
      <c r="AFG376" s="0"/>
      <c r="AFH376" s="0"/>
      <c r="AFI376" s="0"/>
      <c r="AFJ376" s="0"/>
      <c r="AFK376" s="0"/>
      <c r="AFL376" s="0"/>
      <c r="AFM376" s="0"/>
      <c r="AFN376" s="0"/>
      <c r="AFO376" s="0"/>
      <c r="AFP376" s="0"/>
      <c r="AFQ376" s="0"/>
      <c r="AFR376" s="0"/>
      <c r="AFS376" s="0"/>
      <c r="AFT376" s="0"/>
      <c r="AFU376" s="0"/>
      <c r="AFV376" s="0"/>
      <c r="AFW376" s="0"/>
      <c r="AFX376" s="0"/>
      <c r="AFY376" s="0"/>
      <c r="AFZ376" s="0"/>
      <c r="AGA376" s="0"/>
      <c r="AGB376" s="0"/>
      <c r="AGC376" s="0"/>
      <c r="AGD376" s="0"/>
      <c r="AGE376" s="0"/>
      <c r="AGF376" s="0"/>
      <c r="AGG376" s="0"/>
      <c r="AGH376" s="0"/>
      <c r="AGI376" s="0"/>
      <c r="AGJ376" s="0"/>
      <c r="AGK376" s="0"/>
      <c r="AGL376" s="0"/>
      <c r="AGM376" s="0"/>
      <c r="AGN376" s="0"/>
      <c r="AGO376" s="0"/>
      <c r="AGP376" s="0"/>
      <c r="AGQ376" s="0"/>
      <c r="AGR376" s="0"/>
      <c r="AGS376" s="0"/>
      <c r="AGT376" s="0"/>
      <c r="AGU376" s="0"/>
      <c r="AGV376" s="0"/>
      <c r="AGW376" s="0"/>
      <c r="AGX376" s="0"/>
      <c r="AGY376" s="0"/>
      <c r="AGZ376" s="0"/>
      <c r="AHA376" s="0"/>
      <c r="AHB376" s="0"/>
      <c r="AHC376" s="0"/>
      <c r="AHD376" s="0"/>
      <c r="AHE376" s="0"/>
      <c r="AHF376" s="0"/>
      <c r="AHG376" s="0"/>
      <c r="AHH376" s="0"/>
      <c r="AHI376" s="0"/>
      <c r="AHJ376" s="0"/>
      <c r="AHK376" s="0"/>
      <c r="AHL376" s="0"/>
      <c r="AHM376" s="0"/>
      <c r="AHN376" s="0"/>
      <c r="AHO376" s="0"/>
      <c r="AHP376" s="0"/>
      <c r="AHQ376" s="0"/>
      <c r="AHR376" s="0"/>
      <c r="AHS376" s="0"/>
      <c r="AHT376" s="0"/>
      <c r="AHU376" s="0"/>
      <c r="AHV376" s="0"/>
      <c r="AHW376" s="0"/>
      <c r="AHX376" s="0"/>
      <c r="AHY376" s="0"/>
      <c r="AHZ376" s="0"/>
      <c r="AIA376" s="0"/>
      <c r="AIB376" s="0"/>
      <c r="AIC376" s="0"/>
      <c r="AID376" s="0"/>
      <c r="AIE376" s="0"/>
      <c r="AIF376" s="0"/>
      <c r="AIG376" s="0"/>
      <c r="AIH376" s="0"/>
      <c r="AII376" s="0"/>
      <c r="AIJ376" s="0"/>
      <c r="AIK376" s="0"/>
      <c r="AIL376" s="0"/>
      <c r="AIM376" s="0"/>
      <c r="AIN376" s="0"/>
      <c r="AIO376" s="0"/>
      <c r="AIP376" s="0"/>
      <c r="AIQ376" s="0"/>
      <c r="AIR376" s="0"/>
      <c r="AIS376" s="0"/>
      <c r="AIT376" s="0"/>
      <c r="AIU376" s="0"/>
      <c r="AIV376" s="0"/>
      <c r="AIW376" s="0"/>
      <c r="AIX376" s="0"/>
      <c r="AIY376" s="0"/>
      <c r="AIZ376" s="0"/>
      <c r="AJA376" s="0"/>
      <c r="AJB376" s="0"/>
      <c r="AJC376" s="0"/>
      <c r="AJD376" s="0"/>
      <c r="AJE376" s="0"/>
      <c r="AJF376" s="0"/>
      <c r="AJG376" s="0"/>
      <c r="AJH376" s="0"/>
      <c r="AJI376" s="0"/>
      <c r="AJJ376" s="0"/>
      <c r="AJK376" s="0"/>
      <c r="AJL376" s="0"/>
      <c r="AJM376" s="0"/>
      <c r="AJN376" s="0"/>
      <c r="AJO376" s="0"/>
      <c r="AJP376" s="0"/>
      <c r="AJQ376" s="0"/>
      <c r="AJR376" s="0"/>
      <c r="AJS376" s="0"/>
      <c r="AJT376" s="0"/>
      <c r="AJU376" s="0"/>
      <c r="AJV376" s="0"/>
      <c r="AJW376" s="0"/>
      <c r="AJX376" s="0"/>
      <c r="AJY376" s="0"/>
      <c r="AJZ376" s="0"/>
      <c r="AKA376" s="0"/>
      <c r="AKB376" s="0"/>
      <c r="AKC376" s="0"/>
      <c r="AKD376" s="0"/>
      <c r="AKE376" s="0"/>
      <c r="AKF376" s="0"/>
      <c r="AKG376" s="0"/>
      <c r="AKH376" s="0"/>
      <c r="AKI376" s="0"/>
      <c r="AKJ376" s="0"/>
      <c r="AKK376" s="0"/>
      <c r="AKL376" s="0"/>
      <c r="AKM376" s="0"/>
      <c r="AKN376" s="0"/>
      <c r="AKO376" s="0"/>
      <c r="AKP376" s="0"/>
      <c r="AKQ376" s="0"/>
      <c r="AKR376" s="0"/>
      <c r="AKS376" s="0"/>
      <c r="AKT376" s="0"/>
      <c r="AKU376" s="0"/>
      <c r="AKV376" s="0"/>
      <c r="AKW376" s="0"/>
      <c r="AKX376" s="0"/>
      <c r="AKY376" s="0"/>
      <c r="AKZ376" s="0"/>
      <c r="ALA376" s="0"/>
      <c r="ALB376" s="0"/>
      <c r="ALC376" s="0"/>
      <c r="ALD376" s="0"/>
      <c r="ALE376" s="0"/>
      <c r="ALF376" s="0"/>
      <c r="ALG376" s="0"/>
      <c r="ALH376" s="0"/>
      <c r="ALI376" s="0"/>
      <c r="ALJ376" s="0"/>
      <c r="ALK376" s="0"/>
      <c r="ALL376" s="0"/>
      <c r="ALM376" s="0"/>
      <c r="ALN376" s="0"/>
      <c r="ALO376" s="0"/>
      <c r="ALP376" s="0"/>
      <c r="ALQ376" s="0"/>
      <c r="ALR376" s="0"/>
      <c r="ALS376" s="0"/>
      <c r="ALT376" s="0"/>
      <c r="ALU376" s="0"/>
      <c r="ALV376" s="0"/>
      <c r="ALW376" s="0"/>
      <c r="ALX376" s="0"/>
      <c r="ALY376" s="0"/>
      <c r="ALZ376" s="0"/>
      <c r="AMA376" s="0"/>
      <c r="AMB376" s="0"/>
      <c r="AMC376" s="0"/>
      <c r="AMD376" s="0"/>
      <c r="AME376" s="0"/>
      <c r="AMF376" s="0"/>
      <c r="AMG376" s="0"/>
    </row>
    <row r="377" customFormat="false" ht="14.9" hidden="false" customHeight="false" outlineLevel="0" collapsed="false">
      <c r="A377" s="18" t="n">
        <v>541</v>
      </c>
      <c r="B377" s="19" t="n">
        <f aca="false">IF($A377,VLOOKUP($A377,posting!$A:$N,2,0),"")</f>
        <v>38</v>
      </c>
      <c r="C377" s="19" t="n">
        <f aca="false">IF($A377,VLOOKUP($A377,posting!$A:$N,3,0),"")</f>
        <v>154</v>
      </c>
      <c r="D377" s="20" t="str">
        <f aca="false">IF($A377,VLOOKUP($A377,posting!$A:$N,4,0),"")</f>
        <v>Ist nicht beim Einsatz von Bildern generell die visuelle "Intelligenz" der eigentliche Knackpunkt?</v>
      </c>
      <c r="E377" s="19" t="str">
        <f aca="false">IF($A377,IF(VLOOKUP($A377,posting!$A:$N,5,0)&gt;0,VLOOKUP($A377,posting!$A:$N,5,0),""),"")</f>
        <v/>
      </c>
      <c r="F377" s="21" t="n">
        <f aca="false">IF($A377,VLOOKUP($A377,posting!$A:$N,6,0),"")</f>
        <v>41625.719525463</v>
      </c>
      <c r="G377" s="21" t="n">
        <f aca="false">IF($A377,VLOOKUP($A377,posting!$A:$N,7,0),"")</f>
        <v>41625.7202662037</v>
      </c>
      <c r="H377" s="21" t="n">
        <f aca="false">IF($A377,VLOOKUP($A377,posting!$A:$N,8,0),"")</f>
        <v>41625.7202893519</v>
      </c>
      <c r="I377" s="21" t="n">
        <f aca="false">IF($A377,VLOOKUP($A377,posting!$A:$N,9,0),"")</f>
        <v>41625.7208564815</v>
      </c>
      <c r="J377" s="21"/>
      <c r="K377" s="21"/>
      <c r="L377" s="19" t="n">
        <f aca="false">IF($A377,VLOOKUP($A377,posting!$A:$N,10,0),"")</f>
        <v>0.33993399339934</v>
      </c>
      <c r="M377" s="19" t="n">
        <f aca="false">IF($A377,VLOOKUP($A377,posting!$A:$N,11,0),"")</f>
        <v>0</v>
      </c>
      <c r="N377" s="19" t="str">
        <f aca="false">IF($A377,IF(VLOOKUP($A377,posting!$A:$N,13,0)&gt;0,VLOOKUP($A377,posting!$A:$N,13,0),""),"")</f>
        <v/>
      </c>
      <c r="O377" s="19" t="str">
        <f aca="false">IF($A377,VLOOKUP($A377,posting!$A:$N,12,0),"")</f>
        <v>TXT</v>
      </c>
      <c r="P377" s="19" t="str">
        <f aca="false">IF($A377,IF(VLOOKUP($A377,posting!$A:$N,14,0)&gt;0,VLOOKUP($A377,posting!$A:$N,14,0),""),"")</f>
        <v/>
      </c>
      <c r="Q377" s="19" t="str">
        <f aca="false">IF($N377="","",VLOOKUP($N377,image!$A:$N,3,0))</f>
        <v/>
      </c>
      <c r="R377" s="19" t="n">
        <v>1</v>
      </c>
      <c r="S377" s="0"/>
      <c r="T377" s="0"/>
      <c r="U377" s="0"/>
      <c r="V377" s="0"/>
      <c r="W377" s="0"/>
      <c r="X377" s="0"/>
      <c r="Y377" s="0"/>
      <c r="Z377" s="0"/>
      <c r="AA377" s="0"/>
      <c r="AB377" s="0"/>
      <c r="AC377" s="0"/>
      <c r="AD377" s="0"/>
      <c r="AE377" s="0"/>
      <c r="AF377" s="0"/>
      <c r="AG377" s="0"/>
      <c r="AH377" s="0"/>
      <c r="AI377" s="0"/>
      <c r="AJ377" s="0"/>
      <c r="AK377" s="0"/>
      <c r="AL377" s="0"/>
      <c r="AM377" s="0"/>
      <c r="AN377" s="0"/>
      <c r="AO377" s="0"/>
      <c r="AP377" s="0"/>
      <c r="AQ377" s="0"/>
      <c r="AR377" s="0"/>
      <c r="AS377" s="0"/>
      <c r="AT377" s="0"/>
      <c r="AU377" s="0"/>
      <c r="AV377" s="0"/>
      <c r="AW377" s="0"/>
      <c r="AX377" s="0"/>
      <c r="AY377" s="0"/>
      <c r="AZ377" s="0"/>
      <c r="BA377" s="0"/>
      <c r="BB377" s="0"/>
      <c r="BC377" s="0"/>
      <c r="BD377" s="0"/>
      <c r="BE377" s="0"/>
      <c r="BF377" s="0"/>
      <c r="BG377" s="0"/>
      <c r="BH377" s="0"/>
      <c r="BI377" s="0"/>
      <c r="BJ377" s="0"/>
      <c r="BK377" s="0"/>
      <c r="BL377" s="0"/>
      <c r="BM377" s="0"/>
      <c r="BN377" s="0"/>
      <c r="BO377" s="0"/>
      <c r="BP377" s="0"/>
      <c r="BQ377" s="0"/>
      <c r="BR377" s="0"/>
      <c r="BS377" s="0"/>
      <c r="BT377" s="0"/>
      <c r="BU377" s="0"/>
      <c r="BV377" s="0"/>
      <c r="BW377" s="0"/>
      <c r="BX377" s="0"/>
      <c r="BY377" s="0"/>
      <c r="BZ377" s="0"/>
      <c r="CA377" s="0"/>
      <c r="CB377" s="0"/>
      <c r="CC377" s="0"/>
      <c r="CD377" s="0"/>
      <c r="CE377" s="0"/>
      <c r="CF377" s="0"/>
      <c r="CG377" s="0"/>
      <c r="CH377" s="0"/>
      <c r="CI377" s="0"/>
      <c r="CJ377" s="0"/>
      <c r="CK377" s="0"/>
      <c r="CL377" s="0"/>
      <c r="CM377" s="0"/>
      <c r="CN377" s="0"/>
      <c r="CO377" s="0"/>
      <c r="CP377" s="0"/>
      <c r="CQ377" s="0"/>
      <c r="CR377" s="0"/>
      <c r="CS377" s="0"/>
      <c r="CT377" s="0"/>
      <c r="CU377" s="0"/>
      <c r="CV377" s="0"/>
      <c r="CW377" s="0"/>
      <c r="CX377" s="0"/>
      <c r="CY377" s="0"/>
      <c r="CZ377" s="0"/>
      <c r="DA377" s="0"/>
      <c r="DB377" s="0"/>
      <c r="DC377" s="0"/>
      <c r="DD377" s="0"/>
      <c r="DE377" s="0"/>
      <c r="DF377" s="0"/>
      <c r="DG377" s="0"/>
      <c r="DH377" s="0"/>
      <c r="DI377" s="0"/>
      <c r="DJ377" s="0"/>
      <c r="DK377" s="0"/>
      <c r="DL377" s="0"/>
      <c r="DM377" s="0"/>
      <c r="DN377" s="0"/>
      <c r="DO377" s="0"/>
      <c r="DP377" s="0"/>
      <c r="DQ377" s="0"/>
      <c r="DR377" s="0"/>
      <c r="DS377" s="0"/>
      <c r="DT377" s="0"/>
      <c r="DU377" s="0"/>
      <c r="DV377" s="0"/>
      <c r="DW377" s="0"/>
      <c r="DX377" s="0"/>
      <c r="DY377" s="0"/>
      <c r="DZ377" s="0"/>
      <c r="EA377" s="0"/>
      <c r="EB377" s="0"/>
      <c r="EC377" s="0"/>
      <c r="ED377" s="0"/>
      <c r="EE377" s="0"/>
      <c r="EF377" s="0"/>
      <c r="EG377" s="0"/>
      <c r="EH377" s="0"/>
      <c r="EI377" s="0"/>
      <c r="EJ377" s="0"/>
      <c r="EK377" s="0"/>
      <c r="EL377" s="0"/>
      <c r="EM377" s="0"/>
      <c r="EN377" s="0"/>
      <c r="EO377" s="0"/>
      <c r="EP377" s="0"/>
      <c r="EQ377" s="0"/>
      <c r="ER377" s="0"/>
      <c r="ES377" s="0"/>
      <c r="ET377" s="0"/>
      <c r="EU377" s="0"/>
      <c r="EV377" s="0"/>
      <c r="EW377" s="0"/>
      <c r="EX377" s="0"/>
      <c r="EY377" s="0"/>
      <c r="EZ377" s="0"/>
      <c r="FA377" s="0"/>
      <c r="FB377" s="0"/>
      <c r="FC377" s="0"/>
      <c r="FD377" s="0"/>
      <c r="FE377" s="0"/>
      <c r="FF377" s="0"/>
      <c r="FG377" s="0"/>
      <c r="FH377" s="0"/>
      <c r="FI377" s="0"/>
      <c r="FJ377" s="0"/>
      <c r="FK377" s="0"/>
      <c r="FL377" s="0"/>
      <c r="FM377" s="0"/>
      <c r="FN377" s="0"/>
      <c r="FO377" s="0"/>
      <c r="FP377" s="0"/>
      <c r="FQ377" s="0"/>
      <c r="FR377" s="0"/>
      <c r="FS377" s="0"/>
      <c r="FT377" s="0"/>
      <c r="FU377" s="0"/>
      <c r="FV377" s="0"/>
      <c r="FW377" s="0"/>
      <c r="FX377" s="0"/>
      <c r="FY377" s="0"/>
      <c r="FZ377" s="0"/>
      <c r="GA377" s="0"/>
      <c r="GB377" s="0"/>
      <c r="GC377" s="0"/>
      <c r="GD377" s="0"/>
      <c r="GE377" s="0"/>
      <c r="GF377" s="0"/>
      <c r="GG377" s="0"/>
      <c r="GH377" s="0"/>
      <c r="GI377" s="0"/>
      <c r="GJ377" s="0"/>
      <c r="GK377" s="0"/>
      <c r="GL377" s="0"/>
      <c r="GM377" s="0"/>
      <c r="GN377" s="0"/>
      <c r="GO377" s="0"/>
      <c r="GP377" s="0"/>
      <c r="GQ377" s="0"/>
      <c r="GR377" s="0"/>
      <c r="GS377" s="0"/>
      <c r="GT377" s="0"/>
      <c r="GU377" s="0"/>
      <c r="GV377" s="0"/>
      <c r="GW377" s="0"/>
      <c r="GX377" s="0"/>
      <c r="GY377" s="0"/>
      <c r="GZ377" s="0"/>
      <c r="HA377" s="0"/>
      <c r="HB377" s="0"/>
      <c r="HC377" s="0"/>
      <c r="HD377" s="0"/>
      <c r="HE377" s="0"/>
      <c r="HF377" s="0"/>
      <c r="HG377" s="0"/>
      <c r="HH377" s="0"/>
      <c r="HI377" s="0"/>
      <c r="HJ377" s="0"/>
      <c r="HK377" s="0"/>
      <c r="HL377" s="0"/>
      <c r="HM377" s="0"/>
      <c r="HN377" s="0"/>
      <c r="HO377" s="0"/>
      <c r="HP377" s="0"/>
      <c r="HQ377" s="0"/>
      <c r="HR377" s="0"/>
      <c r="HS377" s="0"/>
      <c r="HT377" s="0"/>
      <c r="HU377" s="0"/>
      <c r="HV377" s="0"/>
      <c r="HW377" s="0"/>
      <c r="HX377" s="0"/>
      <c r="HY377" s="0"/>
      <c r="HZ377" s="0"/>
      <c r="IA377" s="0"/>
      <c r="IB377" s="0"/>
      <c r="IC377" s="0"/>
      <c r="ID377" s="0"/>
      <c r="IE377" s="0"/>
      <c r="IF377" s="0"/>
      <c r="IG377" s="0"/>
      <c r="IH377" s="0"/>
      <c r="II377" s="0"/>
      <c r="IJ377" s="0"/>
      <c r="IK377" s="0"/>
      <c r="IL377" s="0"/>
      <c r="IM377" s="0"/>
      <c r="IN377" s="0"/>
      <c r="IO377" s="0"/>
      <c r="IP377" s="0"/>
      <c r="IQ377" s="0"/>
      <c r="IR377" s="0"/>
      <c r="IS377" s="0"/>
      <c r="IT377" s="0"/>
      <c r="IU377" s="0"/>
      <c r="IV377" s="0"/>
      <c r="IW377" s="0"/>
      <c r="IX377" s="0"/>
      <c r="IY377" s="0"/>
      <c r="IZ377" s="0"/>
      <c r="JA377" s="0"/>
      <c r="JB377" s="0"/>
      <c r="JC377" s="0"/>
      <c r="JD377" s="0"/>
      <c r="JE377" s="0"/>
      <c r="JF377" s="0"/>
      <c r="JG377" s="0"/>
      <c r="JH377" s="0"/>
      <c r="JI377" s="0"/>
      <c r="JJ377" s="0"/>
      <c r="JK377" s="0"/>
      <c r="JL377" s="0"/>
      <c r="JM377" s="0"/>
      <c r="JN377" s="0"/>
      <c r="JO377" s="0"/>
      <c r="JP377" s="0"/>
      <c r="JQ377" s="0"/>
      <c r="JR377" s="0"/>
      <c r="JS377" s="0"/>
      <c r="JT377" s="0"/>
      <c r="JU377" s="0"/>
      <c r="JV377" s="0"/>
      <c r="JW377" s="0"/>
      <c r="JX377" s="0"/>
      <c r="JY377" s="0"/>
      <c r="JZ377" s="0"/>
      <c r="KA377" s="0"/>
      <c r="KB377" s="0"/>
      <c r="KC377" s="0"/>
      <c r="KD377" s="0"/>
      <c r="KE377" s="0"/>
      <c r="KF377" s="0"/>
      <c r="KG377" s="0"/>
      <c r="KH377" s="0"/>
      <c r="KI377" s="0"/>
      <c r="KJ377" s="0"/>
      <c r="KK377" s="0"/>
      <c r="KL377" s="0"/>
      <c r="KM377" s="0"/>
      <c r="KN377" s="0"/>
      <c r="KO377" s="0"/>
      <c r="KP377" s="0"/>
      <c r="KQ377" s="0"/>
      <c r="KR377" s="0"/>
      <c r="KS377" s="0"/>
      <c r="KT377" s="0"/>
      <c r="KU377" s="0"/>
      <c r="KV377" s="0"/>
      <c r="KW377" s="0"/>
      <c r="KX377" s="0"/>
      <c r="KY377" s="0"/>
      <c r="KZ377" s="0"/>
      <c r="LA377" s="0"/>
      <c r="LB377" s="0"/>
      <c r="LC377" s="0"/>
      <c r="LD377" s="0"/>
      <c r="LE377" s="0"/>
      <c r="LF377" s="0"/>
      <c r="LG377" s="0"/>
      <c r="LH377" s="0"/>
      <c r="LI377" s="0"/>
      <c r="LJ377" s="0"/>
      <c r="LK377" s="0"/>
      <c r="LL377" s="0"/>
      <c r="LM377" s="0"/>
      <c r="LN377" s="0"/>
      <c r="LO377" s="0"/>
      <c r="LP377" s="0"/>
      <c r="LQ377" s="0"/>
      <c r="LR377" s="0"/>
      <c r="LS377" s="0"/>
      <c r="LT377" s="0"/>
      <c r="LU377" s="0"/>
      <c r="LV377" s="0"/>
      <c r="LW377" s="0"/>
      <c r="LX377" s="0"/>
      <c r="LY377" s="0"/>
      <c r="LZ377" s="0"/>
      <c r="MA377" s="0"/>
      <c r="MB377" s="0"/>
      <c r="MC377" s="0"/>
      <c r="MD377" s="0"/>
      <c r="ME377" s="0"/>
      <c r="MF377" s="0"/>
      <c r="MG377" s="0"/>
      <c r="MH377" s="0"/>
      <c r="MI377" s="0"/>
      <c r="MJ377" s="0"/>
      <c r="MK377" s="0"/>
      <c r="ML377" s="0"/>
      <c r="MM377" s="0"/>
      <c r="MN377" s="0"/>
      <c r="MO377" s="0"/>
      <c r="MP377" s="0"/>
      <c r="MQ377" s="0"/>
      <c r="MR377" s="0"/>
      <c r="MS377" s="0"/>
      <c r="MT377" s="0"/>
      <c r="MU377" s="0"/>
      <c r="MV377" s="0"/>
      <c r="MW377" s="0"/>
      <c r="MX377" s="0"/>
      <c r="MY377" s="0"/>
      <c r="MZ377" s="0"/>
      <c r="NA377" s="0"/>
      <c r="NB377" s="0"/>
      <c r="NC377" s="0"/>
      <c r="ND377" s="0"/>
      <c r="NE377" s="0"/>
      <c r="NF377" s="0"/>
      <c r="NG377" s="0"/>
      <c r="NH377" s="0"/>
      <c r="NI377" s="0"/>
      <c r="NJ377" s="0"/>
      <c r="NK377" s="0"/>
      <c r="NL377" s="0"/>
      <c r="NM377" s="0"/>
      <c r="NN377" s="0"/>
      <c r="NO377" s="0"/>
      <c r="NP377" s="0"/>
      <c r="NQ377" s="0"/>
      <c r="NR377" s="0"/>
      <c r="NS377" s="0"/>
      <c r="NT377" s="0"/>
      <c r="NU377" s="0"/>
      <c r="NV377" s="0"/>
      <c r="NW377" s="0"/>
      <c r="NX377" s="0"/>
      <c r="NY377" s="0"/>
      <c r="NZ377" s="0"/>
      <c r="OA377" s="0"/>
      <c r="OB377" s="0"/>
      <c r="OC377" s="0"/>
      <c r="OD377" s="0"/>
      <c r="OE377" s="0"/>
      <c r="OF377" s="0"/>
      <c r="OG377" s="0"/>
      <c r="OH377" s="0"/>
      <c r="OI377" s="0"/>
      <c r="OJ377" s="0"/>
      <c r="OK377" s="0"/>
      <c r="OL377" s="0"/>
      <c r="OM377" s="0"/>
      <c r="ON377" s="0"/>
      <c r="OO377" s="0"/>
      <c r="OP377" s="0"/>
      <c r="OQ377" s="0"/>
      <c r="OR377" s="0"/>
      <c r="OS377" s="0"/>
      <c r="OT377" s="0"/>
      <c r="OU377" s="0"/>
      <c r="OV377" s="0"/>
      <c r="OW377" s="0"/>
      <c r="OX377" s="0"/>
      <c r="OY377" s="0"/>
      <c r="OZ377" s="0"/>
      <c r="PA377" s="0"/>
      <c r="PB377" s="0"/>
      <c r="PC377" s="0"/>
      <c r="PD377" s="0"/>
      <c r="PE377" s="0"/>
      <c r="PF377" s="0"/>
      <c r="PG377" s="0"/>
      <c r="PH377" s="0"/>
      <c r="PI377" s="0"/>
      <c r="PJ377" s="0"/>
      <c r="PK377" s="0"/>
      <c r="PL377" s="0"/>
      <c r="PM377" s="0"/>
      <c r="PN377" s="0"/>
      <c r="PO377" s="0"/>
      <c r="PP377" s="0"/>
      <c r="PQ377" s="0"/>
      <c r="PR377" s="0"/>
      <c r="PS377" s="0"/>
      <c r="PT377" s="0"/>
      <c r="PU377" s="0"/>
      <c r="PV377" s="0"/>
      <c r="PW377" s="0"/>
      <c r="PX377" s="0"/>
      <c r="PY377" s="0"/>
      <c r="PZ377" s="0"/>
      <c r="QA377" s="0"/>
      <c r="QB377" s="0"/>
      <c r="QC377" s="0"/>
      <c r="QD377" s="0"/>
      <c r="QE377" s="0"/>
      <c r="QF377" s="0"/>
      <c r="QG377" s="0"/>
      <c r="QH377" s="0"/>
      <c r="QI377" s="0"/>
      <c r="QJ377" s="0"/>
      <c r="QK377" s="0"/>
      <c r="QL377" s="0"/>
      <c r="QM377" s="0"/>
      <c r="QN377" s="0"/>
      <c r="QO377" s="0"/>
      <c r="QP377" s="0"/>
      <c r="QQ377" s="0"/>
      <c r="QR377" s="0"/>
      <c r="QS377" s="0"/>
      <c r="QT377" s="0"/>
      <c r="QU377" s="0"/>
      <c r="QV377" s="0"/>
      <c r="QW377" s="0"/>
      <c r="QX377" s="0"/>
      <c r="QY377" s="0"/>
      <c r="QZ377" s="0"/>
      <c r="RA377" s="0"/>
      <c r="RB377" s="0"/>
      <c r="RC377" s="0"/>
      <c r="RD377" s="0"/>
      <c r="RE377" s="0"/>
      <c r="RF377" s="0"/>
      <c r="RG377" s="0"/>
      <c r="RH377" s="0"/>
      <c r="RI377" s="0"/>
      <c r="RJ377" s="0"/>
      <c r="RK377" s="0"/>
      <c r="RL377" s="0"/>
      <c r="RM377" s="0"/>
      <c r="RN377" s="0"/>
      <c r="RO377" s="0"/>
      <c r="RP377" s="0"/>
      <c r="RQ377" s="0"/>
      <c r="RR377" s="0"/>
      <c r="RS377" s="0"/>
      <c r="RT377" s="0"/>
      <c r="RU377" s="0"/>
      <c r="RV377" s="0"/>
      <c r="RW377" s="0"/>
      <c r="RX377" s="0"/>
      <c r="RY377" s="0"/>
      <c r="RZ377" s="0"/>
      <c r="SA377" s="0"/>
      <c r="SB377" s="0"/>
      <c r="SC377" s="0"/>
      <c r="SD377" s="0"/>
      <c r="SE377" s="0"/>
      <c r="SF377" s="0"/>
      <c r="SG377" s="0"/>
      <c r="SH377" s="0"/>
      <c r="SI377" s="0"/>
      <c r="SJ377" s="0"/>
      <c r="SK377" s="0"/>
      <c r="SL377" s="0"/>
      <c r="SM377" s="0"/>
      <c r="SN377" s="0"/>
      <c r="SO377" s="0"/>
      <c r="SP377" s="0"/>
      <c r="SQ377" s="0"/>
      <c r="SR377" s="0"/>
      <c r="SS377" s="0"/>
      <c r="ST377" s="0"/>
      <c r="SU377" s="0"/>
      <c r="SV377" s="0"/>
      <c r="SW377" s="0"/>
      <c r="SX377" s="0"/>
      <c r="SY377" s="0"/>
      <c r="SZ377" s="0"/>
      <c r="TA377" s="0"/>
      <c r="TB377" s="0"/>
      <c r="TC377" s="0"/>
      <c r="TD377" s="0"/>
      <c r="TE377" s="0"/>
      <c r="TF377" s="0"/>
      <c r="TG377" s="0"/>
      <c r="TH377" s="0"/>
      <c r="TI377" s="0"/>
      <c r="TJ377" s="0"/>
      <c r="TK377" s="0"/>
      <c r="TL377" s="0"/>
      <c r="TM377" s="0"/>
      <c r="TN377" s="0"/>
      <c r="TO377" s="0"/>
      <c r="TP377" s="0"/>
      <c r="TQ377" s="0"/>
      <c r="TR377" s="0"/>
      <c r="TS377" s="0"/>
      <c r="TT377" s="0"/>
      <c r="TU377" s="0"/>
      <c r="TV377" s="0"/>
      <c r="TW377" s="0"/>
      <c r="TX377" s="0"/>
      <c r="TY377" s="0"/>
      <c r="TZ377" s="0"/>
      <c r="UA377" s="0"/>
      <c r="UB377" s="0"/>
      <c r="UC377" s="0"/>
      <c r="UD377" s="0"/>
      <c r="UE377" s="0"/>
      <c r="UF377" s="0"/>
      <c r="UG377" s="0"/>
      <c r="UH377" s="0"/>
      <c r="UI377" s="0"/>
      <c r="UJ377" s="0"/>
      <c r="UK377" s="0"/>
      <c r="UL377" s="0"/>
      <c r="UM377" s="0"/>
      <c r="UN377" s="0"/>
      <c r="UO377" s="0"/>
      <c r="UP377" s="0"/>
      <c r="UQ377" s="0"/>
      <c r="UR377" s="0"/>
      <c r="US377" s="0"/>
      <c r="UT377" s="0"/>
      <c r="UU377" s="0"/>
      <c r="UV377" s="0"/>
      <c r="UW377" s="0"/>
      <c r="UX377" s="0"/>
      <c r="UY377" s="0"/>
      <c r="UZ377" s="0"/>
      <c r="VA377" s="0"/>
      <c r="VB377" s="0"/>
      <c r="VC377" s="0"/>
      <c r="VD377" s="0"/>
      <c r="VE377" s="0"/>
      <c r="VF377" s="0"/>
      <c r="VG377" s="0"/>
      <c r="VH377" s="0"/>
      <c r="VI377" s="0"/>
      <c r="VJ377" s="0"/>
      <c r="VK377" s="0"/>
      <c r="VL377" s="0"/>
      <c r="VM377" s="0"/>
      <c r="VN377" s="0"/>
      <c r="VO377" s="0"/>
      <c r="VP377" s="0"/>
      <c r="VQ377" s="0"/>
      <c r="VR377" s="0"/>
      <c r="VS377" s="0"/>
      <c r="VT377" s="0"/>
      <c r="VU377" s="0"/>
      <c r="VV377" s="0"/>
      <c r="VW377" s="0"/>
      <c r="VX377" s="0"/>
      <c r="VY377" s="0"/>
      <c r="VZ377" s="0"/>
      <c r="WA377" s="0"/>
      <c r="WB377" s="0"/>
      <c r="WC377" s="0"/>
      <c r="WD377" s="0"/>
      <c r="WE377" s="0"/>
      <c r="WF377" s="0"/>
      <c r="WG377" s="0"/>
      <c r="WH377" s="0"/>
      <c r="WI377" s="0"/>
      <c r="WJ377" s="0"/>
      <c r="WK377" s="0"/>
      <c r="WL377" s="0"/>
      <c r="WM377" s="0"/>
      <c r="WN377" s="0"/>
      <c r="WO377" s="0"/>
      <c r="WP377" s="0"/>
      <c r="WQ377" s="0"/>
      <c r="WR377" s="0"/>
      <c r="WS377" s="0"/>
      <c r="WT377" s="0"/>
      <c r="WU377" s="0"/>
      <c r="WV377" s="0"/>
      <c r="WW377" s="0"/>
      <c r="WX377" s="0"/>
      <c r="WY377" s="0"/>
      <c r="WZ377" s="0"/>
      <c r="XA377" s="0"/>
      <c r="XB377" s="0"/>
      <c r="XC377" s="0"/>
      <c r="XD377" s="0"/>
      <c r="XE377" s="0"/>
      <c r="XF377" s="0"/>
      <c r="XG377" s="0"/>
      <c r="XH377" s="0"/>
      <c r="XI377" s="0"/>
      <c r="XJ377" s="0"/>
      <c r="XK377" s="0"/>
      <c r="XL377" s="0"/>
      <c r="XM377" s="0"/>
      <c r="XN377" s="0"/>
      <c r="XO377" s="0"/>
      <c r="XP377" s="0"/>
      <c r="XQ377" s="0"/>
      <c r="XR377" s="0"/>
      <c r="XS377" s="0"/>
      <c r="XT377" s="0"/>
      <c r="XU377" s="0"/>
      <c r="XV377" s="0"/>
      <c r="XW377" s="0"/>
      <c r="XX377" s="0"/>
      <c r="XY377" s="0"/>
      <c r="XZ377" s="0"/>
      <c r="YA377" s="0"/>
      <c r="YB377" s="0"/>
      <c r="YC377" s="0"/>
      <c r="YD377" s="0"/>
      <c r="YE377" s="0"/>
      <c r="YF377" s="0"/>
      <c r="YG377" s="0"/>
      <c r="YH377" s="0"/>
      <c r="YI377" s="0"/>
      <c r="YJ377" s="0"/>
      <c r="YK377" s="0"/>
      <c r="YL377" s="0"/>
      <c r="YM377" s="0"/>
      <c r="YN377" s="0"/>
      <c r="YO377" s="0"/>
      <c r="YP377" s="0"/>
      <c r="YQ377" s="0"/>
      <c r="YR377" s="0"/>
      <c r="YS377" s="0"/>
      <c r="YT377" s="0"/>
      <c r="YU377" s="0"/>
      <c r="YV377" s="0"/>
      <c r="YW377" s="0"/>
      <c r="YX377" s="0"/>
      <c r="YY377" s="0"/>
      <c r="YZ377" s="0"/>
      <c r="ZA377" s="0"/>
      <c r="ZB377" s="0"/>
      <c r="ZC377" s="0"/>
      <c r="ZD377" s="0"/>
      <c r="ZE377" s="0"/>
      <c r="ZF377" s="0"/>
      <c r="ZG377" s="0"/>
      <c r="ZH377" s="0"/>
      <c r="ZI377" s="0"/>
      <c r="ZJ377" s="0"/>
      <c r="ZK377" s="0"/>
      <c r="ZL377" s="0"/>
      <c r="ZM377" s="0"/>
      <c r="ZN377" s="0"/>
      <c r="ZO377" s="0"/>
      <c r="ZP377" s="0"/>
      <c r="ZQ377" s="0"/>
      <c r="ZR377" s="0"/>
      <c r="ZS377" s="0"/>
      <c r="ZT377" s="0"/>
      <c r="ZU377" s="0"/>
      <c r="ZV377" s="0"/>
      <c r="ZW377" s="0"/>
      <c r="ZX377" s="0"/>
      <c r="ZY377" s="0"/>
      <c r="ZZ377" s="0"/>
      <c r="AAA377" s="0"/>
      <c r="AAB377" s="0"/>
      <c r="AAC377" s="0"/>
      <c r="AAD377" s="0"/>
      <c r="AAE377" s="0"/>
      <c r="AAF377" s="0"/>
      <c r="AAG377" s="0"/>
      <c r="AAH377" s="0"/>
      <c r="AAI377" s="0"/>
      <c r="AAJ377" s="0"/>
      <c r="AAK377" s="0"/>
      <c r="AAL377" s="0"/>
      <c r="AAM377" s="0"/>
      <c r="AAN377" s="0"/>
      <c r="AAO377" s="0"/>
      <c r="AAP377" s="0"/>
      <c r="AAQ377" s="0"/>
      <c r="AAR377" s="0"/>
      <c r="AAS377" s="0"/>
      <c r="AAT377" s="0"/>
      <c r="AAU377" s="0"/>
      <c r="AAV377" s="0"/>
      <c r="AAW377" s="0"/>
      <c r="AAX377" s="0"/>
      <c r="AAY377" s="0"/>
      <c r="AAZ377" s="0"/>
      <c r="ABA377" s="0"/>
      <c r="ABB377" s="0"/>
      <c r="ABC377" s="0"/>
      <c r="ABD377" s="0"/>
      <c r="ABE377" s="0"/>
      <c r="ABF377" s="0"/>
      <c r="ABG377" s="0"/>
      <c r="ABH377" s="0"/>
      <c r="ABI377" s="0"/>
      <c r="ABJ377" s="0"/>
      <c r="ABK377" s="0"/>
      <c r="ABL377" s="0"/>
      <c r="ABM377" s="0"/>
      <c r="ABN377" s="0"/>
      <c r="ABO377" s="0"/>
      <c r="ABP377" s="0"/>
      <c r="ABQ377" s="0"/>
      <c r="ABR377" s="0"/>
      <c r="ABS377" s="0"/>
      <c r="ABT377" s="0"/>
      <c r="ABU377" s="0"/>
      <c r="ABV377" s="0"/>
      <c r="ABW377" s="0"/>
      <c r="ABX377" s="0"/>
      <c r="ABY377" s="0"/>
      <c r="ABZ377" s="0"/>
      <c r="ACA377" s="0"/>
      <c r="ACB377" s="0"/>
      <c r="ACC377" s="0"/>
      <c r="ACD377" s="0"/>
      <c r="ACE377" s="0"/>
      <c r="ACF377" s="0"/>
      <c r="ACG377" s="0"/>
      <c r="ACH377" s="0"/>
      <c r="ACI377" s="0"/>
      <c r="ACJ377" s="0"/>
      <c r="ACK377" s="0"/>
      <c r="ACL377" s="0"/>
      <c r="ACM377" s="0"/>
      <c r="ACN377" s="0"/>
      <c r="ACO377" s="0"/>
      <c r="ACP377" s="0"/>
      <c r="ACQ377" s="0"/>
      <c r="ACR377" s="0"/>
      <c r="ACS377" s="0"/>
      <c r="ACT377" s="0"/>
      <c r="ACU377" s="0"/>
      <c r="ACV377" s="0"/>
      <c r="ACW377" s="0"/>
      <c r="ACX377" s="0"/>
      <c r="ACY377" s="0"/>
      <c r="ACZ377" s="0"/>
      <c r="ADA377" s="0"/>
      <c r="ADB377" s="0"/>
      <c r="ADC377" s="0"/>
      <c r="ADD377" s="0"/>
      <c r="ADE377" s="0"/>
      <c r="ADF377" s="0"/>
      <c r="ADG377" s="0"/>
      <c r="ADH377" s="0"/>
      <c r="ADI377" s="0"/>
      <c r="ADJ377" s="0"/>
      <c r="ADK377" s="0"/>
      <c r="ADL377" s="0"/>
      <c r="ADM377" s="0"/>
      <c r="ADN377" s="0"/>
      <c r="ADO377" s="0"/>
      <c r="ADP377" s="0"/>
      <c r="ADQ377" s="0"/>
      <c r="ADR377" s="0"/>
      <c r="ADS377" s="0"/>
      <c r="ADT377" s="0"/>
      <c r="ADU377" s="0"/>
      <c r="ADV377" s="0"/>
      <c r="ADW377" s="0"/>
      <c r="ADX377" s="0"/>
      <c r="ADY377" s="0"/>
      <c r="ADZ377" s="0"/>
      <c r="AEA377" s="0"/>
      <c r="AEB377" s="0"/>
      <c r="AEC377" s="0"/>
      <c r="AED377" s="0"/>
      <c r="AEE377" s="0"/>
      <c r="AEF377" s="0"/>
      <c r="AEG377" s="0"/>
      <c r="AEH377" s="0"/>
      <c r="AEI377" s="0"/>
      <c r="AEJ377" s="0"/>
      <c r="AEK377" s="0"/>
      <c r="AEL377" s="0"/>
      <c r="AEM377" s="0"/>
      <c r="AEN377" s="0"/>
      <c r="AEO377" s="0"/>
      <c r="AEP377" s="0"/>
      <c r="AEQ377" s="0"/>
      <c r="AER377" s="0"/>
      <c r="AES377" s="0"/>
      <c r="AET377" s="0"/>
      <c r="AEU377" s="0"/>
      <c r="AEV377" s="0"/>
      <c r="AEW377" s="0"/>
      <c r="AEX377" s="0"/>
      <c r="AEY377" s="0"/>
      <c r="AEZ377" s="0"/>
      <c r="AFA377" s="0"/>
      <c r="AFB377" s="0"/>
      <c r="AFC377" s="0"/>
      <c r="AFD377" s="0"/>
      <c r="AFE377" s="0"/>
      <c r="AFF377" s="0"/>
      <c r="AFG377" s="0"/>
      <c r="AFH377" s="0"/>
      <c r="AFI377" s="0"/>
      <c r="AFJ377" s="0"/>
      <c r="AFK377" s="0"/>
      <c r="AFL377" s="0"/>
      <c r="AFM377" s="0"/>
      <c r="AFN377" s="0"/>
      <c r="AFO377" s="0"/>
      <c r="AFP377" s="0"/>
      <c r="AFQ377" s="0"/>
      <c r="AFR377" s="0"/>
      <c r="AFS377" s="0"/>
      <c r="AFT377" s="0"/>
      <c r="AFU377" s="0"/>
      <c r="AFV377" s="0"/>
      <c r="AFW377" s="0"/>
      <c r="AFX377" s="0"/>
      <c r="AFY377" s="0"/>
      <c r="AFZ377" s="0"/>
      <c r="AGA377" s="0"/>
      <c r="AGB377" s="0"/>
      <c r="AGC377" s="0"/>
      <c r="AGD377" s="0"/>
      <c r="AGE377" s="0"/>
      <c r="AGF377" s="0"/>
      <c r="AGG377" s="0"/>
      <c r="AGH377" s="0"/>
      <c r="AGI377" s="0"/>
      <c r="AGJ377" s="0"/>
      <c r="AGK377" s="0"/>
      <c r="AGL377" s="0"/>
      <c r="AGM377" s="0"/>
      <c r="AGN377" s="0"/>
      <c r="AGO377" s="0"/>
      <c r="AGP377" s="0"/>
      <c r="AGQ377" s="0"/>
      <c r="AGR377" s="0"/>
      <c r="AGS377" s="0"/>
      <c r="AGT377" s="0"/>
      <c r="AGU377" s="0"/>
      <c r="AGV377" s="0"/>
      <c r="AGW377" s="0"/>
      <c r="AGX377" s="0"/>
      <c r="AGY377" s="0"/>
      <c r="AGZ377" s="0"/>
      <c r="AHA377" s="0"/>
      <c r="AHB377" s="0"/>
      <c r="AHC377" s="0"/>
      <c r="AHD377" s="0"/>
      <c r="AHE377" s="0"/>
      <c r="AHF377" s="0"/>
      <c r="AHG377" s="0"/>
      <c r="AHH377" s="0"/>
      <c r="AHI377" s="0"/>
      <c r="AHJ377" s="0"/>
      <c r="AHK377" s="0"/>
      <c r="AHL377" s="0"/>
      <c r="AHM377" s="0"/>
      <c r="AHN377" s="0"/>
      <c r="AHO377" s="0"/>
      <c r="AHP377" s="0"/>
      <c r="AHQ377" s="0"/>
      <c r="AHR377" s="0"/>
      <c r="AHS377" s="0"/>
      <c r="AHT377" s="0"/>
      <c r="AHU377" s="0"/>
      <c r="AHV377" s="0"/>
      <c r="AHW377" s="0"/>
      <c r="AHX377" s="0"/>
      <c r="AHY377" s="0"/>
      <c r="AHZ377" s="0"/>
      <c r="AIA377" s="0"/>
      <c r="AIB377" s="0"/>
      <c r="AIC377" s="0"/>
      <c r="AID377" s="0"/>
      <c r="AIE377" s="0"/>
      <c r="AIF377" s="0"/>
      <c r="AIG377" s="0"/>
      <c r="AIH377" s="0"/>
      <c r="AII377" s="0"/>
      <c r="AIJ377" s="0"/>
      <c r="AIK377" s="0"/>
      <c r="AIL377" s="0"/>
      <c r="AIM377" s="0"/>
      <c r="AIN377" s="0"/>
      <c r="AIO377" s="0"/>
      <c r="AIP377" s="0"/>
      <c r="AIQ377" s="0"/>
      <c r="AIR377" s="0"/>
      <c r="AIS377" s="0"/>
      <c r="AIT377" s="0"/>
      <c r="AIU377" s="0"/>
      <c r="AIV377" s="0"/>
      <c r="AIW377" s="0"/>
      <c r="AIX377" s="0"/>
      <c r="AIY377" s="0"/>
      <c r="AIZ377" s="0"/>
      <c r="AJA377" s="0"/>
      <c r="AJB377" s="0"/>
      <c r="AJC377" s="0"/>
      <c r="AJD377" s="0"/>
      <c r="AJE377" s="0"/>
      <c r="AJF377" s="0"/>
      <c r="AJG377" s="0"/>
      <c r="AJH377" s="0"/>
      <c r="AJI377" s="0"/>
      <c r="AJJ377" s="0"/>
      <c r="AJK377" s="0"/>
      <c r="AJL377" s="0"/>
      <c r="AJM377" s="0"/>
      <c r="AJN377" s="0"/>
      <c r="AJO377" s="0"/>
      <c r="AJP377" s="0"/>
      <c r="AJQ377" s="0"/>
      <c r="AJR377" s="0"/>
      <c r="AJS377" s="0"/>
      <c r="AJT377" s="0"/>
      <c r="AJU377" s="0"/>
      <c r="AJV377" s="0"/>
      <c r="AJW377" s="0"/>
      <c r="AJX377" s="0"/>
      <c r="AJY377" s="0"/>
      <c r="AJZ377" s="0"/>
      <c r="AKA377" s="0"/>
      <c r="AKB377" s="0"/>
      <c r="AKC377" s="0"/>
      <c r="AKD377" s="0"/>
      <c r="AKE377" s="0"/>
      <c r="AKF377" s="0"/>
      <c r="AKG377" s="0"/>
      <c r="AKH377" s="0"/>
      <c r="AKI377" s="0"/>
      <c r="AKJ377" s="0"/>
      <c r="AKK377" s="0"/>
      <c r="AKL377" s="0"/>
      <c r="AKM377" s="0"/>
      <c r="AKN377" s="0"/>
      <c r="AKO377" s="0"/>
      <c r="AKP377" s="0"/>
      <c r="AKQ377" s="0"/>
      <c r="AKR377" s="0"/>
      <c r="AKS377" s="0"/>
      <c r="AKT377" s="0"/>
      <c r="AKU377" s="0"/>
      <c r="AKV377" s="0"/>
      <c r="AKW377" s="0"/>
      <c r="AKX377" s="0"/>
      <c r="AKY377" s="0"/>
      <c r="AKZ377" s="0"/>
      <c r="ALA377" s="0"/>
      <c r="ALB377" s="0"/>
      <c r="ALC377" s="0"/>
      <c r="ALD377" s="0"/>
      <c r="ALE377" s="0"/>
      <c r="ALF377" s="0"/>
      <c r="ALG377" s="0"/>
      <c r="ALH377" s="0"/>
      <c r="ALI377" s="0"/>
      <c r="ALJ377" s="0"/>
      <c r="ALK377" s="0"/>
      <c r="ALL377" s="0"/>
      <c r="ALM377" s="0"/>
      <c r="ALN377" s="0"/>
      <c r="ALO377" s="0"/>
      <c r="ALP377" s="0"/>
      <c r="ALQ377" s="0"/>
      <c r="ALR377" s="0"/>
      <c r="ALS377" s="0"/>
      <c r="ALT377" s="0"/>
      <c r="ALU377" s="0"/>
      <c r="ALV377" s="0"/>
      <c r="ALW377" s="0"/>
      <c r="ALX377" s="0"/>
      <c r="ALY377" s="0"/>
      <c r="ALZ377" s="0"/>
      <c r="AMA377" s="0"/>
      <c r="AMB377" s="0"/>
      <c r="AMC377" s="0"/>
      <c r="AMD377" s="0"/>
      <c r="AME377" s="0"/>
      <c r="AMF377" s="0"/>
      <c r="AMG377" s="0"/>
    </row>
    <row r="378" customFormat="false" ht="28.35" hidden="false" customHeight="false" outlineLevel="0" collapsed="false">
      <c r="A378" s="18" t="n">
        <v>542</v>
      </c>
      <c r="B378" s="19" t="n">
        <f aca="false">IF($A378,VLOOKUP($A378,posting!$A:$N,2,0),"")</f>
        <v>38</v>
      </c>
      <c r="C378" s="19" t="n">
        <f aca="false">IF($A378,VLOOKUP($A378,posting!$A:$N,3,0),"")</f>
        <v>152</v>
      </c>
      <c r="D378" s="20" t="str">
        <f aca="false">IF($A378,VLOOKUP($A378,posting!$A:$N,4,0),"")</f>
        <v>vielleicht hats was damit zu tun, dass sich die menschen dann selbst besser fühlen, wenn sie menschen sehen, die noch mieser drauf sind als sie...</v>
      </c>
      <c r="E378" s="19" t="str">
        <f aca="false">IF($A378,IF(VLOOKUP($A378,posting!$A:$N,5,0)&gt;0,VLOOKUP($A378,posting!$A:$N,5,0),""),"")</f>
        <v/>
      </c>
      <c r="F378" s="21" t="n">
        <f aca="false">IF($A378,VLOOKUP($A378,posting!$A:$N,6,0),"")</f>
        <v>41625.7201388889</v>
      </c>
      <c r="G378" s="21" t="n">
        <f aca="false">IF($A378,VLOOKUP($A378,posting!$A:$N,7,0),"")</f>
        <v>41625.720462963</v>
      </c>
      <c r="H378" s="21" t="n">
        <f aca="false">IF($A378,VLOOKUP($A378,posting!$A:$N,8,0),"")</f>
        <v>41625.7204861111</v>
      </c>
      <c r="I378" s="21" t="n">
        <f aca="false">IF($A378,VLOOKUP($A378,posting!$A:$N,9,0),"")</f>
        <v>41625.7214236111</v>
      </c>
      <c r="J378" s="21"/>
      <c r="K378" s="21"/>
      <c r="L378" s="19" t="n">
        <f aca="false">IF($A378,VLOOKUP($A378,posting!$A:$N,10,0),"")</f>
        <v>0.34983498349835</v>
      </c>
      <c r="M378" s="19" t="n">
        <f aca="false">IF($A378,VLOOKUP($A378,posting!$A:$N,11,0),"")</f>
        <v>0</v>
      </c>
      <c r="N378" s="19" t="str">
        <f aca="false">IF($A378,IF(VLOOKUP($A378,posting!$A:$N,13,0)&gt;0,VLOOKUP($A378,posting!$A:$N,13,0),""),"")</f>
        <v/>
      </c>
      <c r="O378" s="19" t="str">
        <f aca="false">IF($A378,VLOOKUP($A378,posting!$A:$N,12,0),"")</f>
        <v>TXT</v>
      </c>
      <c r="P378" s="19" t="str">
        <f aca="false">IF($A378,IF(VLOOKUP($A378,posting!$A:$N,14,0)&gt;0,VLOOKUP($A378,posting!$A:$N,14,0),""),"")</f>
        <v/>
      </c>
      <c r="Q378" s="19" t="str">
        <f aca="false">IF($N378="","",VLOOKUP($N378,image!$A:$N,3,0))</f>
        <v/>
      </c>
      <c r="R378" s="19" t="n">
        <v>-1</v>
      </c>
      <c r="S378" s="0"/>
      <c r="T378" s="0"/>
      <c r="U378" s="0"/>
      <c r="V378" s="0"/>
      <c r="W378" s="0"/>
      <c r="X378" s="0"/>
      <c r="Y378" s="0"/>
      <c r="Z378" s="0"/>
      <c r="AA378" s="0"/>
      <c r="AB378" s="0"/>
      <c r="AC378" s="0"/>
      <c r="AD378" s="0"/>
      <c r="AE378" s="0"/>
      <c r="AF378" s="0"/>
      <c r="AG378" s="0"/>
      <c r="AH378" s="0"/>
      <c r="AI378" s="0"/>
      <c r="AJ378" s="0"/>
      <c r="AK378" s="0"/>
      <c r="AL378" s="0"/>
      <c r="AM378" s="0"/>
      <c r="AN378" s="0"/>
      <c r="AO378" s="0"/>
      <c r="AP378" s="0"/>
      <c r="AQ378" s="0"/>
      <c r="AR378" s="0"/>
      <c r="AS378" s="0"/>
      <c r="AT378" s="0"/>
      <c r="AU378" s="0"/>
      <c r="AV378" s="0"/>
      <c r="AW378" s="0"/>
      <c r="AX378" s="0"/>
      <c r="AY378" s="0"/>
      <c r="AZ378" s="0"/>
      <c r="BA378" s="0"/>
      <c r="BB378" s="0"/>
      <c r="BC378" s="0"/>
      <c r="BD378" s="0"/>
      <c r="BE378" s="0"/>
      <c r="BF378" s="0"/>
      <c r="BG378" s="0"/>
      <c r="BH378" s="0"/>
      <c r="BI378" s="0"/>
      <c r="BJ378" s="0"/>
      <c r="BK378" s="0"/>
      <c r="BL378" s="0"/>
      <c r="BM378" s="0"/>
      <c r="BN378" s="0"/>
      <c r="BO378" s="0"/>
      <c r="BP378" s="0"/>
      <c r="BQ378" s="0"/>
      <c r="BR378" s="0"/>
      <c r="BS378" s="0"/>
      <c r="BT378" s="0"/>
      <c r="BU378" s="0"/>
      <c r="BV378" s="0"/>
      <c r="BW378" s="0"/>
      <c r="BX378" s="0"/>
      <c r="BY378" s="0"/>
      <c r="BZ378" s="0"/>
      <c r="CA378" s="0"/>
      <c r="CB378" s="0"/>
      <c r="CC378" s="0"/>
      <c r="CD378" s="0"/>
      <c r="CE378" s="0"/>
      <c r="CF378" s="0"/>
      <c r="CG378" s="0"/>
      <c r="CH378" s="0"/>
      <c r="CI378" s="0"/>
      <c r="CJ378" s="0"/>
      <c r="CK378" s="0"/>
      <c r="CL378" s="0"/>
      <c r="CM378" s="0"/>
      <c r="CN378" s="0"/>
      <c r="CO378" s="0"/>
      <c r="CP378" s="0"/>
      <c r="CQ378" s="0"/>
      <c r="CR378" s="0"/>
      <c r="CS378" s="0"/>
      <c r="CT378" s="0"/>
      <c r="CU378" s="0"/>
      <c r="CV378" s="0"/>
      <c r="CW378" s="0"/>
      <c r="CX378" s="0"/>
      <c r="CY378" s="0"/>
      <c r="CZ378" s="0"/>
      <c r="DA378" s="0"/>
      <c r="DB378" s="0"/>
      <c r="DC378" s="0"/>
      <c r="DD378" s="0"/>
      <c r="DE378" s="0"/>
      <c r="DF378" s="0"/>
      <c r="DG378" s="0"/>
      <c r="DH378" s="0"/>
      <c r="DI378" s="0"/>
      <c r="DJ378" s="0"/>
      <c r="DK378" s="0"/>
      <c r="DL378" s="0"/>
      <c r="DM378" s="0"/>
      <c r="DN378" s="0"/>
      <c r="DO378" s="0"/>
      <c r="DP378" s="0"/>
      <c r="DQ378" s="0"/>
      <c r="DR378" s="0"/>
      <c r="DS378" s="0"/>
      <c r="DT378" s="0"/>
      <c r="DU378" s="0"/>
      <c r="DV378" s="0"/>
      <c r="DW378" s="0"/>
      <c r="DX378" s="0"/>
      <c r="DY378" s="0"/>
      <c r="DZ378" s="0"/>
      <c r="EA378" s="0"/>
      <c r="EB378" s="0"/>
      <c r="EC378" s="0"/>
      <c r="ED378" s="0"/>
      <c r="EE378" s="0"/>
      <c r="EF378" s="0"/>
      <c r="EG378" s="0"/>
      <c r="EH378" s="0"/>
      <c r="EI378" s="0"/>
      <c r="EJ378" s="0"/>
      <c r="EK378" s="0"/>
      <c r="EL378" s="0"/>
      <c r="EM378" s="0"/>
      <c r="EN378" s="0"/>
      <c r="EO378" s="0"/>
      <c r="EP378" s="0"/>
      <c r="EQ378" s="0"/>
      <c r="ER378" s="0"/>
      <c r="ES378" s="0"/>
      <c r="ET378" s="0"/>
      <c r="EU378" s="0"/>
      <c r="EV378" s="0"/>
      <c r="EW378" s="0"/>
      <c r="EX378" s="0"/>
      <c r="EY378" s="0"/>
      <c r="EZ378" s="0"/>
      <c r="FA378" s="0"/>
      <c r="FB378" s="0"/>
      <c r="FC378" s="0"/>
      <c r="FD378" s="0"/>
      <c r="FE378" s="0"/>
      <c r="FF378" s="0"/>
      <c r="FG378" s="0"/>
      <c r="FH378" s="0"/>
      <c r="FI378" s="0"/>
      <c r="FJ378" s="0"/>
      <c r="FK378" s="0"/>
      <c r="FL378" s="0"/>
      <c r="FM378" s="0"/>
      <c r="FN378" s="0"/>
      <c r="FO378" s="0"/>
      <c r="FP378" s="0"/>
      <c r="FQ378" s="0"/>
      <c r="FR378" s="0"/>
      <c r="FS378" s="0"/>
      <c r="FT378" s="0"/>
      <c r="FU378" s="0"/>
      <c r="FV378" s="0"/>
      <c r="FW378" s="0"/>
      <c r="FX378" s="0"/>
      <c r="FY378" s="0"/>
      <c r="FZ378" s="0"/>
      <c r="GA378" s="0"/>
      <c r="GB378" s="0"/>
      <c r="GC378" s="0"/>
      <c r="GD378" s="0"/>
      <c r="GE378" s="0"/>
      <c r="GF378" s="0"/>
      <c r="GG378" s="0"/>
      <c r="GH378" s="0"/>
      <c r="GI378" s="0"/>
      <c r="GJ378" s="0"/>
      <c r="GK378" s="0"/>
      <c r="GL378" s="0"/>
      <c r="GM378" s="0"/>
      <c r="GN378" s="0"/>
      <c r="GO378" s="0"/>
      <c r="GP378" s="0"/>
      <c r="GQ378" s="0"/>
      <c r="GR378" s="0"/>
      <c r="GS378" s="0"/>
      <c r="GT378" s="0"/>
      <c r="GU378" s="0"/>
      <c r="GV378" s="0"/>
      <c r="GW378" s="0"/>
      <c r="GX378" s="0"/>
      <c r="GY378" s="0"/>
      <c r="GZ378" s="0"/>
      <c r="HA378" s="0"/>
      <c r="HB378" s="0"/>
      <c r="HC378" s="0"/>
      <c r="HD378" s="0"/>
      <c r="HE378" s="0"/>
      <c r="HF378" s="0"/>
      <c r="HG378" s="0"/>
      <c r="HH378" s="0"/>
      <c r="HI378" s="0"/>
      <c r="HJ378" s="0"/>
      <c r="HK378" s="0"/>
      <c r="HL378" s="0"/>
      <c r="HM378" s="0"/>
      <c r="HN378" s="0"/>
      <c r="HO378" s="0"/>
      <c r="HP378" s="0"/>
      <c r="HQ378" s="0"/>
      <c r="HR378" s="0"/>
      <c r="HS378" s="0"/>
      <c r="HT378" s="0"/>
      <c r="HU378" s="0"/>
      <c r="HV378" s="0"/>
      <c r="HW378" s="0"/>
      <c r="HX378" s="0"/>
      <c r="HY378" s="0"/>
      <c r="HZ378" s="0"/>
      <c r="IA378" s="0"/>
      <c r="IB378" s="0"/>
      <c r="IC378" s="0"/>
      <c r="ID378" s="0"/>
      <c r="IE378" s="0"/>
      <c r="IF378" s="0"/>
      <c r="IG378" s="0"/>
      <c r="IH378" s="0"/>
      <c r="II378" s="0"/>
      <c r="IJ378" s="0"/>
      <c r="IK378" s="0"/>
      <c r="IL378" s="0"/>
      <c r="IM378" s="0"/>
      <c r="IN378" s="0"/>
      <c r="IO378" s="0"/>
      <c r="IP378" s="0"/>
      <c r="IQ378" s="0"/>
      <c r="IR378" s="0"/>
      <c r="IS378" s="0"/>
      <c r="IT378" s="0"/>
      <c r="IU378" s="0"/>
      <c r="IV378" s="0"/>
      <c r="IW378" s="0"/>
      <c r="IX378" s="0"/>
      <c r="IY378" s="0"/>
      <c r="IZ378" s="0"/>
      <c r="JA378" s="0"/>
      <c r="JB378" s="0"/>
      <c r="JC378" s="0"/>
      <c r="JD378" s="0"/>
      <c r="JE378" s="0"/>
      <c r="JF378" s="0"/>
      <c r="JG378" s="0"/>
      <c r="JH378" s="0"/>
      <c r="JI378" s="0"/>
      <c r="JJ378" s="0"/>
      <c r="JK378" s="0"/>
      <c r="JL378" s="0"/>
      <c r="JM378" s="0"/>
      <c r="JN378" s="0"/>
      <c r="JO378" s="0"/>
      <c r="JP378" s="0"/>
      <c r="JQ378" s="0"/>
      <c r="JR378" s="0"/>
      <c r="JS378" s="0"/>
      <c r="JT378" s="0"/>
      <c r="JU378" s="0"/>
      <c r="JV378" s="0"/>
      <c r="JW378" s="0"/>
      <c r="JX378" s="0"/>
      <c r="JY378" s="0"/>
      <c r="JZ378" s="0"/>
      <c r="KA378" s="0"/>
      <c r="KB378" s="0"/>
      <c r="KC378" s="0"/>
      <c r="KD378" s="0"/>
      <c r="KE378" s="0"/>
      <c r="KF378" s="0"/>
      <c r="KG378" s="0"/>
      <c r="KH378" s="0"/>
      <c r="KI378" s="0"/>
      <c r="KJ378" s="0"/>
      <c r="KK378" s="0"/>
      <c r="KL378" s="0"/>
      <c r="KM378" s="0"/>
      <c r="KN378" s="0"/>
      <c r="KO378" s="0"/>
      <c r="KP378" s="0"/>
      <c r="KQ378" s="0"/>
      <c r="KR378" s="0"/>
      <c r="KS378" s="0"/>
      <c r="KT378" s="0"/>
      <c r="KU378" s="0"/>
      <c r="KV378" s="0"/>
      <c r="KW378" s="0"/>
      <c r="KX378" s="0"/>
      <c r="KY378" s="0"/>
      <c r="KZ378" s="0"/>
      <c r="LA378" s="0"/>
      <c r="LB378" s="0"/>
      <c r="LC378" s="0"/>
      <c r="LD378" s="0"/>
      <c r="LE378" s="0"/>
      <c r="LF378" s="0"/>
      <c r="LG378" s="0"/>
      <c r="LH378" s="0"/>
      <c r="LI378" s="0"/>
      <c r="LJ378" s="0"/>
      <c r="LK378" s="0"/>
      <c r="LL378" s="0"/>
      <c r="LM378" s="0"/>
      <c r="LN378" s="0"/>
      <c r="LO378" s="0"/>
      <c r="LP378" s="0"/>
      <c r="LQ378" s="0"/>
      <c r="LR378" s="0"/>
      <c r="LS378" s="0"/>
      <c r="LT378" s="0"/>
      <c r="LU378" s="0"/>
      <c r="LV378" s="0"/>
      <c r="LW378" s="0"/>
      <c r="LX378" s="0"/>
      <c r="LY378" s="0"/>
      <c r="LZ378" s="0"/>
      <c r="MA378" s="0"/>
      <c r="MB378" s="0"/>
      <c r="MC378" s="0"/>
      <c r="MD378" s="0"/>
      <c r="ME378" s="0"/>
      <c r="MF378" s="0"/>
      <c r="MG378" s="0"/>
      <c r="MH378" s="0"/>
      <c r="MI378" s="0"/>
      <c r="MJ378" s="0"/>
      <c r="MK378" s="0"/>
      <c r="ML378" s="0"/>
      <c r="MM378" s="0"/>
      <c r="MN378" s="0"/>
      <c r="MO378" s="0"/>
      <c r="MP378" s="0"/>
      <c r="MQ378" s="0"/>
      <c r="MR378" s="0"/>
      <c r="MS378" s="0"/>
      <c r="MT378" s="0"/>
      <c r="MU378" s="0"/>
      <c r="MV378" s="0"/>
      <c r="MW378" s="0"/>
      <c r="MX378" s="0"/>
      <c r="MY378" s="0"/>
      <c r="MZ378" s="0"/>
      <c r="NA378" s="0"/>
      <c r="NB378" s="0"/>
      <c r="NC378" s="0"/>
      <c r="ND378" s="0"/>
      <c r="NE378" s="0"/>
      <c r="NF378" s="0"/>
      <c r="NG378" s="0"/>
      <c r="NH378" s="0"/>
      <c r="NI378" s="0"/>
      <c r="NJ378" s="0"/>
      <c r="NK378" s="0"/>
      <c r="NL378" s="0"/>
      <c r="NM378" s="0"/>
      <c r="NN378" s="0"/>
      <c r="NO378" s="0"/>
      <c r="NP378" s="0"/>
      <c r="NQ378" s="0"/>
      <c r="NR378" s="0"/>
      <c r="NS378" s="0"/>
      <c r="NT378" s="0"/>
      <c r="NU378" s="0"/>
      <c r="NV378" s="0"/>
      <c r="NW378" s="0"/>
      <c r="NX378" s="0"/>
      <c r="NY378" s="0"/>
      <c r="NZ378" s="0"/>
      <c r="OA378" s="0"/>
      <c r="OB378" s="0"/>
      <c r="OC378" s="0"/>
      <c r="OD378" s="0"/>
      <c r="OE378" s="0"/>
      <c r="OF378" s="0"/>
      <c r="OG378" s="0"/>
      <c r="OH378" s="0"/>
      <c r="OI378" s="0"/>
      <c r="OJ378" s="0"/>
      <c r="OK378" s="0"/>
      <c r="OL378" s="0"/>
      <c r="OM378" s="0"/>
      <c r="ON378" s="0"/>
      <c r="OO378" s="0"/>
      <c r="OP378" s="0"/>
      <c r="OQ378" s="0"/>
      <c r="OR378" s="0"/>
      <c r="OS378" s="0"/>
      <c r="OT378" s="0"/>
      <c r="OU378" s="0"/>
      <c r="OV378" s="0"/>
      <c r="OW378" s="0"/>
      <c r="OX378" s="0"/>
      <c r="OY378" s="0"/>
      <c r="OZ378" s="0"/>
      <c r="PA378" s="0"/>
      <c r="PB378" s="0"/>
      <c r="PC378" s="0"/>
      <c r="PD378" s="0"/>
      <c r="PE378" s="0"/>
      <c r="PF378" s="0"/>
      <c r="PG378" s="0"/>
      <c r="PH378" s="0"/>
      <c r="PI378" s="0"/>
      <c r="PJ378" s="0"/>
      <c r="PK378" s="0"/>
      <c r="PL378" s="0"/>
      <c r="PM378" s="0"/>
      <c r="PN378" s="0"/>
      <c r="PO378" s="0"/>
      <c r="PP378" s="0"/>
      <c r="PQ378" s="0"/>
      <c r="PR378" s="0"/>
      <c r="PS378" s="0"/>
      <c r="PT378" s="0"/>
      <c r="PU378" s="0"/>
      <c r="PV378" s="0"/>
      <c r="PW378" s="0"/>
      <c r="PX378" s="0"/>
      <c r="PY378" s="0"/>
      <c r="PZ378" s="0"/>
      <c r="QA378" s="0"/>
      <c r="QB378" s="0"/>
      <c r="QC378" s="0"/>
      <c r="QD378" s="0"/>
      <c r="QE378" s="0"/>
      <c r="QF378" s="0"/>
      <c r="QG378" s="0"/>
      <c r="QH378" s="0"/>
      <c r="QI378" s="0"/>
      <c r="QJ378" s="0"/>
      <c r="QK378" s="0"/>
      <c r="QL378" s="0"/>
      <c r="QM378" s="0"/>
      <c r="QN378" s="0"/>
      <c r="QO378" s="0"/>
      <c r="QP378" s="0"/>
      <c r="QQ378" s="0"/>
      <c r="QR378" s="0"/>
      <c r="QS378" s="0"/>
      <c r="QT378" s="0"/>
      <c r="QU378" s="0"/>
      <c r="QV378" s="0"/>
      <c r="QW378" s="0"/>
      <c r="QX378" s="0"/>
      <c r="QY378" s="0"/>
      <c r="QZ378" s="0"/>
      <c r="RA378" s="0"/>
      <c r="RB378" s="0"/>
      <c r="RC378" s="0"/>
      <c r="RD378" s="0"/>
      <c r="RE378" s="0"/>
      <c r="RF378" s="0"/>
      <c r="RG378" s="0"/>
      <c r="RH378" s="0"/>
      <c r="RI378" s="0"/>
      <c r="RJ378" s="0"/>
      <c r="RK378" s="0"/>
      <c r="RL378" s="0"/>
      <c r="RM378" s="0"/>
      <c r="RN378" s="0"/>
      <c r="RO378" s="0"/>
      <c r="RP378" s="0"/>
      <c r="RQ378" s="0"/>
      <c r="RR378" s="0"/>
      <c r="RS378" s="0"/>
      <c r="RT378" s="0"/>
      <c r="RU378" s="0"/>
      <c r="RV378" s="0"/>
      <c r="RW378" s="0"/>
      <c r="RX378" s="0"/>
      <c r="RY378" s="0"/>
      <c r="RZ378" s="0"/>
      <c r="SA378" s="0"/>
      <c r="SB378" s="0"/>
      <c r="SC378" s="0"/>
      <c r="SD378" s="0"/>
      <c r="SE378" s="0"/>
      <c r="SF378" s="0"/>
      <c r="SG378" s="0"/>
      <c r="SH378" s="0"/>
      <c r="SI378" s="0"/>
      <c r="SJ378" s="0"/>
      <c r="SK378" s="0"/>
      <c r="SL378" s="0"/>
      <c r="SM378" s="0"/>
      <c r="SN378" s="0"/>
      <c r="SO378" s="0"/>
      <c r="SP378" s="0"/>
      <c r="SQ378" s="0"/>
      <c r="SR378" s="0"/>
      <c r="SS378" s="0"/>
      <c r="ST378" s="0"/>
      <c r="SU378" s="0"/>
      <c r="SV378" s="0"/>
      <c r="SW378" s="0"/>
      <c r="SX378" s="0"/>
      <c r="SY378" s="0"/>
      <c r="SZ378" s="0"/>
      <c r="TA378" s="0"/>
      <c r="TB378" s="0"/>
      <c r="TC378" s="0"/>
      <c r="TD378" s="0"/>
      <c r="TE378" s="0"/>
      <c r="TF378" s="0"/>
      <c r="TG378" s="0"/>
      <c r="TH378" s="0"/>
      <c r="TI378" s="0"/>
      <c r="TJ378" s="0"/>
      <c r="TK378" s="0"/>
      <c r="TL378" s="0"/>
      <c r="TM378" s="0"/>
      <c r="TN378" s="0"/>
      <c r="TO378" s="0"/>
      <c r="TP378" s="0"/>
      <c r="TQ378" s="0"/>
      <c r="TR378" s="0"/>
      <c r="TS378" s="0"/>
      <c r="TT378" s="0"/>
      <c r="TU378" s="0"/>
      <c r="TV378" s="0"/>
      <c r="TW378" s="0"/>
      <c r="TX378" s="0"/>
      <c r="TY378" s="0"/>
      <c r="TZ378" s="0"/>
      <c r="UA378" s="0"/>
      <c r="UB378" s="0"/>
      <c r="UC378" s="0"/>
      <c r="UD378" s="0"/>
      <c r="UE378" s="0"/>
      <c r="UF378" s="0"/>
      <c r="UG378" s="0"/>
      <c r="UH378" s="0"/>
      <c r="UI378" s="0"/>
      <c r="UJ378" s="0"/>
      <c r="UK378" s="0"/>
      <c r="UL378" s="0"/>
      <c r="UM378" s="0"/>
      <c r="UN378" s="0"/>
      <c r="UO378" s="0"/>
      <c r="UP378" s="0"/>
      <c r="UQ378" s="0"/>
      <c r="UR378" s="0"/>
      <c r="US378" s="0"/>
      <c r="UT378" s="0"/>
      <c r="UU378" s="0"/>
      <c r="UV378" s="0"/>
      <c r="UW378" s="0"/>
      <c r="UX378" s="0"/>
      <c r="UY378" s="0"/>
      <c r="UZ378" s="0"/>
      <c r="VA378" s="0"/>
      <c r="VB378" s="0"/>
      <c r="VC378" s="0"/>
      <c r="VD378" s="0"/>
      <c r="VE378" s="0"/>
      <c r="VF378" s="0"/>
      <c r="VG378" s="0"/>
      <c r="VH378" s="0"/>
      <c r="VI378" s="0"/>
      <c r="VJ378" s="0"/>
      <c r="VK378" s="0"/>
      <c r="VL378" s="0"/>
      <c r="VM378" s="0"/>
      <c r="VN378" s="0"/>
      <c r="VO378" s="0"/>
      <c r="VP378" s="0"/>
      <c r="VQ378" s="0"/>
      <c r="VR378" s="0"/>
      <c r="VS378" s="0"/>
      <c r="VT378" s="0"/>
      <c r="VU378" s="0"/>
      <c r="VV378" s="0"/>
      <c r="VW378" s="0"/>
      <c r="VX378" s="0"/>
      <c r="VY378" s="0"/>
      <c r="VZ378" s="0"/>
      <c r="WA378" s="0"/>
      <c r="WB378" s="0"/>
      <c r="WC378" s="0"/>
      <c r="WD378" s="0"/>
      <c r="WE378" s="0"/>
      <c r="WF378" s="0"/>
      <c r="WG378" s="0"/>
      <c r="WH378" s="0"/>
      <c r="WI378" s="0"/>
      <c r="WJ378" s="0"/>
      <c r="WK378" s="0"/>
      <c r="WL378" s="0"/>
      <c r="WM378" s="0"/>
      <c r="WN378" s="0"/>
      <c r="WO378" s="0"/>
      <c r="WP378" s="0"/>
      <c r="WQ378" s="0"/>
      <c r="WR378" s="0"/>
      <c r="WS378" s="0"/>
      <c r="WT378" s="0"/>
      <c r="WU378" s="0"/>
      <c r="WV378" s="0"/>
      <c r="WW378" s="0"/>
      <c r="WX378" s="0"/>
      <c r="WY378" s="0"/>
      <c r="WZ378" s="0"/>
      <c r="XA378" s="0"/>
      <c r="XB378" s="0"/>
      <c r="XC378" s="0"/>
      <c r="XD378" s="0"/>
      <c r="XE378" s="0"/>
      <c r="XF378" s="0"/>
      <c r="XG378" s="0"/>
      <c r="XH378" s="0"/>
      <c r="XI378" s="0"/>
      <c r="XJ378" s="0"/>
      <c r="XK378" s="0"/>
      <c r="XL378" s="0"/>
      <c r="XM378" s="0"/>
      <c r="XN378" s="0"/>
      <c r="XO378" s="0"/>
      <c r="XP378" s="0"/>
      <c r="XQ378" s="0"/>
      <c r="XR378" s="0"/>
      <c r="XS378" s="0"/>
      <c r="XT378" s="0"/>
      <c r="XU378" s="0"/>
      <c r="XV378" s="0"/>
      <c r="XW378" s="0"/>
      <c r="XX378" s="0"/>
      <c r="XY378" s="0"/>
      <c r="XZ378" s="0"/>
      <c r="YA378" s="0"/>
      <c r="YB378" s="0"/>
      <c r="YC378" s="0"/>
      <c r="YD378" s="0"/>
      <c r="YE378" s="0"/>
      <c r="YF378" s="0"/>
      <c r="YG378" s="0"/>
      <c r="YH378" s="0"/>
      <c r="YI378" s="0"/>
      <c r="YJ378" s="0"/>
      <c r="YK378" s="0"/>
      <c r="YL378" s="0"/>
      <c r="YM378" s="0"/>
      <c r="YN378" s="0"/>
      <c r="YO378" s="0"/>
      <c r="YP378" s="0"/>
      <c r="YQ378" s="0"/>
      <c r="YR378" s="0"/>
      <c r="YS378" s="0"/>
      <c r="YT378" s="0"/>
      <c r="YU378" s="0"/>
      <c r="YV378" s="0"/>
      <c r="YW378" s="0"/>
      <c r="YX378" s="0"/>
      <c r="YY378" s="0"/>
      <c r="YZ378" s="0"/>
      <c r="ZA378" s="0"/>
      <c r="ZB378" s="0"/>
      <c r="ZC378" s="0"/>
      <c r="ZD378" s="0"/>
      <c r="ZE378" s="0"/>
      <c r="ZF378" s="0"/>
      <c r="ZG378" s="0"/>
      <c r="ZH378" s="0"/>
      <c r="ZI378" s="0"/>
      <c r="ZJ378" s="0"/>
      <c r="ZK378" s="0"/>
      <c r="ZL378" s="0"/>
      <c r="ZM378" s="0"/>
      <c r="ZN378" s="0"/>
      <c r="ZO378" s="0"/>
      <c r="ZP378" s="0"/>
      <c r="ZQ378" s="0"/>
      <c r="ZR378" s="0"/>
      <c r="ZS378" s="0"/>
      <c r="ZT378" s="0"/>
      <c r="ZU378" s="0"/>
      <c r="ZV378" s="0"/>
      <c r="ZW378" s="0"/>
      <c r="ZX378" s="0"/>
      <c r="ZY378" s="0"/>
      <c r="ZZ378" s="0"/>
      <c r="AAA378" s="0"/>
      <c r="AAB378" s="0"/>
      <c r="AAC378" s="0"/>
      <c r="AAD378" s="0"/>
      <c r="AAE378" s="0"/>
      <c r="AAF378" s="0"/>
      <c r="AAG378" s="0"/>
      <c r="AAH378" s="0"/>
      <c r="AAI378" s="0"/>
      <c r="AAJ378" s="0"/>
      <c r="AAK378" s="0"/>
      <c r="AAL378" s="0"/>
      <c r="AAM378" s="0"/>
      <c r="AAN378" s="0"/>
      <c r="AAO378" s="0"/>
      <c r="AAP378" s="0"/>
      <c r="AAQ378" s="0"/>
      <c r="AAR378" s="0"/>
      <c r="AAS378" s="0"/>
      <c r="AAT378" s="0"/>
      <c r="AAU378" s="0"/>
      <c r="AAV378" s="0"/>
      <c r="AAW378" s="0"/>
      <c r="AAX378" s="0"/>
      <c r="AAY378" s="0"/>
      <c r="AAZ378" s="0"/>
      <c r="ABA378" s="0"/>
      <c r="ABB378" s="0"/>
      <c r="ABC378" s="0"/>
      <c r="ABD378" s="0"/>
      <c r="ABE378" s="0"/>
      <c r="ABF378" s="0"/>
      <c r="ABG378" s="0"/>
      <c r="ABH378" s="0"/>
      <c r="ABI378" s="0"/>
      <c r="ABJ378" s="0"/>
      <c r="ABK378" s="0"/>
      <c r="ABL378" s="0"/>
      <c r="ABM378" s="0"/>
      <c r="ABN378" s="0"/>
      <c r="ABO378" s="0"/>
      <c r="ABP378" s="0"/>
      <c r="ABQ378" s="0"/>
      <c r="ABR378" s="0"/>
      <c r="ABS378" s="0"/>
      <c r="ABT378" s="0"/>
      <c r="ABU378" s="0"/>
      <c r="ABV378" s="0"/>
      <c r="ABW378" s="0"/>
      <c r="ABX378" s="0"/>
      <c r="ABY378" s="0"/>
      <c r="ABZ378" s="0"/>
      <c r="ACA378" s="0"/>
      <c r="ACB378" s="0"/>
      <c r="ACC378" s="0"/>
      <c r="ACD378" s="0"/>
      <c r="ACE378" s="0"/>
      <c r="ACF378" s="0"/>
      <c r="ACG378" s="0"/>
      <c r="ACH378" s="0"/>
      <c r="ACI378" s="0"/>
      <c r="ACJ378" s="0"/>
      <c r="ACK378" s="0"/>
      <c r="ACL378" s="0"/>
      <c r="ACM378" s="0"/>
      <c r="ACN378" s="0"/>
      <c r="ACO378" s="0"/>
      <c r="ACP378" s="0"/>
      <c r="ACQ378" s="0"/>
      <c r="ACR378" s="0"/>
      <c r="ACS378" s="0"/>
      <c r="ACT378" s="0"/>
      <c r="ACU378" s="0"/>
      <c r="ACV378" s="0"/>
      <c r="ACW378" s="0"/>
      <c r="ACX378" s="0"/>
      <c r="ACY378" s="0"/>
      <c r="ACZ378" s="0"/>
      <c r="ADA378" s="0"/>
      <c r="ADB378" s="0"/>
      <c r="ADC378" s="0"/>
      <c r="ADD378" s="0"/>
      <c r="ADE378" s="0"/>
      <c r="ADF378" s="0"/>
      <c r="ADG378" s="0"/>
      <c r="ADH378" s="0"/>
      <c r="ADI378" s="0"/>
      <c r="ADJ378" s="0"/>
      <c r="ADK378" s="0"/>
      <c r="ADL378" s="0"/>
      <c r="ADM378" s="0"/>
      <c r="ADN378" s="0"/>
      <c r="ADO378" s="0"/>
      <c r="ADP378" s="0"/>
      <c r="ADQ378" s="0"/>
      <c r="ADR378" s="0"/>
      <c r="ADS378" s="0"/>
      <c r="ADT378" s="0"/>
      <c r="ADU378" s="0"/>
      <c r="ADV378" s="0"/>
      <c r="ADW378" s="0"/>
      <c r="ADX378" s="0"/>
      <c r="ADY378" s="0"/>
      <c r="ADZ378" s="0"/>
      <c r="AEA378" s="0"/>
      <c r="AEB378" s="0"/>
      <c r="AEC378" s="0"/>
      <c r="AED378" s="0"/>
      <c r="AEE378" s="0"/>
      <c r="AEF378" s="0"/>
      <c r="AEG378" s="0"/>
      <c r="AEH378" s="0"/>
      <c r="AEI378" s="0"/>
      <c r="AEJ378" s="0"/>
      <c r="AEK378" s="0"/>
      <c r="AEL378" s="0"/>
      <c r="AEM378" s="0"/>
      <c r="AEN378" s="0"/>
      <c r="AEO378" s="0"/>
      <c r="AEP378" s="0"/>
      <c r="AEQ378" s="0"/>
      <c r="AER378" s="0"/>
      <c r="AES378" s="0"/>
      <c r="AET378" s="0"/>
      <c r="AEU378" s="0"/>
      <c r="AEV378" s="0"/>
      <c r="AEW378" s="0"/>
      <c r="AEX378" s="0"/>
      <c r="AEY378" s="0"/>
      <c r="AEZ378" s="0"/>
      <c r="AFA378" s="0"/>
      <c r="AFB378" s="0"/>
      <c r="AFC378" s="0"/>
      <c r="AFD378" s="0"/>
      <c r="AFE378" s="0"/>
      <c r="AFF378" s="0"/>
      <c r="AFG378" s="0"/>
      <c r="AFH378" s="0"/>
      <c r="AFI378" s="0"/>
      <c r="AFJ378" s="0"/>
      <c r="AFK378" s="0"/>
      <c r="AFL378" s="0"/>
      <c r="AFM378" s="0"/>
      <c r="AFN378" s="0"/>
      <c r="AFO378" s="0"/>
      <c r="AFP378" s="0"/>
      <c r="AFQ378" s="0"/>
      <c r="AFR378" s="0"/>
      <c r="AFS378" s="0"/>
      <c r="AFT378" s="0"/>
      <c r="AFU378" s="0"/>
      <c r="AFV378" s="0"/>
      <c r="AFW378" s="0"/>
      <c r="AFX378" s="0"/>
      <c r="AFY378" s="0"/>
      <c r="AFZ378" s="0"/>
      <c r="AGA378" s="0"/>
      <c r="AGB378" s="0"/>
      <c r="AGC378" s="0"/>
      <c r="AGD378" s="0"/>
      <c r="AGE378" s="0"/>
      <c r="AGF378" s="0"/>
      <c r="AGG378" s="0"/>
      <c r="AGH378" s="0"/>
      <c r="AGI378" s="0"/>
      <c r="AGJ378" s="0"/>
      <c r="AGK378" s="0"/>
      <c r="AGL378" s="0"/>
      <c r="AGM378" s="0"/>
      <c r="AGN378" s="0"/>
      <c r="AGO378" s="0"/>
      <c r="AGP378" s="0"/>
      <c r="AGQ378" s="0"/>
      <c r="AGR378" s="0"/>
      <c r="AGS378" s="0"/>
      <c r="AGT378" s="0"/>
      <c r="AGU378" s="0"/>
      <c r="AGV378" s="0"/>
      <c r="AGW378" s="0"/>
      <c r="AGX378" s="0"/>
      <c r="AGY378" s="0"/>
      <c r="AGZ378" s="0"/>
      <c r="AHA378" s="0"/>
      <c r="AHB378" s="0"/>
      <c r="AHC378" s="0"/>
      <c r="AHD378" s="0"/>
      <c r="AHE378" s="0"/>
      <c r="AHF378" s="0"/>
      <c r="AHG378" s="0"/>
      <c r="AHH378" s="0"/>
      <c r="AHI378" s="0"/>
      <c r="AHJ378" s="0"/>
      <c r="AHK378" s="0"/>
      <c r="AHL378" s="0"/>
      <c r="AHM378" s="0"/>
      <c r="AHN378" s="0"/>
      <c r="AHO378" s="0"/>
      <c r="AHP378" s="0"/>
      <c r="AHQ378" s="0"/>
      <c r="AHR378" s="0"/>
      <c r="AHS378" s="0"/>
      <c r="AHT378" s="0"/>
      <c r="AHU378" s="0"/>
      <c r="AHV378" s="0"/>
      <c r="AHW378" s="0"/>
      <c r="AHX378" s="0"/>
      <c r="AHY378" s="0"/>
      <c r="AHZ378" s="0"/>
      <c r="AIA378" s="0"/>
      <c r="AIB378" s="0"/>
      <c r="AIC378" s="0"/>
      <c r="AID378" s="0"/>
      <c r="AIE378" s="0"/>
      <c r="AIF378" s="0"/>
      <c r="AIG378" s="0"/>
      <c r="AIH378" s="0"/>
      <c r="AII378" s="0"/>
      <c r="AIJ378" s="0"/>
      <c r="AIK378" s="0"/>
      <c r="AIL378" s="0"/>
      <c r="AIM378" s="0"/>
      <c r="AIN378" s="0"/>
      <c r="AIO378" s="0"/>
      <c r="AIP378" s="0"/>
      <c r="AIQ378" s="0"/>
      <c r="AIR378" s="0"/>
      <c r="AIS378" s="0"/>
      <c r="AIT378" s="0"/>
      <c r="AIU378" s="0"/>
      <c r="AIV378" s="0"/>
      <c r="AIW378" s="0"/>
      <c r="AIX378" s="0"/>
      <c r="AIY378" s="0"/>
      <c r="AIZ378" s="0"/>
      <c r="AJA378" s="0"/>
      <c r="AJB378" s="0"/>
      <c r="AJC378" s="0"/>
      <c r="AJD378" s="0"/>
      <c r="AJE378" s="0"/>
      <c r="AJF378" s="0"/>
      <c r="AJG378" s="0"/>
      <c r="AJH378" s="0"/>
      <c r="AJI378" s="0"/>
      <c r="AJJ378" s="0"/>
      <c r="AJK378" s="0"/>
      <c r="AJL378" s="0"/>
      <c r="AJM378" s="0"/>
      <c r="AJN378" s="0"/>
      <c r="AJO378" s="0"/>
      <c r="AJP378" s="0"/>
      <c r="AJQ378" s="0"/>
      <c r="AJR378" s="0"/>
      <c r="AJS378" s="0"/>
      <c r="AJT378" s="0"/>
      <c r="AJU378" s="0"/>
      <c r="AJV378" s="0"/>
      <c r="AJW378" s="0"/>
      <c r="AJX378" s="0"/>
      <c r="AJY378" s="0"/>
      <c r="AJZ378" s="0"/>
      <c r="AKA378" s="0"/>
      <c r="AKB378" s="0"/>
      <c r="AKC378" s="0"/>
      <c r="AKD378" s="0"/>
      <c r="AKE378" s="0"/>
      <c r="AKF378" s="0"/>
      <c r="AKG378" s="0"/>
      <c r="AKH378" s="0"/>
      <c r="AKI378" s="0"/>
      <c r="AKJ378" s="0"/>
      <c r="AKK378" s="0"/>
      <c r="AKL378" s="0"/>
      <c r="AKM378" s="0"/>
      <c r="AKN378" s="0"/>
      <c r="AKO378" s="0"/>
      <c r="AKP378" s="0"/>
      <c r="AKQ378" s="0"/>
      <c r="AKR378" s="0"/>
      <c r="AKS378" s="0"/>
      <c r="AKT378" s="0"/>
      <c r="AKU378" s="0"/>
      <c r="AKV378" s="0"/>
      <c r="AKW378" s="0"/>
      <c r="AKX378" s="0"/>
      <c r="AKY378" s="0"/>
      <c r="AKZ378" s="0"/>
      <c r="ALA378" s="0"/>
      <c r="ALB378" s="0"/>
      <c r="ALC378" s="0"/>
      <c r="ALD378" s="0"/>
      <c r="ALE378" s="0"/>
      <c r="ALF378" s="0"/>
      <c r="ALG378" s="0"/>
      <c r="ALH378" s="0"/>
      <c r="ALI378" s="0"/>
      <c r="ALJ378" s="0"/>
      <c r="ALK378" s="0"/>
      <c r="ALL378" s="0"/>
      <c r="ALM378" s="0"/>
      <c r="ALN378" s="0"/>
      <c r="ALO378" s="0"/>
      <c r="ALP378" s="0"/>
      <c r="ALQ378" s="0"/>
      <c r="ALR378" s="0"/>
      <c r="ALS378" s="0"/>
      <c r="ALT378" s="0"/>
      <c r="ALU378" s="0"/>
      <c r="ALV378" s="0"/>
      <c r="ALW378" s="0"/>
      <c r="ALX378" s="0"/>
      <c r="ALY378" s="0"/>
      <c r="ALZ378" s="0"/>
      <c r="AMA378" s="0"/>
      <c r="AMB378" s="0"/>
      <c r="AMC378" s="0"/>
      <c r="AMD378" s="0"/>
      <c r="AME378" s="0"/>
      <c r="AMF378" s="0"/>
      <c r="AMG378" s="0"/>
    </row>
    <row r="379" customFormat="false" ht="14.9" hidden="false" customHeight="false" outlineLevel="0" collapsed="false">
      <c r="A379" s="18" t="n">
        <v>543</v>
      </c>
      <c r="B379" s="19" t="n">
        <f aca="false">IF($A379,VLOOKUP($A379,posting!$A:$N,2,0),"")</f>
        <v>38</v>
      </c>
      <c r="C379" s="19" t="n">
        <f aca="false">IF($A379,VLOOKUP($A379,posting!$A:$N,3,0),"")</f>
        <v>160</v>
      </c>
      <c r="D379" s="20" t="str">
        <f aca="false">IF($A379,VLOOKUP($A379,posting!$A:$N,4,0),"")</f>
        <v>Herr Kuchler disst aktiv die Studierenden.</v>
      </c>
      <c r="E379" s="19" t="str">
        <f aca="false">IF($A379,IF(VLOOKUP($A379,posting!$A:$N,5,0)&gt;0,VLOOKUP($A379,posting!$A:$N,5,0),""),"")</f>
        <v/>
      </c>
      <c r="F379" s="21" t="n">
        <f aca="false">IF($A379,VLOOKUP($A379,posting!$A:$N,6,0),"")</f>
        <v>41625.7208449074</v>
      </c>
      <c r="G379" s="21" t="n">
        <f aca="false">IF($A379,VLOOKUP($A379,posting!$A:$N,7,0),"")</f>
        <v>41625.7209143519</v>
      </c>
      <c r="H379" s="21" t="n">
        <f aca="false">IF($A379,VLOOKUP($A379,posting!$A:$N,8,0),"")</f>
        <v>41625.7209259259</v>
      </c>
      <c r="I379" s="21" t="n">
        <f aca="false">IF($A379,VLOOKUP($A379,posting!$A:$N,9,0),"")</f>
        <v>41625.7219097222</v>
      </c>
      <c r="J379" s="21"/>
      <c r="K379" s="21"/>
      <c r="L379" s="19" t="n">
        <f aca="false">IF($A379,VLOOKUP($A379,posting!$A:$N,10,0),"")</f>
        <v>0.33003300330033</v>
      </c>
      <c r="M379" s="19" t="n">
        <f aca="false">IF($A379,VLOOKUP($A379,posting!$A:$N,11,0),"")</f>
        <v>0</v>
      </c>
      <c r="N379" s="19" t="str">
        <f aca="false">IF($A379,IF(VLOOKUP($A379,posting!$A:$N,13,0)&gt;0,VLOOKUP($A379,posting!$A:$N,13,0),""),"")</f>
        <v/>
      </c>
      <c r="O379" s="19" t="str">
        <f aca="false">IF($A379,VLOOKUP($A379,posting!$A:$N,12,0),"")</f>
        <v>TXT</v>
      </c>
      <c r="P379" s="19" t="str">
        <f aca="false">IF($A379,IF(VLOOKUP($A379,posting!$A:$N,14,0)&gt;0,VLOOKUP($A379,posting!$A:$N,14,0),""),"")</f>
        <v/>
      </c>
      <c r="Q379" s="19" t="str">
        <f aca="false">IF($N379="","",VLOOKUP($N379,image!$A:$N,3,0))</f>
        <v/>
      </c>
      <c r="R379" s="19" t="n">
        <v>-1</v>
      </c>
      <c r="S379" s="0"/>
      <c r="T379" s="0"/>
      <c r="U379" s="0"/>
      <c r="V379" s="0"/>
      <c r="W379" s="0"/>
      <c r="X379" s="0"/>
      <c r="Y379" s="0"/>
      <c r="Z379" s="0"/>
      <c r="AA379" s="0"/>
      <c r="AB379" s="0"/>
      <c r="AC379" s="0"/>
      <c r="AD379" s="0"/>
      <c r="AE379" s="0"/>
      <c r="AF379" s="0"/>
      <c r="AG379" s="0"/>
      <c r="AH379" s="0"/>
      <c r="AI379" s="0"/>
      <c r="AJ379" s="0"/>
      <c r="AK379" s="0"/>
      <c r="AL379" s="0"/>
      <c r="AM379" s="0"/>
      <c r="AN379" s="0"/>
      <c r="AO379" s="0"/>
      <c r="AP379" s="0"/>
      <c r="AQ379" s="0"/>
      <c r="AR379" s="0"/>
      <c r="AS379" s="0"/>
      <c r="AT379" s="0"/>
      <c r="AU379" s="0"/>
      <c r="AV379" s="0"/>
      <c r="AW379" s="0"/>
      <c r="AX379" s="0"/>
      <c r="AY379" s="0"/>
      <c r="AZ379" s="0"/>
      <c r="BA379" s="0"/>
      <c r="BB379" s="0"/>
      <c r="BC379" s="0"/>
      <c r="BD379" s="0"/>
      <c r="BE379" s="0"/>
      <c r="BF379" s="0"/>
      <c r="BG379" s="0"/>
      <c r="BH379" s="0"/>
      <c r="BI379" s="0"/>
      <c r="BJ379" s="0"/>
      <c r="BK379" s="0"/>
      <c r="BL379" s="0"/>
      <c r="BM379" s="0"/>
      <c r="BN379" s="0"/>
      <c r="BO379" s="0"/>
      <c r="BP379" s="0"/>
      <c r="BQ379" s="0"/>
      <c r="BR379" s="0"/>
      <c r="BS379" s="0"/>
      <c r="BT379" s="0"/>
      <c r="BU379" s="0"/>
      <c r="BV379" s="0"/>
      <c r="BW379" s="0"/>
      <c r="BX379" s="0"/>
      <c r="BY379" s="0"/>
      <c r="BZ379" s="0"/>
      <c r="CA379" s="0"/>
      <c r="CB379" s="0"/>
      <c r="CC379" s="0"/>
      <c r="CD379" s="0"/>
      <c r="CE379" s="0"/>
      <c r="CF379" s="0"/>
      <c r="CG379" s="0"/>
      <c r="CH379" s="0"/>
      <c r="CI379" s="0"/>
      <c r="CJ379" s="0"/>
      <c r="CK379" s="0"/>
      <c r="CL379" s="0"/>
      <c r="CM379" s="0"/>
      <c r="CN379" s="0"/>
      <c r="CO379" s="0"/>
      <c r="CP379" s="0"/>
      <c r="CQ379" s="0"/>
      <c r="CR379" s="0"/>
      <c r="CS379" s="0"/>
      <c r="CT379" s="0"/>
      <c r="CU379" s="0"/>
      <c r="CV379" s="0"/>
      <c r="CW379" s="0"/>
      <c r="CX379" s="0"/>
      <c r="CY379" s="0"/>
      <c r="CZ379" s="0"/>
      <c r="DA379" s="0"/>
      <c r="DB379" s="0"/>
      <c r="DC379" s="0"/>
      <c r="DD379" s="0"/>
      <c r="DE379" s="0"/>
      <c r="DF379" s="0"/>
      <c r="DG379" s="0"/>
      <c r="DH379" s="0"/>
      <c r="DI379" s="0"/>
      <c r="DJ379" s="0"/>
      <c r="DK379" s="0"/>
      <c r="DL379" s="0"/>
      <c r="DM379" s="0"/>
      <c r="DN379" s="0"/>
      <c r="DO379" s="0"/>
      <c r="DP379" s="0"/>
      <c r="DQ379" s="0"/>
      <c r="DR379" s="0"/>
      <c r="DS379" s="0"/>
      <c r="DT379" s="0"/>
      <c r="DU379" s="0"/>
      <c r="DV379" s="0"/>
      <c r="DW379" s="0"/>
      <c r="DX379" s="0"/>
      <c r="DY379" s="0"/>
      <c r="DZ379" s="0"/>
      <c r="EA379" s="0"/>
      <c r="EB379" s="0"/>
      <c r="EC379" s="0"/>
      <c r="ED379" s="0"/>
      <c r="EE379" s="0"/>
      <c r="EF379" s="0"/>
      <c r="EG379" s="0"/>
      <c r="EH379" s="0"/>
      <c r="EI379" s="0"/>
      <c r="EJ379" s="0"/>
      <c r="EK379" s="0"/>
      <c r="EL379" s="0"/>
      <c r="EM379" s="0"/>
      <c r="EN379" s="0"/>
      <c r="EO379" s="0"/>
      <c r="EP379" s="0"/>
      <c r="EQ379" s="0"/>
      <c r="ER379" s="0"/>
      <c r="ES379" s="0"/>
      <c r="ET379" s="0"/>
      <c r="EU379" s="0"/>
      <c r="EV379" s="0"/>
      <c r="EW379" s="0"/>
      <c r="EX379" s="0"/>
      <c r="EY379" s="0"/>
      <c r="EZ379" s="0"/>
      <c r="FA379" s="0"/>
      <c r="FB379" s="0"/>
      <c r="FC379" s="0"/>
      <c r="FD379" s="0"/>
      <c r="FE379" s="0"/>
      <c r="FF379" s="0"/>
      <c r="FG379" s="0"/>
      <c r="FH379" s="0"/>
      <c r="FI379" s="0"/>
      <c r="FJ379" s="0"/>
      <c r="FK379" s="0"/>
      <c r="FL379" s="0"/>
      <c r="FM379" s="0"/>
      <c r="FN379" s="0"/>
      <c r="FO379" s="0"/>
      <c r="FP379" s="0"/>
      <c r="FQ379" s="0"/>
      <c r="FR379" s="0"/>
      <c r="FS379" s="0"/>
      <c r="FT379" s="0"/>
      <c r="FU379" s="0"/>
      <c r="FV379" s="0"/>
      <c r="FW379" s="0"/>
      <c r="FX379" s="0"/>
      <c r="FY379" s="0"/>
      <c r="FZ379" s="0"/>
      <c r="GA379" s="0"/>
      <c r="GB379" s="0"/>
      <c r="GC379" s="0"/>
      <c r="GD379" s="0"/>
      <c r="GE379" s="0"/>
      <c r="GF379" s="0"/>
      <c r="GG379" s="0"/>
      <c r="GH379" s="0"/>
      <c r="GI379" s="0"/>
      <c r="GJ379" s="0"/>
      <c r="GK379" s="0"/>
      <c r="GL379" s="0"/>
      <c r="GM379" s="0"/>
      <c r="GN379" s="0"/>
      <c r="GO379" s="0"/>
      <c r="GP379" s="0"/>
      <c r="GQ379" s="0"/>
      <c r="GR379" s="0"/>
      <c r="GS379" s="0"/>
      <c r="GT379" s="0"/>
      <c r="GU379" s="0"/>
      <c r="GV379" s="0"/>
      <c r="GW379" s="0"/>
      <c r="GX379" s="0"/>
      <c r="GY379" s="0"/>
      <c r="GZ379" s="0"/>
      <c r="HA379" s="0"/>
      <c r="HB379" s="0"/>
      <c r="HC379" s="0"/>
      <c r="HD379" s="0"/>
      <c r="HE379" s="0"/>
      <c r="HF379" s="0"/>
      <c r="HG379" s="0"/>
      <c r="HH379" s="0"/>
      <c r="HI379" s="0"/>
      <c r="HJ379" s="0"/>
      <c r="HK379" s="0"/>
      <c r="HL379" s="0"/>
      <c r="HM379" s="0"/>
      <c r="HN379" s="0"/>
      <c r="HO379" s="0"/>
      <c r="HP379" s="0"/>
      <c r="HQ379" s="0"/>
      <c r="HR379" s="0"/>
      <c r="HS379" s="0"/>
      <c r="HT379" s="0"/>
      <c r="HU379" s="0"/>
      <c r="HV379" s="0"/>
      <c r="HW379" s="0"/>
      <c r="HX379" s="0"/>
      <c r="HY379" s="0"/>
      <c r="HZ379" s="0"/>
      <c r="IA379" s="0"/>
      <c r="IB379" s="0"/>
      <c r="IC379" s="0"/>
      <c r="ID379" s="0"/>
      <c r="IE379" s="0"/>
      <c r="IF379" s="0"/>
      <c r="IG379" s="0"/>
      <c r="IH379" s="0"/>
      <c r="II379" s="0"/>
      <c r="IJ379" s="0"/>
      <c r="IK379" s="0"/>
      <c r="IL379" s="0"/>
      <c r="IM379" s="0"/>
      <c r="IN379" s="0"/>
      <c r="IO379" s="0"/>
      <c r="IP379" s="0"/>
      <c r="IQ379" s="0"/>
      <c r="IR379" s="0"/>
      <c r="IS379" s="0"/>
      <c r="IT379" s="0"/>
      <c r="IU379" s="0"/>
      <c r="IV379" s="0"/>
      <c r="IW379" s="0"/>
      <c r="IX379" s="0"/>
      <c r="IY379" s="0"/>
      <c r="IZ379" s="0"/>
      <c r="JA379" s="0"/>
      <c r="JB379" s="0"/>
      <c r="JC379" s="0"/>
      <c r="JD379" s="0"/>
      <c r="JE379" s="0"/>
      <c r="JF379" s="0"/>
      <c r="JG379" s="0"/>
      <c r="JH379" s="0"/>
      <c r="JI379" s="0"/>
      <c r="JJ379" s="0"/>
      <c r="JK379" s="0"/>
      <c r="JL379" s="0"/>
      <c r="JM379" s="0"/>
      <c r="JN379" s="0"/>
      <c r="JO379" s="0"/>
      <c r="JP379" s="0"/>
      <c r="JQ379" s="0"/>
      <c r="JR379" s="0"/>
      <c r="JS379" s="0"/>
      <c r="JT379" s="0"/>
      <c r="JU379" s="0"/>
      <c r="JV379" s="0"/>
      <c r="JW379" s="0"/>
      <c r="JX379" s="0"/>
      <c r="JY379" s="0"/>
      <c r="JZ379" s="0"/>
      <c r="KA379" s="0"/>
      <c r="KB379" s="0"/>
      <c r="KC379" s="0"/>
      <c r="KD379" s="0"/>
      <c r="KE379" s="0"/>
      <c r="KF379" s="0"/>
      <c r="KG379" s="0"/>
      <c r="KH379" s="0"/>
      <c r="KI379" s="0"/>
      <c r="KJ379" s="0"/>
      <c r="KK379" s="0"/>
      <c r="KL379" s="0"/>
      <c r="KM379" s="0"/>
      <c r="KN379" s="0"/>
      <c r="KO379" s="0"/>
      <c r="KP379" s="0"/>
      <c r="KQ379" s="0"/>
      <c r="KR379" s="0"/>
      <c r="KS379" s="0"/>
      <c r="KT379" s="0"/>
      <c r="KU379" s="0"/>
      <c r="KV379" s="0"/>
      <c r="KW379" s="0"/>
      <c r="KX379" s="0"/>
      <c r="KY379" s="0"/>
      <c r="KZ379" s="0"/>
      <c r="LA379" s="0"/>
      <c r="LB379" s="0"/>
      <c r="LC379" s="0"/>
      <c r="LD379" s="0"/>
      <c r="LE379" s="0"/>
      <c r="LF379" s="0"/>
      <c r="LG379" s="0"/>
      <c r="LH379" s="0"/>
      <c r="LI379" s="0"/>
      <c r="LJ379" s="0"/>
      <c r="LK379" s="0"/>
      <c r="LL379" s="0"/>
      <c r="LM379" s="0"/>
      <c r="LN379" s="0"/>
      <c r="LO379" s="0"/>
      <c r="LP379" s="0"/>
      <c r="LQ379" s="0"/>
      <c r="LR379" s="0"/>
      <c r="LS379" s="0"/>
      <c r="LT379" s="0"/>
      <c r="LU379" s="0"/>
      <c r="LV379" s="0"/>
      <c r="LW379" s="0"/>
      <c r="LX379" s="0"/>
      <c r="LY379" s="0"/>
      <c r="LZ379" s="0"/>
      <c r="MA379" s="0"/>
      <c r="MB379" s="0"/>
      <c r="MC379" s="0"/>
      <c r="MD379" s="0"/>
      <c r="ME379" s="0"/>
      <c r="MF379" s="0"/>
      <c r="MG379" s="0"/>
      <c r="MH379" s="0"/>
      <c r="MI379" s="0"/>
      <c r="MJ379" s="0"/>
      <c r="MK379" s="0"/>
      <c r="ML379" s="0"/>
      <c r="MM379" s="0"/>
      <c r="MN379" s="0"/>
      <c r="MO379" s="0"/>
      <c r="MP379" s="0"/>
      <c r="MQ379" s="0"/>
      <c r="MR379" s="0"/>
      <c r="MS379" s="0"/>
      <c r="MT379" s="0"/>
      <c r="MU379" s="0"/>
      <c r="MV379" s="0"/>
      <c r="MW379" s="0"/>
      <c r="MX379" s="0"/>
      <c r="MY379" s="0"/>
      <c r="MZ379" s="0"/>
      <c r="NA379" s="0"/>
      <c r="NB379" s="0"/>
      <c r="NC379" s="0"/>
      <c r="ND379" s="0"/>
      <c r="NE379" s="0"/>
      <c r="NF379" s="0"/>
      <c r="NG379" s="0"/>
      <c r="NH379" s="0"/>
      <c r="NI379" s="0"/>
      <c r="NJ379" s="0"/>
      <c r="NK379" s="0"/>
      <c r="NL379" s="0"/>
      <c r="NM379" s="0"/>
      <c r="NN379" s="0"/>
      <c r="NO379" s="0"/>
      <c r="NP379" s="0"/>
      <c r="NQ379" s="0"/>
      <c r="NR379" s="0"/>
      <c r="NS379" s="0"/>
      <c r="NT379" s="0"/>
      <c r="NU379" s="0"/>
      <c r="NV379" s="0"/>
      <c r="NW379" s="0"/>
      <c r="NX379" s="0"/>
      <c r="NY379" s="0"/>
      <c r="NZ379" s="0"/>
      <c r="OA379" s="0"/>
      <c r="OB379" s="0"/>
      <c r="OC379" s="0"/>
      <c r="OD379" s="0"/>
      <c r="OE379" s="0"/>
      <c r="OF379" s="0"/>
      <c r="OG379" s="0"/>
      <c r="OH379" s="0"/>
      <c r="OI379" s="0"/>
      <c r="OJ379" s="0"/>
      <c r="OK379" s="0"/>
      <c r="OL379" s="0"/>
      <c r="OM379" s="0"/>
      <c r="ON379" s="0"/>
      <c r="OO379" s="0"/>
      <c r="OP379" s="0"/>
      <c r="OQ379" s="0"/>
      <c r="OR379" s="0"/>
      <c r="OS379" s="0"/>
      <c r="OT379" s="0"/>
      <c r="OU379" s="0"/>
      <c r="OV379" s="0"/>
      <c r="OW379" s="0"/>
      <c r="OX379" s="0"/>
      <c r="OY379" s="0"/>
      <c r="OZ379" s="0"/>
      <c r="PA379" s="0"/>
      <c r="PB379" s="0"/>
      <c r="PC379" s="0"/>
      <c r="PD379" s="0"/>
      <c r="PE379" s="0"/>
      <c r="PF379" s="0"/>
      <c r="PG379" s="0"/>
      <c r="PH379" s="0"/>
      <c r="PI379" s="0"/>
      <c r="PJ379" s="0"/>
      <c r="PK379" s="0"/>
      <c r="PL379" s="0"/>
      <c r="PM379" s="0"/>
      <c r="PN379" s="0"/>
      <c r="PO379" s="0"/>
      <c r="PP379" s="0"/>
      <c r="PQ379" s="0"/>
      <c r="PR379" s="0"/>
      <c r="PS379" s="0"/>
      <c r="PT379" s="0"/>
      <c r="PU379" s="0"/>
      <c r="PV379" s="0"/>
      <c r="PW379" s="0"/>
      <c r="PX379" s="0"/>
      <c r="PY379" s="0"/>
      <c r="PZ379" s="0"/>
      <c r="QA379" s="0"/>
      <c r="QB379" s="0"/>
      <c r="QC379" s="0"/>
      <c r="QD379" s="0"/>
      <c r="QE379" s="0"/>
      <c r="QF379" s="0"/>
      <c r="QG379" s="0"/>
      <c r="QH379" s="0"/>
      <c r="QI379" s="0"/>
      <c r="QJ379" s="0"/>
      <c r="QK379" s="0"/>
      <c r="QL379" s="0"/>
      <c r="QM379" s="0"/>
      <c r="QN379" s="0"/>
      <c r="QO379" s="0"/>
      <c r="QP379" s="0"/>
      <c r="QQ379" s="0"/>
      <c r="QR379" s="0"/>
      <c r="QS379" s="0"/>
      <c r="QT379" s="0"/>
      <c r="QU379" s="0"/>
      <c r="QV379" s="0"/>
      <c r="QW379" s="0"/>
      <c r="QX379" s="0"/>
      <c r="QY379" s="0"/>
      <c r="QZ379" s="0"/>
      <c r="RA379" s="0"/>
      <c r="RB379" s="0"/>
      <c r="RC379" s="0"/>
      <c r="RD379" s="0"/>
      <c r="RE379" s="0"/>
      <c r="RF379" s="0"/>
      <c r="RG379" s="0"/>
      <c r="RH379" s="0"/>
      <c r="RI379" s="0"/>
      <c r="RJ379" s="0"/>
      <c r="RK379" s="0"/>
      <c r="RL379" s="0"/>
      <c r="RM379" s="0"/>
      <c r="RN379" s="0"/>
      <c r="RO379" s="0"/>
      <c r="RP379" s="0"/>
      <c r="RQ379" s="0"/>
      <c r="RR379" s="0"/>
      <c r="RS379" s="0"/>
      <c r="RT379" s="0"/>
      <c r="RU379" s="0"/>
      <c r="RV379" s="0"/>
      <c r="RW379" s="0"/>
      <c r="RX379" s="0"/>
      <c r="RY379" s="0"/>
      <c r="RZ379" s="0"/>
      <c r="SA379" s="0"/>
      <c r="SB379" s="0"/>
      <c r="SC379" s="0"/>
      <c r="SD379" s="0"/>
      <c r="SE379" s="0"/>
      <c r="SF379" s="0"/>
      <c r="SG379" s="0"/>
      <c r="SH379" s="0"/>
      <c r="SI379" s="0"/>
      <c r="SJ379" s="0"/>
      <c r="SK379" s="0"/>
      <c r="SL379" s="0"/>
      <c r="SM379" s="0"/>
      <c r="SN379" s="0"/>
      <c r="SO379" s="0"/>
      <c r="SP379" s="0"/>
      <c r="SQ379" s="0"/>
      <c r="SR379" s="0"/>
      <c r="SS379" s="0"/>
      <c r="ST379" s="0"/>
      <c r="SU379" s="0"/>
      <c r="SV379" s="0"/>
      <c r="SW379" s="0"/>
      <c r="SX379" s="0"/>
      <c r="SY379" s="0"/>
      <c r="SZ379" s="0"/>
      <c r="TA379" s="0"/>
      <c r="TB379" s="0"/>
      <c r="TC379" s="0"/>
      <c r="TD379" s="0"/>
      <c r="TE379" s="0"/>
      <c r="TF379" s="0"/>
      <c r="TG379" s="0"/>
      <c r="TH379" s="0"/>
      <c r="TI379" s="0"/>
      <c r="TJ379" s="0"/>
      <c r="TK379" s="0"/>
      <c r="TL379" s="0"/>
      <c r="TM379" s="0"/>
      <c r="TN379" s="0"/>
      <c r="TO379" s="0"/>
      <c r="TP379" s="0"/>
      <c r="TQ379" s="0"/>
      <c r="TR379" s="0"/>
      <c r="TS379" s="0"/>
      <c r="TT379" s="0"/>
      <c r="TU379" s="0"/>
      <c r="TV379" s="0"/>
      <c r="TW379" s="0"/>
      <c r="TX379" s="0"/>
      <c r="TY379" s="0"/>
      <c r="TZ379" s="0"/>
      <c r="UA379" s="0"/>
      <c r="UB379" s="0"/>
      <c r="UC379" s="0"/>
      <c r="UD379" s="0"/>
      <c r="UE379" s="0"/>
      <c r="UF379" s="0"/>
      <c r="UG379" s="0"/>
      <c r="UH379" s="0"/>
      <c r="UI379" s="0"/>
      <c r="UJ379" s="0"/>
      <c r="UK379" s="0"/>
      <c r="UL379" s="0"/>
      <c r="UM379" s="0"/>
      <c r="UN379" s="0"/>
      <c r="UO379" s="0"/>
      <c r="UP379" s="0"/>
      <c r="UQ379" s="0"/>
      <c r="UR379" s="0"/>
      <c r="US379" s="0"/>
      <c r="UT379" s="0"/>
      <c r="UU379" s="0"/>
      <c r="UV379" s="0"/>
      <c r="UW379" s="0"/>
      <c r="UX379" s="0"/>
      <c r="UY379" s="0"/>
      <c r="UZ379" s="0"/>
      <c r="VA379" s="0"/>
      <c r="VB379" s="0"/>
      <c r="VC379" s="0"/>
      <c r="VD379" s="0"/>
      <c r="VE379" s="0"/>
      <c r="VF379" s="0"/>
      <c r="VG379" s="0"/>
      <c r="VH379" s="0"/>
      <c r="VI379" s="0"/>
      <c r="VJ379" s="0"/>
      <c r="VK379" s="0"/>
      <c r="VL379" s="0"/>
      <c r="VM379" s="0"/>
      <c r="VN379" s="0"/>
      <c r="VO379" s="0"/>
      <c r="VP379" s="0"/>
      <c r="VQ379" s="0"/>
      <c r="VR379" s="0"/>
      <c r="VS379" s="0"/>
      <c r="VT379" s="0"/>
      <c r="VU379" s="0"/>
      <c r="VV379" s="0"/>
      <c r="VW379" s="0"/>
      <c r="VX379" s="0"/>
      <c r="VY379" s="0"/>
      <c r="VZ379" s="0"/>
      <c r="WA379" s="0"/>
      <c r="WB379" s="0"/>
      <c r="WC379" s="0"/>
      <c r="WD379" s="0"/>
      <c r="WE379" s="0"/>
      <c r="WF379" s="0"/>
      <c r="WG379" s="0"/>
      <c r="WH379" s="0"/>
      <c r="WI379" s="0"/>
      <c r="WJ379" s="0"/>
      <c r="WK379" s="0"/>
      <c r="WL379" s="0"/>
      <c r="WM379" s="0"/>
      <c r="WN379" s="0"/>
      <c r="WO379" s="0"/>
      <c r="WP379" s="0"/>
      <c r="WQ379" s="0"/>
      <c r="WR379" s="0"/>
      <c r="WS379" s="0"/>
      <c r="WT379" s="0"/>
      <c r="WU379" s="0"/>
      <c r="WV379" s="0"/>
      <c r="WW379" s="0"/>
      <c r="WX379" s="0"/>
      <c r="WY379" s="0"/>
      <c r="WZ379" s="0"/>
      <c r="XA379" s="0"/>
      <c r="XB379" s="0"/>
      <c r="XC379" s="0"/>
      <c r="XD379" s="0"/>
      <c r="XE379" s="0"/>
      <c r="XF379" s="0"/>
      <c r="XG379" s="0"/>
      <c r="XH379" s="0"/>
      <c r="XI379" s="0"/>
      <c r="XJ379" s="0"/>
      <c r="XK379" s="0"/>
      <c r="XL379" s="0"/>
      <c r="XM379" s="0"/>
      <c r="XN379" s="0"/>
      <c r="XO379" s="0"/>
      <c r="XP379" s="0"/>
      <c r="XQ379" s="0"/>
      <c r="XR379" s="0"/>
      <c r="XS379" s="0"/>
      <c r="XT379" s="0"/>
      <c r="XU379" s="0"/>
      <c r="XV379" s="0"/>
      <c r="XW379" s="0"/>
      <c r="XX379" s="0"/>
      <c r="XY379" s="0"/>
      <c r="XZ379" s="0"/>
      <c r="YA379" s="0"/>
      <c r="YB379" s="0"/>
      <c r="YC379" s="0"/>
      <c r="YD379" s="0"/>
      <c r="YE379" s="0"/>
      <c r="YF379" s="0"/>
      <c r="YG379" s="0"/>
      <c r="YH379" s="0"/>
      <c r="YI379" s="0"/>
      <c r="YJ379" s="0"/>
      <c r="YK379" s="0"/>
      <c r="YL379" s="0"/>
      <c r="YM379" s="0"/>
      <c r="YN379" s="0"/>
      <c r="YO379" s="0"/>
      <c r="YP379" s="0"/>
      <c r="YQ379" s="0"/>
      <c r="YR379" s="0"/>
      <c r="YS379" s="0"/>
      <c r="YT379" s="0"/>
      <c r="YU379" s="0"/>
      <c r="YV379" s="0"/>
      <c r="YW379" s="0"/>
      <c r="YX379" s="0"/>
      <c r="YY379" s="0"/>
      <c r="YZ379" s="0"/>
      <c r="ZA379" s="0"/>
      <c r="ZB379" s="0"/>
      <c r="ZC379" s="0"/>
      <c r="ZD379" s="0"/>
      <c r="ZE379" s="0"/>
      <c r="ZF379" s="0"/>
      <c r="ZG379" s="0"/>
      <c r="ZH379" s="0"/>
      <c r="ZI379" s="0"/>
      <c r="ZJ379" s="0"/>
      <c r="ZK379" s="0"/>
      <c r="ZL379" s="0"/>
      <c r="ZM379" s="0"/>
      <c r="ZN379" s="0"/>
      <c r="ZO379" s="0"/>
      <c r="ZP379" s="0"/>
      <c r="ZQ379" s="0"/>
      <c r="ZR379" s="0"/>
      <c r="ZS379" s="0"/>
      <c r="ZT379" s="0"/>
      <c r="ZU379" s="0"/>
      <c r="ZV379" s="0"/>
      <c r="ZW379" s="0"/>
      <c r="ZX379" s="0"/>
      <c r="ZY379" s="0"/>
      <c r="ZZ379" s="0"/>
      <c r="AAA379" s="0"/>
      <c r="AAB379" s="0"/>
      <c r="AAC379" s="0"/>
      <c r="AAD379" s="0"/>
      <c r="AAE379" s="0"/>
      <c r="AAF379" s="0"/>
      <c r="AAG379" s="0"/>
      <c r="AAH379" s="0"/>
      <c r="AAI379" s="0"/>
      <c r="AAJ379" s="0"/>
      <c r="AAK379" s="0"/>
      <c r="AAL379" s="0"/>
      <c r="AAM379" s="0"/>
      <c r="AAN379" s="0"/>
      <c r="AAO379" s="0"/>
      <c r="AAP379" s="0"/>
      <c r="AAQ379" s="0"/>
      <c r="AAR379" s="0"/>
      <c r="AAS379" s="0"/>
      <c r="AAT379" s="0"/>
      <c r="AAU379" s="0"/>
      <c r="AAV379" s="0"/>
      <c r="AAW379" s="0"/>
      <c r="AAX379" s="0"/>
      <c r="AAY379" s="0"/>
      <c r="AAZ379" s="0"/>
      <c r="ABA379" s="0"/>
      <c r="ABB379" s="0"/>
      <c r="ABC379" s="0"/>
      <c r="ABD379" s="0"/>
      <c r="ABE379" s="0"/>
      <c r="ABF379" s="0"/>
      <c r="ABG379" s="0"/>
      <c r="ABH379" s="0"/>
      <c r="ABI379" s="0"/>
      <c r="ABJ379" s="0"/>
      <c r="ABK379" s="0"/>
      <c r="ABL379" s="0"/>
      <c r="ABM379" s="0"/>
      <c r="ABN379" s="0"/>
      <c r="ABO379" s="0"/>
      <c r="ABP379" s="0"/>
      <c r="ABQ379" s="0"/>
      <c r="ABR379" s="0"/>
      <c r="ABS379" s="0"/>
      <c r="ABT379" s="0"/>
      <c r="ABU379" s="0"/>
      <c r="ABV379" s="0"/>
      <c r="ABW379" s="0"/>
      <c r="ABX379" s="0"/>
      <c r="ABY379" s="0"/>
      <c r="ABZ379" s="0"/>
      <c r="ACA379" s="0"/>
      <c r="ACB379" s="0"/>
      <c r="ACC379" s="0"/>
      <c r="ACD379" s="0"/>
      <c r="ACE379" s="0"/>
      <c r="ACF379" s="0"/>
      <c r="ACG379" s="0"/>
      <c r="ACH379" s="0"/>
      <c r="ACI379" s="0"/>
      <c r="ACJ379" s="0"/>
      <c r="ACK379" s="0"/>
      <c r="ACL379" s="0"/>
      <c r="ACM379" s="0"/>
      <c r="ACN379" s="0"/>
      <c r="ACO379" s="0"/>
      <c r="ACP379" s="0"/>
      <c r="ACQ379" s="0"/>
      <c r="ACR379" s="0"/>
      <c r="ACS379" s="0"/>
      <c r="ACT379" s="0"/>
      <c r="ACU379" s="0"/>
      <c r="ACV379" s="0"/>
      <c r="ACW379" s="0"/>
      <c r="ACX379" s="0"/>
      <c r="ACY379" s="0"/>
      <c r="ACZ379" s="0"/>
      <c r="ADA379" s="0"/>
      <c r="ADB379" s="0"/>
      <c r="ADC379" s="0"/>
      <c r="ADD379" s="0"/>
      <c r="ADE379" s="0"/>
      <c r="ADF379" s="0"/>
      <c r="ADG379" s="0"/>
      <c r="ADH379" s="0"/>
      <c r="ADI379" s="0"/>
      <c r="ADJ379" s="0"/>
      <c r="ADK379" s="0"/>
      <c r="ADL379" s="0"/>
      <c r="ADM379" s="0"/>
      <c r="ADN379" s="0"/>
      <c r="ADO379" s="0"/>
      <c r="ADP379" s="0"/>
      <c r="ADQ379" s="0"/>
      <c r="ADR379" s="0"/>
      <c r="ADS379" s="0"/>
      <c r="ADT379" s="0"/>
      <c r="ADU379" s="0"/>
      <c r="ADV379" s="0"/>
      <c r="ADW379" s="0"/>
      <c r="ADX379" s="0"/>
      <c r="ADY379" s="0"/>
      <c r="ADZ379" s="0"/>
      <c r="AEA379" s="0"/>
      <c r="AEB379" s="0"/>
      <c r="AEC379" s="0"/>
      <c r="AED379" s="0"/>
      <c r="AEE379" s="0"/>
      <c r="AEF379" s="0"/>
      <c r="AEG379" s="0"/>
      <c r="AEH379" s="0"/>
      <c r="AEI379" s="0"/>
      <c r="AEJ379" s="0"/>
      <c r="AEK379" s="0"/>
      <c r="AEL379" s="0"/>
      <c r="AEM379" s="0"/>
      <c r="AEN379" s="0"/>
      <c r="AEO379" s="0"/>
      <c r="AEP379" s="0"/>
      <c r="AEQ379" s="0"/>
      <c r="AER379" s="0"/>
      <c r="AES379" s="0"/>
      <c r="AET379" s="0"/>
      <c r="AEU379" s="0"/>
      <c r="AEV379" s="0"/>
      <c r="AEW379" s="0"/>
      <c r="AEX379" s="0"/>
      <c r="AEY379" s="0"/>
      <c r="AEZ379" s="0"/>
      <c r="AFA379" s="0"/>
      <c r="AFB379" s="0"/>
      <c r="AFC379" s="0"/>
      <c r="AFD379" s="0"/>
      <c r="AFE379" s="0"/>
      <c r="AFF379" s="0"/>
      <c r="AFG379" s="0"/>
      <c r="AFH379" s="0"/>
      <c r="AFI379" s="0"/>
      <c r="AFJ379" s="0"/>
      <c r="AFK379" s="0"/>
      <c r="AFL379" s="0"/>
      <c r="AFM379" s="0"/>
      <c r="AFN379" s="0"/>
      <c r="AFO379" s="0"/>
      <c r="AFP379" s="0"/>
      <c r="AFQ379" s="0"/>
      <c r="AFR379" s="0"/>
      <c r="AFS379" s="0"/>
      <c r="AFT379" s="0"/>
      <c r="AFU379" s="0"/>
      <c r="AFV379" s="0"/>
      <c r="AFW379" s="0"/>
      <c r="AFX379" s="0"/>
      <c r="AFY379" s="0"/>
      <c r="AFZ379" s="0"/>
      <c r="AGA379" s="0"/>
      <c r="AGB379" s="0"/>
      <c r="AGC379" s="0"/>
      <c r="AGD379" s="0"/>
      <c r="AGE379" s="0"/>
      <c r="AGF379" s="0"/>
      <c r="AGG379" s="0"/>
      <c r="AGH379" s="0"/>
      <c r="AGI379" s="0"/>
      <c r="AGJ379" s="0"/>
      <c r="AGK379" s="0"/>
      <c r="AGL379" s="0"/>
      <c r="AGM379" s="0"/>
      <c r="AGN379" s="0"/>
      <c r="AGO379" s="0"/>
      <c r="AGP379" s="0"/>
      <c r="AGQ379" s="0"/>
      <c r="AGR379" s="0"/>
      <c r="AGS379" s="0"/>
      <c r="AGT379" s="0"/>
      <c r="AGU379" s="0"/>
      <c r="AGV379" s="0"/>
      <c r="AGW379" s="0"/>
      <c r="AGX379" s="0"/>
      <c r="AGY379" s="0"/>
      <c r="AGZ379" s="0"/>
      <c r="AHA379" s="0"/>
      <c r="AHB379" s="0"/>
      <c r="AHC379" s="0"/>
      <c r="AHD379" s="0"/>
      <c r="AHE379" s="0"/>
      <c r="AHF379" s="0"/>
      <c r="AHG379" s="0"/>
      <c r="AHH379" s="0"/>
      <c r="AHI379" s="0"/>
      <c r="AHJ379" s="0"/>
      <c r="AHK379" s="0"/>
      <c r="AHL379" s="0"/>
      <c r="AHM379" s="0"/>
      <c r="AHN379" s="0"/>
      <c r="AHO379" s="0"/>
      <c r="AHP379" s="0"/>
      <c r="AHQ379" s="0"/>
      <c r="AHR379" s="0"/>
      <c r="AHS379" s="0"/>
      <c r="AHT379" s="0"/>
      <c r="AHU379" s="0"/>
      <c r="AHV379" s="0"/>
      <c r="AHW379" s="0"/>
      <c r="AHX379" s="0"/>
      <c r="AHY379" s="0"/>
      <c r="AHZ379" s="0"/>
      <c r="AIA379" s="0"/>
      <c r="AIB379" s="0"/>
      <c r="AIC379" s="0"/>
      <c r="AID379" s="0"/>
      <c r="AIE379" s="0"/>
      <c r="AIF379" s="0"/>
      <c r="AIG379" s="0"/>
      <c r="AIH379" s="0"/>
      <c r="AII379" s="0"/>
      <c r="AIJ379" s="0"/>
      <c r="AIK379" s="0"/>
      <c r="AIL379" s="0"/>
      <c r="AIM379" s="0"/>
      <c r="AIN379" s="0"/>
      <c r="AIO379" s="0"/>
      <c r="AIP379" s="0"/>
      <c r="AIQ379" s="0"/>
      <c r="AIR379" s="0"/>
      <c r="AIS379" s="0"/>
      <c r="AIT379" s="0"/>
      <c r="AIU379" s="0"/>
      <c r="AIV379" s="0"/>
      <c r="AIW379" s="0"/>
      <c r="AIX379" s="0"/>
      <c r="AIY379" s="0"/>
      <c r="AIZ379" s="0"/>
      <c r="AJA379" s="0"/>
      <c r="AJB379" s="0"/>
      <c r="AJC379" s="0"/>
      <c r="AJD379" s="0"/>
      <c r="AJE379" s="0"/>
      <c r="AJF379" s="0"/>
      <c r="AJG379" s="0"/>
      <c r="AJH379" s="0"/>
      <c r="AJI379" s="0"/>
      <c r="AJJ379" s="0"/>
      <c r="AJK379" s="0"/>
      <c r="AJL379" s="0"/>
      <c r="AJM379" s="0"/>
      <c r="AJN379" s="0"/>
      <c r="AJO379" s="0"/>
      <c r="AJP379" s="0"/>
      <c r="AJQ379" s="0"/>
      <c r="AJR379" s="0"/>
      <c r="AJS379" s="0"/>
      <c r="AJT379" s="0"/>
      <c r="AJU379" s="0"/>
      <c r="AJV379" s="0"/>
      <c r="AJW379" s="0"/>
      <c r="AJX379" s="0"/>
      <c r="AJY379" s="0"/>
      <c r="AJZ379" s="0"/>
      <c r="AKA379" s="0"/>
      <c r="AKB379" s="0"/>
      <c r="AKC379" s="0"/>
      <c r="AKD379" s="0"/>
      <c r="AKE379" s="0"/>
      <c r="AKF379" s="0"/>
      <c r="AKG379" s="0"/>
      <c r="AKH379" s="0"/>
      <c r="AKI379" s="0"/>
      <c r="AKJ379" s="0"/>
      <c r="AKK379" s="0"/>
      <c r="AKL379" s="0"/>
      <c r="AKM379" s="0"/>
      <c r="AKN379" s="0"/>
      <c r="AKO379" s="0"/>
      <c r="AKP379" s="0"/>
      <c r="AKQ379" s="0"/>
      <c r="AKR379" s="0"/>
      <c r="AKS379" s="0"/>
      <c r="AKT379" s="0"/>
      <c r="AKU379" s="0"/>
      <c r="AKV379" s="0"/>
      <c r="AKW379" s="0"/>
      <c r="AKX379" s="0"/>
      <c r="AKY379" s="0"/>
      <c r="AKZ379" s="0"/>
      <c r="ALA379" s="0"/>
      <c r="ALB379" s="0"/>
      <c r="ALC379" s="0"/>
      <c r="ALD379" s="0"/>
      <c r="ALE379" s="0"/>
      <c r="ALF379" s="0"/>
      <c r="ALG379" s="0"/>
      <c r="ALH379" s="0"/>
      <c r="ALI379" s="0"/>
      <c r="ALJ379" s="0"/>
      <c r="ALK379" s="0"/>
      <c r="ALL379" s="0"/>
      <c r="ALM379" s="0"/>
      <c r="ALN379" s="0"/>
      <c r="ALO379" s="0"/>
      <c r="ALP379" s="0"/>
      <c r="ALQ379" s="0"/>
      <c r="ALR379" s="0"/>
      <c r="ALS379" s="0"/>
      <c r="ALT379" s="0"/>
      <c r="ALU379" s="0"/>
      <c r="ALV379" s="0"/>
      <c r="ALW379" s="0"/>
      <c r="ALX379" s="0"/>
      <c r="ALY379" s="0"/>
      <c r="ALZ379" s="0"/>
      <c r="AMA379" s="0"/>
      <c r="AMB379" s="0"/>
      <c r="AMC379" s="0"/>
      <c r="AMD379" s="0"/>
      <c r="AME379" s="0"/>
      <c r="AMF379" s="0"/>
      <c r="AMG379" s="0"/>
    </row>
    <row r="380" customFormat="false" ht="14.9" hidden="false" customHeight="false" outlineLevel="0" collapsed="false">
      <c r="A380" s="18" t="n">
        <v>544</v>
      </c>
      <c r="B380" s="19" t="n">
        <f aca="false">IF($A380,VLOOKUP($A380,posting!$A:$N,2,0),"")</f>
        <v>38</v>
      </c>
      <c r="C380" s="19" t="n">
        <f aca="false">IF($A380,VLOOKUP($A380,posting!$A:$N,3,0),"")</f>
        <v>152</v>
      </c>
      <c r="D380" s="20" t="str">
        <f aca="false">IF($A380,VLOOKUP($A380,posting!$A:$N,4,0),"")</f>
        <v>tamara: GEDISST :D</v>
      </c>
      <c r="E380" s="19" t="str">
        <f aca="false">IF($A380,IF(VLOOKUP($A380,posting!$A:$N,5,0)&gt;0,VLOOKUP($A380,posting!$A:$N,5,0),""),"")</f>
        <v/>
      </c>
      <c r="F380" s="21" t="n">
        <f aca="false">IF($A380,VLOOKUP($A380,posting!$A:$N,6,0),"")</f>
        <v>41625.7208796296</v>
      </c>
      <c r="G380" s="21" t="n">
        <f aca="false">IF($A380,VLOOKUP($A380,posting!$A:$N,7,0),"")</f>
        <v>41625.7209375</v>
      </c>
      <c r="H380" s="21" t="n">
        <f aca="false">IF($A380,VLOOKUP($A380,posting!$A:$N,8,0),"")</f>
        <v>41625.7210185185</v>
      </c>
      <c r="I380" s="21" t="n">
        <f aca="false">IF($A380,VLOOKUP($A380,posting!$A:$N,9,0),"")</f>
        <v>41625.7219560185</v>
      </c>
      <c r="J380" s="21"/>
      <c r="K380" s="21"/>
      <c r="L380" s="19" t="n">
        <f aca="false">IF($A380,VLOOKUP($A380,posting!$A:$N,10,0),"")</f>
        <v>0.323432343234323</v>
      </c>
      <c r="M380" s="19" t="n">
        <f aca="false">IF($A380,VLOOKUP($A380,posting!$A:$N,11,0),"")</f>
        <v>0</v>
      </c>
      <c r="N380" s="19" t="str">
        <f aca="false">IF($A380,IF(VLOOKUP($A380,posting!$A:$N,13,0)&gt;0,VLOOKUP($A380,posting!$A:$N,13,0),""),"")</f>
        <v/>
      </c>
      <c r="O380" s="19" t="str">
        <f aca="false">IF($A380,VLOOKUP($A380,posting!$A:$N,12,0),"")</f>
        <v>TXT</v>
      </c>
      <c r="P380" s="19" t="str">
        <f aca="false">IF($A380,IF(VLOOKUP($A380,posting!$A:$N,14,0)&gt;0,VLOOKUP($A380,posting!$A:$N,14,0),""),"")</f>
        <v/>
      </c>
      <c r="Q380" s="19" t="str">
        <f aca="false">IF($N380="","",VLOOKUP($N380,image!$A:$N,3,0))</f>
        <v/>
      </c>
      <c r="R380" s="19" t="n">
        <v>-1</v>
      </c>
      <c r="S380" s="0"/>
      <c r="T380" s="0"/>
      <c r="U380" s="0"/>
      <c r="V380" s="0"/>
      <c r="W380" s="0"/>
      <c r="X380" s="0"/>
      <c r="Y380" s="0"/>
      <c r="Z380" s="0"/>
      <c r="AA380" s="0"/>
      <c r="AB380" s="0"/>
      <c r="AC380" s="0"/>
      <c r="AD380" s="0"/>
      <c r="AE380" s="0"/>
      <c r="AF380" s="0"/>
      <c r="AG380" s="0"/>
      <c r="AH380" s="0"/>
      <c r="AI380" s="0"/>
      <c r="AJ380" s="0"/>
      <c r="AK380" s="0"/>
      <c r="AL380" s="0"/>
      <c r="AM380" s="0"/>
      <c r="AN380" s="0"/>
      <c r="AO380" s="0"/>
      <c r="AP380" s="0"/>
      <c r="AQ380" s="0"/>
      <c r="AR380" s="0"/>
      <c r="AS380" s="0"/>
      <c r="AT380" s="0"/>
      <c r="AU380" s="0"/>
      <c r="AV380" s="0"/>
      <c r="AW380" s="0"/>
      <c r="AX380" s="0"/>
      <c r="AY380" s="0"/>
      <c r="AZ380" s="0"/>
      <c r="BA380" s="0"/>
      <c r="BB380" s="0"/>
      <c r="BC380" s="0"/>
      <c r="BD380" s="0"/>
      <c r="BE380" s="0"/>
      <c r="BF380" s="0"/>
      <c r="BG380" s="0"/>
      <c r="BH380" s="0"/>
      <c r="BI380" s="0"/>
      <c r="BJ380" s="0"/>
      <c r="BK380" s="0"/>
      <c r="BL380" s="0"/>
      <c r="BM380" s="0"/>
      <c r="BN380" s="0"/>
      <c r="BO380" s="0"/>
      <c r="BP380" s="0"/>
      <c r="BQ380" s="0"/>
      <c r="BR380" s="0"/>
      <c r="BS380" s="0"/>
      <c r="BT380" s="0"/>
      <c r="BU380" s="0"/>
      <c r="BV380" s="0"/>
      <c r="BW380" s="0"/>
      <c r="BX380" s="0"/>
      <c r="BY380" s="0"/>
      <c r="BZ380" s="0"/>
      <c r="CA380" s="0"/>
      <c r="CB380" s="0"/>
      <c r="CC380" s="0"/>
      <c r="CD380" s="0"/>
      <c r="CE380" s="0"/>
      <c r="CF380" s="0"/>
      <c r="CG380" s="0"/>
      <c r="CH380" s="0"/>
      <c r="CI380" s="0"/>
      <c r="CJ380" s="0"/>
      <c r="CK380" s="0"/>
      <c r="CL380" s="0"/>
      <c r="CM380" s="0"/>
      <c r="CN380" s="0"/>
      <c r="CO380" s="0"/>
      <c r="CP380" s="0"/>
      <c r="CQ380" s="0"/>
      <c r="CR380" s="0"/>
      <c r="CS380" s="0"/>
      <c r="CT380" s="0"/>
      <c r="CU380" s="0"/>
      <c r="CV380" s="0"/>
      <c r="CW380" s="0"/>
      <c r="CX380" s="0"/>
      <c r="CY380" s="0"/>
      <c r="CZ380" s="0"/>
      <c r="DA380" s="0"/>
      <c r="DB380" s="0"/>
      <c r="DC380" s="0"/>
      <c r="DD380" s="0"/>
      <c r="DE380" s="0"/>
      <c r="DF380" s="0"/>
      <c r="DG380" s="0"/>
      <c r="DH380" s="0"/>
      <c r="DI380" s="0"/>
      <c r="DJ380" s="0"/>
      <c r="DK380" s="0"/>
      <c r="DL380" s="0"/>
      <c r="DM380" s="0"/>
      <c r="DN380" s="0"/>
      <c r="DO380" s="0"/>
      <c r="DP380" s="0"/>
      <c r="DQ380" s="0"/>
      <c r="DR380" s="0"/>
      <c r="DS380" s="0"/>
      <c r="DT380" s="0"/>
      <c r="DU380" s="0"/>
      <c r="DV380" s="0"/>
      <c r="DW380" s="0"/>
      <c r="DX380" s="0"/>
      <c r="DY380" s="0"/>
      <c r="DZ380" s="0"/>
      <c r="EA380" s="0"/>
      <c r="EB380" s="0"/>
      <c r="EC380" s="0"/>
      <c r="ED380" s="0"/>
      <c r="EE380" s="0"/>
      <c r="EF380" s="0"/>
      <c r="EG380" s="0"/>
      <c r="EH380" s="0"/>
      <c r="EI380" s="0"/>
      <c r="EJ380" s="0"/>
      <c r="EK380" s="0"/>
      <c r="EL380" s="0"/>
      <c r="EM380" s="0"/>
      <c r="EN380" s="0"/>
      <c r="EO380" s="0"/>
      <c r="EP380" s="0"/>
      <c r="EQ380" s="0"/>
      <c r="ER380" s="0"/>
      <c r="ES380" s="0"/>
      <c r="ET380" s="0"/>
      <c r="EU380" s="0"/>
      <c r="EV380" s="0"/>
      <c r="EW380" s="0"/>
      <c r="EX380" s="0"/>
      <c r="EY380" s="0"/>
      <c r="EZ380" s="0"/>
      <c r="FA380" s="0"/>
      <c r="FB380" s="0"/>
      <c r="FC380" s="0"/>
      <c r="FD380" s="0"/>
      <c r="FE380" s="0"/>
      <c r="FF380" s="0"/>
      <c r="FG380" s="0"/>
      <c r="FH380" s="0"/>
      <c r="FI380" s="0"/>
      <c r="FJ380" s="0"/>
      <c r="FK380" s="0"/>
      <c r="FL380" s="0"/>
      <c r="FM380" s="0"/>
      <c r="FN380" s="0"/>
      <c r="FO380" s="0"/>
      <c r="FP380" s="0"/>
      <c r="FQ380" s="0"/>
      <c r="FR380" s="0"/>
      <c r="FS380" s="0"/>
      <c r="FT380" s="0"/>
      <c r="FU380" s="0"/>
      <c r="FV380" s="0"/>
      <c r="FW380" s="0"/>
      <c r="FX380" s="0"/>
      <c r="FY380" s="0"/>
      <c r="FZ380" s="0"/>
      <c r="GA380" s="0"/>
      <c r="GB380" s="0"/>
      <c r="GC380" s="0"/>
      <c r="GD380" s="0"/>
      <c r="GE380" s="0"/>
      <c r="GF380" s="0"/>
      <c r="GG380" s="0"/>
      <c r="GH380" s="0"/>
      <c r="GI380" s="0"/>
      <c r="GJ380" s="0"/>
      <c r="GK380" s="0"/>
      <c r="GL380" s="0"/>
      <c r="GM380" s="0"/>
      <c r="GN380" s="0"/>
      <c r="GO380" s="0"/>
      <c r="GP380" s="0"/>
      <c r="GQ380" s="0"/>
      <c r="GR380" s="0"/>
      <c r="GS380" s="0"/>
      <c r="GT380" s="0"/>
      <c r="GU380" s="0"/>
      <c r="GV380" s="0"/>
      <c r="GW380" s="0"/>
      <c r="GX380" s="0"/>
      <c r="GY380" s="0"/>
      <c r="GZ380" s="0"/>
      <c r="HA380" s="0"/>
      <c r="HB380" s="0"/>
      <c r="HC380" s="0"/>
      <c r="HD380" s="0"/>
      <c r="HE380" s="0"/>
      <c r="HF380" s="0"/>
      <c r="HG380" s="0"/>
      <c r="HH380" s="0"/>
      <c r="HI380" s="0"/>
      <c r="HJ380" s="0"/>
      <c r="HK380" s="0"/>
      <c r="HL380" s="0"/>
      <c r="HM380" s="0"/>
      <c r="HN380" s="0"/>
      <c r="HO380" s="0"/>
      <c r="HP380" s="0"/>
      <c r="HQ380" s="0"/>
      <c r="HR380" s="0"/>
      <c r="HS380" s="0"/>
      <c r="HT380" s="0"/>
      <c r="HU380" s="0"/>
      <c r="HV380" s="0"/>
      <c r="HW380" s="0"/>
      <c r="HX380" s="0"/>
      <c r="HY380" s="0"/>
      <c r="HZ380" s="0"/>
      <c r="IA380" s="0"/>
      <c r="IB380" s="0"/>
      <c r="IC380" s="0"/>
      <c r="ID380" s="0"/>
      <c r="IE380" s="0"/>
      <c r="IF380" s="0"/>
      <c r="IG380" s="0"/>
      <c r="IH380" s="0"/>
      <c r="II380" s="0"/>
      <c r="IJ380" s="0"/>
      <c r="IK380" s="0"/>
      <c r="IL380" s="0"/>
      <c r="IM380" s="0"/>
      <c r="IN380" s="0"/>
      <c r="IO380" s="0"/>
      <c r="IP380" s="0"/>
      <c r="IQ380" s="0"/>
      <c r="IR380" s="0"/>
      <c r="IS380" s="0"/>
      <c r="IT380" s="0"/>
      <c r="IU380" s="0"/>
      <c r="IV380" s="0"/>
      <c r="IW380" s="0"/>
      <c r="IX380" s="0"/>
      <c r="IY380" s="0"/>
      <c r="IZ380" s="0"/>
      <c r="JA380" s="0"/>
      <c r="JB380" s="0"/>
      <c r="JC380" s="0"/>
      <c r="JD380" s="0"/>
      <c r="JE380" s="0"/>
      <c r="JF380" s="0"/>
      <c r="JG380" s="0"/>
      <c r="JH380" s="0"/>
      <c r="JI380" s="0"/>
      <c r="JJ380" s="0"/>
      <c r="JK380" s="0"/>
      <c r="JL380" s="0"/>
      <c r="JM380" s="0"/>
      <c r="JN380" s="0"/>
      <c r="JO380" s="0"/>
      <c r="JP380" s="0"/>
      <c r="JQ380" s="0"/>
      <c r="JR380" s="0"/>
      <c r="JS380" s="0"/>
      <c r="JT380" s="0"/>
      <c r="JU380" s="0"/>
      <c r="JV380" s="0"/>
      <c r="JW380" s="0"/>
      <c r="JX380" s="0"/>
      <c r="JY380" s="0"/>
      <c r="JZ380" s="0"/>
      <c r="KA380" s="0"/>
      <c r="KB380" s="0"/>
      <c r="KC380" s="0"/>
      <c r="KD380" s="0"/>
      <c r="KE380" s="0"/>
      <c r="KF380" s="0"/>
      <c r="KG380" s="0"/>
      <c r="KH380" s="0"/>
      <c r="KI380" s="0"/>
      <c r="KJ380" s="0"/>
      <c r="KK380" s="0"/>
      <c r="KL380" s="0"/>
      <c r="KM380" s="0"/>
      <c r="KN380" s="0"/>
      <c r="KO380" s="0"/>
      <c r="KP380" s="0"/>
      <c r="KQ380" s="0"/>
      <c r="KR380" s="0"/>
      <c r="KS380" s="0"/>
      <c r="KT380" s="0"/>
      <c r="KU380" s="0"/>
      <c r="KV380" s="0"/>
      <c r="KW380" s="0"/>
      <c r="KX380" s="0"/>
      <c r="KY380" s="0"/>
      <c r="KZ380" s="0"/>
      <c r="LA380" s="0"/>
      <c r="LB380" s="0"/>
      <c r="LC380" s="0"/>
      <c r="LD380" s="0"/>
      <c r="LE380" s="0"/>
      <c r="LF380" s="0"/>
      <c r="LG380" s="0"/>
      <c r="LH380" s="0"/>
      <c r="LI380" s="0"/>
      <c r="LJ380" s="0"/>
      <c r="LK380" s="0"/>
      <c r="LL380" s="0"/>
      <c r="LM380" s="0"/>
      <c r="LN380" s="0"/>
      <c r="LO380" s="0"/>
      <c r="LP380" s="0"/>
      <c r="LQ380" s="0"/>
      <c r="LR380" s="0"/>
      <c r="LS380" s="0"/>
      <c r="LT380" s="0"/>
      <c r="LU380" s="0"/>
      <c r="LV380" s="0"/>
      <c r="LW380" s="0"/>
      <c r="LX380" s="0"/>
      <c r="LY380" s="0"/>
      <c r="LZ380" s="0"/>
      <c r="MA380" s="0"/>
      <c r="MB380" s="0"/>
      <c r="MC380" s="0"/>
      <c r="MD380" s="0"/>
      <c r="ME380" s="0"/>
      <c r="MF380" s="0"/>
      <c r="MG380" s="0"/>
      <c r="MH380" s="0"/>
      <c r="MI380" s="0"/>
      <c r="MJ380" s="0"/>
      <c r="MK380" s="0"/>
      <c r="ML380" s="0"/>
      <c r="MM380" s="0"/>
      <c r="MN380" s="0"/>
      <c r="MO380" s="0"/>
      <c r="MP380" s="0"/>
      <c r="MQ380" s="0"/>
      <c r="MR380" s="0"/>
      <c r="MS380" s="0"/>
      <c r="MT380" s="0"/>
      <c r="MU380" s="0"/>
      <c r="MV380" s="0"/>
      <c r="MW380" s="0"/>
      <c r="MX380" s="0"/>
      <c r="MY380" s="0"/>
      <c r="MZ380" s="0"/>
      <c r="NA380" s="0"/>
      <c r="NB380" s="0"/>
      <c r="NC380" s="0"/>
      <c r="ND380" s="0"/>
      <c r="NE380" s="0"/>
      <c r="NF380" s="0"/>
      <c r="NG380" s="0"/>
      <c r="NH380" s="0"/>
      <c r="NI380" s="0"/>
      <c r="NJ380" s="0"/>
      <c r="NK380" s="0"/>
      <c r="NL380" s="0"/>
      <c r="NM380" s="0"/>
      <c r="NN380" s="0"/>
      <c r="NO380" s="0"/>
      <c r="NP380" s="0"/>
      <c r="NQ380" s="0"/>
      <c r="NR380" s="0"/>
      <c r="NS380" s="0"/>
      <c r="NT380" s="0"/>
      <c r="NU380" s="0"/>
      <c r="NV380" s="0"/>
      <c r="NW380" s="0"/>
      <c r="NX380" s="0"/>
      <c r="NY380" s="0"/>
      <c r="NZ380" s="0"/>
      <c r="OA380" s="0"/>
      <c r="OB380" s="0"/>
      <c r="OC380" s="0"/>
      <c r="OD380" s="0"/>
      <c r="OE380" s="0"/>
      <c r="OF380" s="0"/>
      <c r="OG380" s="0"/>
      <c r="OH380" s="0"/>
      <c r="OI380" s="0"/>
      <c r="OJ380" s="0"/>
      <c r="OK380" s="0"/>
      <c r="OL380" s="0"/>
      <c r="OM380" s="0"/>
      <c r="ON380" s="0"/>
      <c r="OO380" s="0"/>
      <c r="OP380" s="0"/>
      <c r="OQ380" s="0"/>
      <c r="OR380" s="0"/>
      <c r="OS380" s="0"/>
      <c r="OT380" s="0"/>
      <c r="OU380" s="0"/>
      <c r="OV380" s="0"/>
      <c r="OW380" s="0"/>
      <c r="OX380" s="0"/>
      <c r="OY380" s="0"/>
      <c r="OZ380" s="0"/>
      <c r="PA380" s="0"/>
      <c r="PB380" s="0"/>
      <c r="PC380" s="0"/>
      <c r="PD380" s="0"/>
      <c r="PE380" s="0"/>
      <c r="PF380" s="0"/>
      <c r="PG380" s="0"/>
      <c r="PH380" s="0"/>
      <c r="PI380" s="0"/>
      <c r="PJ380" s="0"/>
      <c r="PK380" s="0"/>
      <c r="PL380" s="0"/>
      <c r="PM380" s="0"/>
      <c r="PN380" s="0"/>
      <c r="PO380" s="0"/>
      <c r="PP380" s="0"/>
      <c r="PQ380" s="0"/>
      <c r="PR380" s="0"/>
      <c r="PS380" s="0"/>
      <c r="PT380" s="0"/>
      <c r="PU380" s="0"/>
      <c r="PV380" s="0"/>
      <c r="PW380" s="0"/>
      <c r="PX380" s="0"/>
      <c r="PY380" s="0"/>
      <c r="PZ380" s="0"/>
      <c r="QA380" s="0"/>
      <c r="QB380" s="0"/>
      <c r="QC380" s="0"/>
      <c r="QD380" s="0"/>
      <c r="QE380" s="0"/>
      <c r="QF380" s="0"/>
      <c r="QG380" s="0"/>
      <c r="QH380" s="0"/>
      <c r="QI380" s="0"/>
      <c r="QJ380" s="0"/>
      <c r="QK380" s="0"/>
      <c r="QL380" s="0"/>
      <c r="QM380" s="0"/>
      <c r="QN380" s="0"/>
      <c r="QO380" s="0"/>
      <c r="QP380" s="0"/>
      <c r="QQ380" s="0"/>
      <c r="QR380" s="0"/>
      <c r="QS380" s="0"/>
      <c r="QT380" s="0"/>
      <c r="QU380" s="0"/>
      <c r="QV380" s="0"/>
      <c r="QW380" s="0"/>
      <c r="QX380" s="0"/>
      <c r="QY380" s="0"/>
      <c r="QZ380" s="0"/>
      <c r="RA380" s="0"/>
      <c r="RB380" s="0"/>
      <c r="RC380" s="0"/>
      <c r="RD380" s="0"/>
      <c r="RE380" s="0"/>
      <c r="RF380" s="0"/>
      <c r="RG380" s="0"/>
      <c r="RH380" s="0"/>
      <c r="RI380" s="0"/>
      <c r="RJ380" s="0"/>
      <c r="RK380" s="0"/>
      <c r="RL380" s="0"/>
      <c r="RM380" s="0"/>
      <c r="RN380" s="0"/>
      <c r="RO380" s="0"/>
      <c r="RP380" s="0"/>
      <c r="RQ380" s="0"/>
      <c r="RR380" s="0"/>
      <c r="RS380" s="0"/>
      <c r="RT380" s="0"/>
      <c r="RU380" s="0"/>
      <c r="RV380" s="0"/>
      <c r="RW380" s="0"/>
      <c r="RX380" s="0"/>
      <c r="RY380" s="0"/>
      <c r="RZ380" s="0"/>
      <c r="SA380" s="0"/>
      <c r="SB380" s="0"/>
      <c r="SC380" s="0"/>
      <c r="SD380" s="0"/>
      <c r="SE380" s="0"/>
      <c r="SF380" s="0"/>
      <c r="SG380" s="0"/>
      <c r="SH380" s="0"/>
      <c r="SI380" s="0"/>
      <c r="SJ380" s="0"/>
      <c r="SK380" s="0"/>
      <c r="SL380" s="0"/>
      <c r="SM380" s="0"/>
      <c r="SN380" s="0"/>
      <c r="SO380" s="0"/>
      <c r="SP380" s="0"/>
      <c r="SQ380" s="0"/>
      <c r="SR380" s="0"/>
      <c r="SS380" s="0"/>
      <c r="ST380" s="0"/>
      <c r="SU380" s="0"/>
      <c r="SV380" s="0"/>
      <c r="SW380" s="0"/>
      <c r="SX380" s="0"/>
      <c r="SY380" s="0"/>
      <c r="SZ380" s="0"/>
      <c r="TA380" s="0"/>
      <c r="TB380" s="0"/>
      <c r="TC380" s="0"/>
      <c r="TD380" s="0"/>
      <c r="TE380" s="0"/>
      <c r="TF380" s="0"/>
      <c r="TG380" s="0"/>
      <c r="TH380" s="0"/>
      <c r="TI380" s="0"/>
      <c r="TJ380" s="0"/>
      <c r="TK380" s="0"/>
      <c r="TL380" s="0"/>
      <c r="TM380" s="0"/>
      <c r="TN380" s="0"/>
      <c r="TO380" s="0"/>
      <c r="TP380" s="0"/>
      <c r="TQ380" s="0"/>
      <c r="TR380" s="0"/>
      <c r="TS380" s="0"/>
      <c r="TT380" s="0"/>
      <c r="TU380" s="0"/>
      <c r="TV380" s="0"/>
      <c r="TW380" s="0"/>
      <c r="TX380" s="0"/>
      <c r="TY380" s="0"/>
      <c r="TZ380" s="0"/>
      <c r="UA380" s="0"/>
      <c r="UB380" s="0"/>
      <c r="UC380" s="0"/>
      <c r="UD380" s="0"/>
      <c r="UE380" s="0"/>
      <c r="UF380" s="0"/>
      <c r="UG380" s="0"/>
      <c r="UH380" s="0"/>
      <c r="UI380" s="0"/>
      <c r="UJ380" s="0"/>
      <c r="UK380" s="0"/>
      <c r="UL380" s="0"/>
      <c r="UM380" s="0"/>
      <c r="UN380" s="0"/>
      <c r="UO380" s="0"/>
      <c r="UP380" s="0"/>
      <c r="UQ380" s="0"/>
      <c r="UR380" s="0"/>
      <c r="US380" s="0"/>
      <c r="UT380" s="0"/>
      <c r="UU380" s="0"/>
      <c r="UV380" s="0"/>
      <c r="UW380" s="0"/>
      <c r="UX380" s="0"/>
      <c r="UY380" s="0"/>
      <c r="UZ380" s="0"/>
      <c r="VA380" s="0"/>
      <c r="VB380" s="0"/>
      <c r="VC380" s="0"/>
      <c r="VD380" s="0"/>
      <c r="VE380" s="0"/>
      <c r="VF380" s="0"/>
      <c r="VG380" s="0"/>
      <c r="VH380" s="0"/>
      <c r="VI380" s="0"/>
      <c r="VJ380" s="0"/>
      <c r="VK380" s="0"/>
      <c r="VL380" s="0"/>
      <c r="VM380" s="0"/>
      <c r="VN380" s="0"/>
      <c r="VO380" s="0"/>
      <c r="VP380" s="0"/>
      <c r="VQ380" s="0"/>
      <c r="VR380" s="0"/>
      <c r="VS380" s="0"/>
      <c r="VT380" s="0"/>
      <c r="VU380" s="0"/>
      <c r="VV380" s="0"/>
      <c r="VW380" s="0"/>
      <c r="VX380" s="0"/>
      <c r="VY380" s="0"/>
      <c r="VZ380" s="0"/>
      <c r="WA380" s="0"/>
      <c r="WB380" s="0"/>
      <c r="WC380" s="0"/>
      <c r="WD380" s="0"/>
      <c r="WE380" s="0"/>
      <c r="WF380" s="0"/>
      <c r="WG380" s="0"/>
      <c r="WH380" s="0"/>
      <c r="WI380" s="0"/>
      <c r="WJ380" s="0"/>
      <c r="WK380" s="0"/>
      <c r="WL380" s="0"/>
      <c r="WM380" s="0"/>
      <c r="WN380" s="0"/>
      <c r="WO380" s="0"/>
      <c r="WP380" s="0"/>
      <c r="WQ380" s="0"/>
      <c r="WR380" s="0"/>
      <c r="WS380" s="0"/>
      <c r="WT380" s="0"/>
      <c r="WU380" s="0"/>
      <c r="WV380" s="0"/>
      <c r="WW380" s="0"/>
      <c r="WX380" s="0"/>
      <c r="WY380" s="0"/>
      <c r="WZ380" s="0"/>
      <c r="XA380" s="0"/>
      <c r="XB380" s="0"/>
      <c r="XC380" s="0"/>
      <c r="XD380" s="0"/>
      <c r="XE380" s="0"/>
      <c r="XF380" s="0"/>
      <c r="XG380" s="0"/>
      <c r="XH380" s="0"/>
      <c r="XI380" s="0"/>
      <c r="XJ380" s="0"/>
      <c r="XK380" s="0"/>
      <c r="XL380" s="0"/>
      <c r="XM380" s="0"/>
      <c r="XN380" s="0"/>
      <c r="XO380" s="0"/>
      <c r="XP380" s="0"/>
      <c r="XQ380" s="0"/>
      <c r="XR380" s="0"/>
      <c r="XS380" s="0"/>
      <c r="XT380" s="0"/>
      <c r="XU380" s="0"/>
      <c r="XV380" s="0"/>
      <c r="XW380" s="0"/>
      <c r="XX380" s="0"/>
      <c r="XY380" s="0"/>
      <c r="XZ380" s="0"/>
      <c r="YA380" s="0"/>
      <c r="YB380" s="0"/>
      <c r="YC380" s="0"/>
      <c r="YD380" s="0"/>
      <c r="YE380" s="0"/>
      <c r="YF380" s="0"/>
      <c r="YG380" s="0"/>
      <c r="YH380" s="0"/>
      <c r="YI380" s="0"/>
      <c r="YJ380" s="0"/>
      <c r="YK380" s="0"/>
      <c r="YL380" s="0"/>
      <c r="YM380" s="0"/>
      <c r="YN380" s="0"/>
      <c r="YO380" s="0"/>
      <c r="YP380" s="0"/>
      <c r="YQ380" s="0"/>
      <c r="YR380" s="0"/>
      <c r="YS380" s="0"/>
      <c r="YT380" s="0"/>
      <c r="YU380" s="0"/>
      <c r="YV380" s="0"/>
      <c r="YW380" s="0"/>
      <c r="YX380" s="0"/>
      <c r="YY380" s="0"/>
      <c r="YZ380" s="0"/>
      <c r="ZA380" s="0"/>
      <c r="ZB380" s="0"/>
      <c r="ZC380" s="0"/>
      <c r="ZD380" s="0"/>
      <c r="ZE380" s="0"/>
      <c r="ZF380" s="0"/>
      <c r="ZG380" s="0"/>
      <c r="ZH380" s="0"/>
      <c r="ZI380" s="0"/>
      <c r="ZJ380" s="0"/>
      <c r="ZK380" s="0"/>
      <c r="ZL380" s="0"/>
      <c r="ZM380" s="0"/>
      <c r="ZN380" s="0"/>
      <c r="ZO380" s="0"/>
      <c r="ZP380" s="0"/>
      <c r="ZQ380" s="0"/>
      <c r="ZR380" s="0"/>
      <c r="ZS380" s="0"/>
      <c r="ZT380" s="0"/>
      <c r="ZU380" s="0"/>
      <c r="ZV380" s="0"/>
      <c r="ZW380" s="0"/>
      <c r="ZX380" s="0"/>
      <c r="ZY380" s="0"/>
      <c r="ZZ380" s="0"/>
      <c r="AAA380" s="0"/>
      <c r="AAB380" s="0"/>
      <c r="AAC380" s="0"/>
      <c r="AAD380" s="0"/>
      <c r="AAE380" s="0"/>
      <c r="AAF380" s="0"/>
      <c r="AAG380" s="0"/>
      <c r="AAH380" s="0"/>
      <c r="AAI380" s="0"/>
      <c r="AAJ380" s="0"/>
      <c r="AAK380" s="0"/>
      <c r="AAL380" s="0"/>
      <c r="AAM380" s="0"/>
      <c r="AAN380" s="0"/>
      <c r="AAO380" s="0"/>
      <c r="AAP380" s="0"/>
      <c r="AAQ380" s="0"/>
      <c r="AAR380" s="0"/>
      <c r="AAS380" s="0"/>
      <c r="AAT380" s="0"/>
      <c r="AAU380" s="0"/>
      <c r="AAV380" s="0"/>
      <c r="AAW380" s="0"/>
      <c r="AAX380" s="0"/>
      <c r="AAY380" s="0"/>
      <c r="AAZ380" s="0"/>
      <c r="ABA380" s="0"/>
      <c r="ABB380" s="0"/>
      <c r="ABC380" s="0"/>
      <c r="ABD380" s="0"/>
      <c r="ABE380" s="0"/>
      <c r="ABF380" s="0"/>
      <c r="ABG380" s="0"/>
      <c r="ABH380" s="0"/>
      <c r="ABI380" s="0"/>
      <c r="ABJ380" s="0"/>
      <c r="ABK380" s="0"/>
      <c r="ABL380" s="0"/>
      <c r="ABM380" s="0"/>
      <c r="ABN380" s="0"/>
      <c r="ABO380" s="0"/>
      <c r="ABP380" s="0"/>
      <c r="ABQ380" s="0"/>
      <c r="ABR380" s="0"/>
      <c r="ABS380" s="0"/>
      <c r="ABT380" s="0"/>
      <c r="ABU380" s="0"/>
      <c r="ABV380" s="0"/>
      <c r="ABW380" s="0"/>
      <c r="ABX380" s="0"/>
      <c r="ABY380" s="0"/>
      <c r="ABZ380" s="0"/>
      <c r="ACA380" s="0"/>
      <c r="ACB380" s="0"/>
      <c r="ACC380" s="0"/>
      <c r="ACD380" s="0"/>
      <c r="ACE380" s="0"/>
      <c r="ACF380" s="0"/>
      <c r="ACG380" s="0"/>
      <c r="ACH380" s="0"/>
      <c r="ACI380" s="0"/>
      <c r="ACJ380" s="0"/>
      <c r="ACK380" s="0"/>
      <c r="ACL380" s="0"/>
      <c r="ACM380" s="0"/>
      <c r="ACN380" s="0"/>
      <c r="ACO380" s="0"/>
      <c r="ACP380" s="0"/>
      <c r="ACQ380" s="0"/>
      <c r="ACR380" s="0"/>
      <c r="ACS380" s="0"/>
      <c r="ACT380" s="0"/>
      <c r="ACU380" s="0"/>
      <c r="ACV380" s="0"/>
      <c r="ACW380" s="0"/>
      <c r="ACX380" s="0"/>
      <c r="ACY380" s="0"/>
      <c r="ACZ380" s="0"/>
      <c r="ADA380" s="0"/>
      <c r="ADB380" s="0"/>
      <c r="ADC380" s="0"/>
      <c r="ADD380" s="0"/>
      <c r="ADE380" s="0"/>
      <c r="ADF380" s="0"/>
      <c r="ADG380" s="0"/>
      <c r="ADH380" s="0"/>
      <c r="ADI380" s="0"/>
      <c r="ADJ380" s="0"/>
      <c r="ADK380" s="0"/>
      <c r="ADL380" s="0"/>
      <c r="ADM380" s="0"/>
      <c r="ADN380" s="0"/>
      <c r="ADO380" s="0"/>
      <c r="ADP380" s="0"/>
      <c r="ADQ380" s="0"/>
      <c r="ADR380" s="0"/>
      <c r="ADS380" s="0"/>
      <c r="ADT380" s="0"/>
      <c r="ADU380" s="0"/>
      <c r="ADV380" s="0"/>
      <c r="ADW380" s="0"/>
      <c r="ADX380" s="0"/>
      <c r="ADY380" s="0"/>
      <c r="ADZ380" s="0"/>
      <c r="AEA380" s="0"/>
      <c r="AEB380" s="0"/>
      <c r="AEC380" s="0"/>
      <c r="AED380" s="0"/>
      <c r="AEE380" s="0"/>
      <c r="AEF380" s="0"/>
      <c r="AEG380" s="0"/>
      <c r="AEH380" s="0"/>
      <c r="AEI380" s="0"/>
      <c r="AEJ380" s="0"/>
      <c r="AEK380" s="0"/>
      <c r="AEL380" s="0"/>
      <c r="AEM380" s="0"/>
      <c r="AEN380" s="0"/>
      <c r="AEO380" s="0"/>
      <c r="AEP380" s="0"/>
      <c r="AEQ380" s="0"/>
      <c r="AER380" s="0"/>
      <c r="AES380" s="0"/>
      <c r="AET380" s="0"/>
      <c r="AEU380" s="0"/>
      <c r="AEV380" s="0"/>
      <c r="AEW380" s="0"/>
      <c r="AEX380" s="0"/>
      <c r="AEY380" s="0"/>
      <c r="AEZ380" s="0"/>
      <c r="AFA380" s="0"/>
      <c r="AFB380" s="0"/>
      <c r="AFC380" s="0"/>
      <c r="AFD380" s="0"/>
      <c r="AFE380" s="0"/>
      <c r="AFF380" s="0"/>
      <c r="AFG380" s="0"/>
      <c r="AFH380" s="0"/>
      <c r="AFI380" s="0"/>
      <c r="AFJ380" s="0"/>
      <c r="AFK380" s="0"/>
      <c r="AFL380" s="0"/>
      <c r="AFM380" s="0"/>
      <c r="AFN380" s="0"/>
      <c r="AFO380" s="0"/>
      <c r="AFP380" s="0"/>
      <c r="AFQ380" s="0"/>
      <c r="AFR380" s="0"/>
      <c r="AFS380" s="0"/>
      <c r="AFT380" s="0"/>
      <c r="AFU380" s="0"/>
      <c r="AFV380" s="0"/>
      <c r="AFW380" s="0"/>
      <c r="AFX380" s="0"/>
      <c r="AFY380" s="0"/>
      <c r="AFZ380" s="0"/>
      <c r="AGA380" s="0"/>
      <c r="AGB380" s="0"/>
      <c r="AGC380" s="0"/>
      <c r="AGD380" s="0"/>
      <c r="AGE380" s="0"/>
      <c r="AGF380" s="0"/>
      <c r="AGG380" s="0"/>
      <c r="AGH380" s="0"/>
      <c r="AGI380" s="0"/>
      <c r="AGJ380" s="0"/>
      <c r="AGK380" s="0"/>
      <c r="AGL380" s="0"/>
      <c r="AGM380" s="0"/>
      <c r="AGN380" s="0"/>
      <c r="AGO380" s="0"/>
      <c r="AGP380" s="0"/>
      <c r="AGQ380" s="0"/>
      <c r="AGR380" s="0"/>
      <c r="AGS380" s="0"/>
      <c r="AGT380" s="0"/>
      <c r="AGU380" s="0"/>
      <c r="AGV380" s="0"/>
      <c r="AGW380" s="0"/>
      <c r="AGX380" s="0"/>
      <c r="AGY380" s="0"/>
      <c r="AGZ380" s="0"/>
      <c r="AHA380" s="0"/>
      <c r="AHB380" s="0"/>
      <c r="AHC380" s="0"/>
      <c r="AHD380" s="0"/>
      <c r="AHE380" s="0"/>
      <c r="AHF380" s="0"/>
      <c r="AHG380" s="0"/>
      <c r="AHH380" s="0"/>
      <c r="AHI380" s="0"/>
      <c r="AHJ380" s="0"/>
      <c r="AHK380" s="0"/>
      <c r="AHL380" s="0"/>
      <c r="AHM380" s="0"/>
      <c r="AHN380" s="0"/>
      <c r="AHO380" s="0"/>
      <c r="AHP380" s="0"/>
      <c r="AHQ380" s="0"/>
      <c r="AHR380" s="0"/>
      <c r="AHS380" s="0"/>
      <c r="AHT380" s="0"/>
      <c r="AHU380" s="0"/>
      <c r="AHV380" s="0"/>
      <c r="AHW380" s="0"/>
      <c r="AHX380" s="0"/>
      <c r="AHY380" s="0"/>
      <c r="AHZ380" s="0"/>
      <c r="AIA380" s="0"/>
      <c r="AIB380" s="0"/>
      <c r="AIC380" s="0"/>
      <c r="AID380" s="0"/>
      <c r="AIE380" s="0"/>
      <c r="AIF380" s="0"/>
      <c r="AIG380" s="0"/>
      <c r="AIH380" s="0"/>
      <c r="AII380" s="0"/>
      <c r="AIJ380" s="0"/>
      <c r="AIK380" s="0"/>
      <c r="AIL380" s="0"/>
      <c r="AIM380" s="0"/>
      <c r="AIN380" s="0"/>
      <c r="AIO380" s="0"/>
      <c r="AIP380" s="0"/>
      <c r="AIQ380" s="0"/>
      <c r="AIR380" s="0"/>
      <c r="AIS380" s="0"/>
      <c r="AIT380" s="0"/>
      <c r="AIU380" s="0"/>
      <c r="AIV380" s="0"/>
      <c r="AIW380" s="0"/>
      <c r="AIX380" s="0"/>
      <c r="AIY380" s="0"/>
      <c r="AIZ380" s="0"/>
      <c r="AJA380" s="0"/>
      <c r="AJB380" s="0"/>
      <c r="AJC380" s="0"/>
      <c r="AJD380" s="0"/>
      <c r="AJE380" s="0"/>
      <c r="AJF380" s="0"/>
      <c r="AJG380" s="0"/>
      <c r="AJH380" s="0"/>
      <c r="AJI380" s="0"/>
      <c r="AJJ380" s="0"/>
      <c r="AJK380" s="0"/>
      <c r="AJL380" s="0"/>
      <c r="AJM380" s="0"/>
      <c r="AJN380" s="0"/>
      <c r="AJO380" s="0"/>
      <c r="AJP380" s="0"/>
      <c r="AJQ380" s="0"/>
      <c r="AJR380" s="0"/>
      <c r="AJS380" s="0"/>
      <c r="AJT380" s="0"/>
      <c r="AJU380" s="0"/>
      <c r="AJV380" s="0"/>
      <c r="AJW380" s="0"/>
      <c r="AJX380" s="0"/>
      <c r="AJY380" s="0"/>
      <c r="AJZ380" s="0"/>
      <c r="AKA380" s="0"/>
      <c r="AKB380" s="0"/>
      <c r="AKC380" s="0"/>
      <c r="AKD380" s="0"/>
      <c r="AKE380" s="0"/>
      <c r="AKF380" s="0"/>
      <c r="AKG380" s="0"/>
      <c r="AKH380" s="0"/>
      <c r="AKI380" s="0"/>
      <c r="AKJ380" s="0"/>
      <c r="AKK380" s="0"/>
      <c r="AKL380" s="0"/>
      <c r="AKM380" s="0"/>
      <c r="AKN380" s="0"/>
      <c r="AKO380" s="0"/>
      <c r="AKP380" s="0"/>
      <c r="AKQ380" s="0"/>
      <c r="AKR380" s="0"/>
      <c r="AKS380" s="0"/>
      <c r="AKT380" s="0"/>
      <c r="AKU380" s="0"/>
      <c r="AKV380" s="0"/>
      <c r="AKW380" s="0"/>
      <c r="AKX380" s="0"/>
      <c r="AKY380" s="0"/>
      <c r="AKZ380" s="0"/>
      <c r="ALA380" s="0"/>
      <c r="ALB380" s="0"/>
      <c r="ALC380" s="0"/>
      <c r="ALD380" s="0"/>
      <c r="ALE380" s="0"/>
      <c r="ALF380" s="0"/>
      <c r="ALG380" s="0"/>
      <c r="ALH380" s="0"/>
      <c r="ALI380" s="0"/>
      <c r="ALJ380" s="0"/>
      <c r="ALK380" s="0"/>
      <c r="ALL380" s="0"/>
      <c r="ALM380" s="0"/>
      <c r="ALN380" s="0"/>
      <c r="ALO380" s="0"/>
      <c r="ALP380" s="0"/>
      <c r="ALQ380" s="0"/>
      <c r="ALR380" s="0"/>
      <c r="ALS380" s="0"/>
      <c r="ALT380" s="0"/>
      <c r="ALU380" s="0"/>
      <c r="ALV380" s="0"/>
      <c r="ALW380" s="0"/>
      <c r="ALX380" s="0"/>
      <c r="ALY380" s="0"/>
      <c r="ALZ380" s="0"/>
      <c r="AMA380" s="0"/>
      <c r="AMB380" s="0"/>
      <c r="AMC380" s="0"/>
      <c r="AMD380" s="0"/>
      <c r="AME380" s="0"/>
      <c r="AMF380" s="0"/>
      <c r="AMG380" s="0"/>
    </row>
    <row r="381" customFormat="false" ht="14.9" hidden="false" customHeight="false" outlineLevel="0" collapsed="false">
      <c r="A381" s="18" t="n">
        <v>545</v>
      </c>
      <c r="B381" s="19" t="n">
        <f aca="false">IF($A381,VLOOKUP($A381,posting!$A:$N,2,0),"")</f>
        <v>38</v>
      </c>
      <c r="C381" s="19" t="n">
        <f aca="false">IF($A381,VLOOKUP($A381,posting!$A:$N,3,0),"")</f>
        <v>155</v>
      </c>
      <c r="D381" s="20" t="str">
        <f aca="false">IF($A381,VLOOKUP($A381,posting!$A:$N,4,0),"")</f>
        <v>#burn</v>
      </c>
      <c r="E381" s="19" t="str">
        <f aca="false">IF($A381,IF(VLOOKUP($A381,posting!$A:$N,5,0)&gt;0,VLOOKUP($A381,posting!$A:$N,5,0),""),"")</f>
        <v/>
      </c>
      <c r="F381" s="21" t="n">
        <f aca="false">IF($A381,VLOOKUP($A381,posting!$A:$N,6,0),"")</f>
        <v>41625.7210300926</v>
      </c>
      <c r="G381" s="21" t="n">
        <f aca="false">IF($A381,VLOOKUP($A381,posting!$A:$N,7,0),"")</f>
        <v>41625.7210416667</v>
      </c>
      <c r="H381" s="21" t="n">
        <f aca="false">IF($A381,VLOOKUP($A381,posting!$A:$N,8,0),"")</f>
        <v>41625.721087963</v>
      </c>
      <c r="I381" s="21" t="n">
        <f aca="false">IF($A381,VLOOKUP($A381,posting!$A:$N,9,0),"")</f>
        <v>41625.7220486111</v>
      </c>
      <c r="J381" s="21"/>
      <c r="K381" s="21"/>
      <c r="L381" s="19" t="n">
        <f aca="false">IF($A381,VLOOKUP($A381,posting!$A:$N,10,0),"")</f>
        <v>0.316831683168317</v>
      </c>
      <c r="M381" s="19" t="n">
        <f aca="false">IF($A381,VLOOKUP($A381,posting!$A:$N,11,0),"")</f>
        <v>0</v>
      </c>
      <c r="N381" s="19" t="str">
        <f aca="false">IF($A381,IF(VLOOKUP($A381,posting!$A:$N,13,0)&gt;0,VLOOKUP($A381,posting!$A:$N,13,0),""),"")</f>
        <v/>
      </c>
      <c r="O381" s="19" t="str">
        <f aca="false">IF($A381,VLOOKUP($A381,posting!$A:$N,12,0),"")</f>
        <v>TXT</v>
      </c>
      <c r="P381" s="19" t="str">
        <f aca="false">IF($A381,IF(VLOOKUP($A381,posting!$A:$N,14,0)&gt;0,VLOOKUP($A381,posting!$A:$N,14,0),""),"")</f>
        <v/>
      </c>
      <c r="Q381" s="19" t="str">
        <f aca="false">IF($N381="","",VLOOKUP($N381,image!$A:$N,3,0))</f>
        <v/>
      </c>
      <c r="R381" s="19" t="n">
        <v>-1</v>
      </c>
      <c r="S381" s="0"/>
      <c r="T381" s="0"/>
      <c r="U381" s="0"/>
      <c r="V381" s="0"/>
      <c r="W381" s="0"/>
      <c r="X381" s="0"/>
      <c r="Y381" s="0"/>
      <c r="Z381" s="0"/>
      <c r="AA381" s="0"/>
      <c r="AB381" s="0"/>
      <c r="AC381" s="0"/>
      <c r="AD381" s="0"/>
      <c r="AE381" s="0"/>
      <c r="AF381" s="0"/>
      <c r="AG381" s="0"/>
      <c r="AH381" s="0"/>
      <c r="AI381" s="0"/>
      <c r="AJ381" s="0"/>
      <c r="AK381" s="0"/>
      <c r="AL381" s="0"/>
      <c r="AM381" s="0"/>
      <c r="AN381" s="0"/>
      <c r="AO381" s="0"/>
      <c r="AP381" s="0"/>
      <c r="AQ381" s="0"/>
      <c r="AR381" s="0"/>
      <c r="AS381" s="0"/>
      <c r="AT381" s="0"/>
      <c r="AU381" s="0"/>
      <c r="AV381" s="0"/>
      <c r="AW381" s="0"/>
      <c r="AX381" s="0"/>
      <c r="AY381" s="0"/>
      <c r="AZ381" s="0"/>
      <c r="BA381" s="0"/>
      <c r="BB381" s="0"/>
      <c r="BC381" s="0"/>
      <c r="BD381" s="0"/>
      <c r="BE381" s="0"/>
      <c r="BF381" s="0"/>
      <c r="BG381" s="0"/>
      <c r="BH381" s="0"/>
      <c r="BI381" s="0"/>
      <c r="BJ381" s="0"/>
      <c r="BK381" s="0"/>
      <c r="BL381" s="0"/>
      <c r="BM381" s="0"/>
      <c r="BN381" s="0"/>
      <c r="BO381" s="0"/>
      <c r="BP381" s="0"/>
      <c r="BQ381" s="0"/>
      <c r="BR381" s="0"/>
      <c r="BS381" s="0"/>
      <c r="BT381" s="0"/>
      <c r="BU381" s="0"/>
      <c r="BV381" s="0"/>
      <c r="BW381" s="0"/>
      <c r="BX381" s="0"/>
      <c r="BY381" s="0"/>
      <c r="BZ381" s="0"/>
      <c r="CA381" s="0"/>
      <c r="CB381" s="0"/>
      <c r="CC381" s="0"/>
      <c r="CD381" s="0"/>
      <c r="CE381" s="0"/>
      <c r="CF381" s="0"/>
      <c r="CG381" s="0"/>
      <c r="CH381" s="0"/>
      <c r="CI381" s="0"/>
      <c r="CJ381" s="0"/>
      <c r="CK381" s="0"/>
      <c r="CL381" s="0"/>
      <c r="CM381" s="0"/>
      <c r="CN381" s="0"/>
      <c r="CO381" s="0"/>
      <c r="CP381" s="0"/>
      <c r="CQ381" s="0"/>
      <c r="CR381" s="0"/>
      <c r="CS381" s="0"/>
      <c r="CT381" s="0"/>
      <c r="CU381" s="0"/>
      <c r="CV381" s="0"/>
      <c r="CW381" s="0"/>
      <c r="CX381" s="0"/>
      <c r="CY381" s="0"/>
      <c r="CZ381" s="0"/>
      <c r="DA381" s="0"/>
      <c r="DB381" s="0"/>
      <c r="DC381" s="0"/>
      <c r="DD381" s="0"/>
      <c r="DE381" s="0"/>
      <c r="DF381" s="0"/>
      <c r="DG381" s="0"/>
      <c r="DH381" s="0"/>
      <c r="DI381" s="0"/>
      <c r="DJ381" s="0"/>
      <c r="DK381" s="0"/>
      <c r="DL381" s="0"/>
      <c r="DM381" s="0"/>
      <c r="DN381" s="0"/>
      <c r="DO381" s="0"/>
      <c r="DP381" s="0"/>
      <c r="DQ381" s="0"/>
      <c r="DR381" s="0"/>
      <c r="DS381" s="0"/>
      <c r="DT381" s="0"/>
      <c r="DU381" s="0"/>
      <c r="DV381" s="0"/>
      <c r="DW381" s="0"/>
      <c r="DX381" s="0"/>
      <c r="DY381" s="0"/>
      <c r="DZ381" s="0"/>
      <c r="EA381" s="0"/>
      <c r="EB381" s="0"/>
      <c r="EC381" s="0"/>
      <c r="ED381" s="0"/>
      <c r="EE381" s="0"/>
      <c r="EF381" s="0"/>
      <c r="EG381" s="0"/>
      <c r="EH381" s="0"/>
      <c r="EI381" s="0"/>
      <c r="EJ381" s="0"/>
      <c r="EK381" s="0"/>
      <c r="EL381" s="0"/>
      <c r="EM381" s="0"/>
      <c r="EN381" s="0"/>
      <c r="EO381" s="0"/>
      <c r="EP381" s="0"/>
      <c r="EQ381" s="0"/>
      <c r="ER381" s="0"/>
      <c r="ES381" s="0"/>
      <c r="ET381" s="0"/>
      <c r="EU381" s="0"/>
      <c r="EV381" s="0"/>
      <c r="EW381" s="0"/>
      <c r="EX381" s="0"/>
      <c r="EY381" s="0"/>
      <c r="EZ381" s="0"/>
      <c r="FA381" s="0"/>
      <c r="FB381" s="0"/>
      <c r="FC381" s="0"/>
      <c r="FD381" s="0"/>
      <c r="FE381" s="0"/>
      <c r="FF381" s="0"/>
      <c r="FG381" s="0"/>
      <c r="FH381" s="0"/>
      <c r="FI381" s="0"/>
      <c r="FJ381" s="0"/>
      <c r="FK381" s="0"/>
      <c r="FL381" s="0"/>
      <c r="FM381" s="0"/>
      <c r="FN381" s="0"/>
      <c r="FO381" s="0"/>
      <c r="FP381" s="0"/>
      <c r="FQ381" s="0"/>
      <c r="FR381" s="0"/>
      <c r="FS381" s="0"/>
      <c r="FT381" s="0"/>
      <c r="FU381" s="0"/>
      <c r="FV381" s="0"/>
      <c r="FW381" s="0"/>
      <c r="FX381" s="0"/>
      <c r="FY381" s="0"/>
      <c r="FZ381" s="0"/>
      <c r="GA381" s="0"/>
      <c r="GB381" s="0"/>
      <c r="GC381" s="0"/>
      <c r="GD381" s="0"/>
      <c r="GE381" s="0"/>
      <c r="GF381" s="0"/>
      <c r="GG381" s="0"/>
      <c r="GH381" s="0"/>
      <c r="GI381" s="0"/>
      <c r="GJ381" s="0"/>
      <c r="GK381" s="0"/>
      <c r="GL381" s="0"/>
      <c r="GM381" s="0"/>
      <c r="GN381" s="0"/>
      <c r="GO381" s="0"/>
      <c r="GP381" s="0"/>
      <c r="GQ381" s="0"/>
      <c r="GR381" s="0"/>
      <c r="GS381" s="0"/>
      <c r="GT381" s="0"/>
      <c r="GU381" s="0"/>
      <c r="GV381" s="0"/>
      <c r="GW381" s="0"/>
      <c r="GX381" s="0"/>
      <c r="GY381" s="0"/>
      <c r="GZ381" s="0"/>
      <c r="HA381" s="0"/>
      <c r="HB381" s="0"/>
      <c r="HC381" s="0"/>
      <c r="HD381" s="0"/>
      <c r="HE381" s="0"/>
      <c r="HF381" s="0"/>
      <c r="HG381" s="0"/>
      <c r="HH381" s="0"/>
      <c r="HI381" s="0"/>
      <c r="HJ381" s="0"/>
      <c r="HK381" s="0"/>
      <c r="HL381" s="0"/>
      <c r="HM381" s="0"/>
      <c r="HN381" s="0"/>
      <c r="HO381" s="0"/>
      <c r="HP381" s="0"/>
      <c r="HQ381" s="0"/>
      <c r="HR381" s="0"/>
      <c r="HS381" s="0"/>
      <c r="HT381" s="0"/>
      <c r="HU381" s="0"/>
      <c r="HV381" s="0"/>
      <c r="HW381" s="0"/>
      <c r="HX381" s="0"/>
      <c r="HY381" s="0"/>
      <c r="HZ381" s="0"/>
      <c r="IA381" s="0"/>
      <c r="IB381" s="0"/>
      <c r="IC381" s="0"/>
      <c r="ID381" s="0"/>
      <c r="IE381" s="0"/>
      <c r="IF381" s="0"/>
      <c r="IG381" s="0"/>
      <c r="IH381" s="0"/>
      <c r="II381" s="0"/>
      <c r="IJ381" s="0"/>
      <c r="IK381" s="0"/>
      <c r="IL381" s="0"/>
      <c r="IM381" s="0"/>
      <c r="IN381" s="0"/>
      <c r="IO381" s="0"/>
      <c r="IP381" s="0"/>
      <c r="IQ381" s="0"/>
      <c r="IR381" s="0"/>
      <c r="IS381" s="0"/>
      <c r="IT381" s="0"/>
      <c r="IU381" s="0"/>
      <c r="IV381" s="0"/>
      <c r="IW381" s="0"/>
      <c r="IX381" s="0"/>
      <c r="IY381" s="0"/>
      <c r="IZ381" s="0"/>
      <c r="JA381" s="0"/>
      <c r="JB381" s="0"/>
      <c r="JC381" s="0"/>
      <c r="JD381" s="0"/>
      <c r="JE381" s="0"/>
      <c r="JF381" s="0"/>
      <c r="JG381" s="0"/>
      <c r="JH381" s="0"/>
      <c r="JI381" s="0"/>
      <c r="JJ381" s="0"/>
      <c r="JK381" s="0"/>
      <c r="JL381" s="0"/>
      <c r="JM381" s="0"/>
      <c r="JN381" s="0"/>
      <c r="JO381" s="0"/>
      <c r="JP381" s="0"/>
      <c r="JQ381" s="0"/>
      <c r="JR381" s="0"/>
      <c r="JS381" s="0"/>
      <c r="JT381" s="0"/>
      <c r="JU381" s="0"/>
      <c r="JV381" s="0"/>
      <c r="JW381" s="0"/>
      <c r="JX381" s="0"/>
      <c r="JY381" s="0"/>
      <c r="JZ381" s="0"/>
      <c r="KA381" s="0"/>
      <c r="KB381" s="0"/>
      <c r="KC381" s="0"/>
      <c r="KD381" s="0"/>
      <c r="KE381" s="0"/>
      <c r="KF381" s="0"/>
      <c r="KG381" s="0"/>
      <c r="KH381" s="0"/>
      <c r="KI381" s="0"/>
      <c r="KJ381" s="0"/>
      <c r="KK381" s="0"/>
      <c r="KL381" s="0"/>
      <c r="KM381" s="0"/>
      <c r="KN381" s="0"/>
      <c r="KO381" s="0"/>
      <c r="KP381" s="0"/>
      <c r="KQ381" s="0"/>
      <c r="KR381" s="0"/>
      <c r="KS381" s="0"/>
      <c r="KT381" s="0"/>
      <c r="KU381" s="0"/>
      <c r="KV381" s="0"/>
      <c r="KW381" s="0"/>
      <c r="KX381" s="0"/>
      <c r="KY381" s="0"/>
      <c r="KZ381" s="0"/>
      <c r="LA381" s="0"/>
      <c r="LB381" s="0"/>
      <c r="LC381" s="0"/>
      <c r="LD381" s="0"/>
      <c r="LE381" s="0"/>
      <c r="LF381" s="0"/>
      <c r="LG381" s="0"/>
      <c r="LH381" s="0"/>
      <c r="LI381" s="0"/>
      <c r="LJ381" s="0"/>
      <c r="LK381" s="0"/>
      <c r="LL381" s="0"/>
      <c r="LM381" s="0"/>
      <c r="LN381" s="0"/>
      <c r="LO381" s="0"/>
      <c r="LP381" s="0"/>
      <c r="LQ381" s="0"/>
      <c r="LR381" s="0"/>
      <c r="LS381" s="0"/>
      <c r="LT381" s="0"/>
      <c r="LU381" s="0"/>
      <c r="LV381" s="0"/>
      <c r="LW381" s="0"/>
      <c r="LX381" s="0"/>
      <c r="LY381" s="0"/>
      <c r="LZ381" s="0"/>
      <c r="MA381" s="0"/>
      <c r="MB381" s="0"/>
      <c r="MC381" s="0"/>
      <c r="MD381" s="0"/>
      <c r="ME381" s="0"/>
      <c r="MF381" s="0"/>
      <c r="MG381" s="0"/>
      <c r="MH381" s="0"/>
      <c r="MI381" s="0"/>
      <c r="MJ381" s="0"/>
      <c r="MK381" s="0"/>
      <c r="ML381" s="0"/>
      <c r="MM381" s="0"/>
      <c r="MN381" s="0"/>
      <c r="MO381" s="0"/>
      <c r="MP381" s="0"/>
      <c r="MQ381" s="0"/>
      <c r="MR381" s="0"/>
      <c r="MS381" s="0"/>
      <c r="MT381" s="0"/>
      <c r="MU381" s="0"/>
      <c r="MV381" s="0"/>
      <c r="MW381" s="0"/>
      <c r="MX381" s="0"/>
      <c r="MY381" s="0"/>
      <c r="MZ381" s="0"/>
      <c r="NA381" s="0"/>
      <c r="NB381" s="0"/>
      <c r="NC381" s="0"/>
      <c r="ND381" s="0"/>
      <c r="NE381" s="0"/>
      <c r="NF381" s="0"/>
      <c r="NG381" s="0"/>
      <c r="NH381" s="0"/>
      <c r="NI381" s="0"/>
      <c r="NJ381" s="0"/>
      <c r="NK381" s="0"/>
      <c r="NL381" s="0"/>
      <c r="NM381" s="0"/>
      <c r="NN381" s="0"/>
      <c r="NO381" s="0"/>
      <c r="NP381" s="0"/>
      <c r="NQ381" s="0"/>
      <c r="NR381" s="0"/>
      <c r="NS381" s="0"/>
      <c r="NT381" s="0"/>
      <c r="NU381" s="0"/>
      <c r="NV381" s="0"/>
      <c r="NW381" s="0"/>
      <c r="NX381" s="0"/>
      <c r="NY381" s="0"/>
      <c r="NZ381" s="0"/>
      <c r="OA381" s="0"/>
      <c r="OB381" s="0"/>
      <c r="OC381" s="0"/>
      <c r="OD381" s="0"/>
      <c r="OE381" s="0"/>
      <c r="OF381" s="0"/>
      <c r="OG381" s="0"/>
      <c r="OH381" s="0"/>
      <c r="OI381" s="0"/>
      <c r="OJ381" s="0"/>
      <c r="OK381" s="0"/>
      <c r="OL381" s="0"/>
      <c r="OM381" s="0"/>
      <c r="ON381" s="0"/>
      <c r="OO381" s="0"/>
      <c r="OP381" s="0"/>
      <c r="OQ381" s="0"/>
      <c r="OR381" s="0"/>
      <c r="OS381" s="0"/>
      <c r="OT381" s="0"/>
      <c r="OU381" s="0"/>
      <c r="OV381" s="0"/>
      <c r="OW381" s="0"/>
      <c r="OX381" s="0"/>
      <c r="OY381" s="0"/>
      <c r="OZ381" s="0"/>
      <c r="PA381" s="0"/>
      <c r="PB381" s="0"/>
      <c r="PC381" s="0"/>
      <c r="PD381" s="0"/>
      <c r="PE381" s="0"/>
      <c r="PF381" s="0"/>
      <c r="PG381" s="0"/>
      <c r="PH381" s="0"/>
      <c r="PI381" s="0"/>
      <c r="PJ381" s="0"/>
      <c r="PK381" s="0"/>
      <c r="PL381" s="0"/>
      <c r="PM381" s="0"/>
      <c r="PN381" s="0"/>
      <c r="PO381" s="0"/>
      <c r="PP381" s="0"/>
      <c r="PQ381" s="0"/>
      <c r="PR381" s="0"/>
      <c r="PS381" s="0"/>
      <c r="PT381" s="0"/>
      <c r="PU381" s="0"/>
      <c r="PV381" s="0"/>
      <c r="PW381" s="0"/>
      <c r="PX381" s="0"/>
      <c r="PY381" s="0"/>
      <c r="PZ381" s="0"/>
      <c r="QA381" s="0"/>
      <c r="QB381" s="0"/>
      <c r="QC381" s="0"/>
      <c r="QD381" s="0"/>
      <c r="QE381" s="0"/>
      <c r="QF381" s="0"/>
      <c r="QG381" s="0"/>
      <c r="QH381" s="0"/>
      <c r="QI381" s="0"/>
      <c r="QJ381" s="0"/>
      <c r="QK381" s="0"/>
      <c r="QL381" s="0"/>
      <c r="QM381" s="0"/>
      <c r="QN381" s="0"/>
      <c r="QO381" s="0"/>
      <c r="QP381" s="0"/>
      <c r="QQ381" s="0"/>
      <c r="QR381" s="0"/>
      <c r="QS381" s="0"/>
      <c r="QT381" s="0"/>
      <c r="QU381" s="0"/>
      <c r="QV381" s="0"/>
      <c r="QW381" s="0"/>
      <c r="QX381" s="0"/>
      <c r="QY381" s="0"/>
      <c r="QZ381" s="0"/>
      <c r="RA381" s="0"/>
      <c r="RB381" s="0"/>
      <c r="RC381" s="0"/>
      <c r="RD381" s="0"/>
      <c r="RE381" s="0"/>
      <c r="RF381" s="0"/>
      <c r="RG381" s="0"/>
      <c r="RH381" s="0"/>
      <c r="RI381" s="0"/>
      <c r="RJ381" s="0"/>
      <c r="RK381" s="0"/>
      <c r="RL381" s="0"/>
      <c r="RM381" s="0"/>
      <c r="RN381" s="0"/>
      <c r="RO381" s="0"/>
      <c r="RP381" s="0"/>
      <c r="RQ381" s="0"/>
      <c r="RR381" s="0"/>
      <c r="RS381" s="0"/>
      <c r="RT381" s="0"/>
      <c r="RU381" s="0"/>
      <c r="RV381" s="0"/>
      <c r="RW381" s="0"/>
      <c r="RX381" s="0"/>
      <c r="RY381" s="0"/>
      <c r="RZ381" s="0"/>
      <c r="SA381" s="0"/>
      <c r="SB381" s="0"/>
      <c r="SC381" s="0"/>
      <c r="SD381" s="0"/>
      <c r="SE381" s="0"/>
      <c r="SF381" s="0"/>
      <c r="SG381" s="0"/>
      <c r="SH381" s="0"/>
      <c r="SI381" s="0"/>
      <c r="SJ381" s="0"/>
      <c r="SK381" s="0"/>
      <c r="SL381" s="0"/>
      <c r="SM381" s="0"/>
      <c r="SN381" s="0"/>
      <c r="SO381" s="0"/>
      <c r="SP381" s="0"/>
      <c r="SQ381" s="0"/>
      <c r="SR381" s="0"/>
      <c r="SS381" s="0"/>
      <c r="ST381" s="0"/>
      <c r="SU381" s="0"/>
      <c r="SV381" s="0"/>
      <c r="SW381" s="0"/>
      <c r="SX381" s="0"/>
      <c r="SY381" s="0"/>
      <c r="SZ381" s="0"/>
      <c r="TA381" s="0"/>
      <c r="TB381" s="0"/>
      <c r="TC381" s="0"/>
      <c r="TD381" s="0"/>
      <c r="TE381" s="0"/>
      <c r="TF381" s="0"/>
      <c r="TG381" s="0"/>
      <c r="TH381" s="0"/>
      <c r="TI381" s="0"/>
      <c r="TJ381" s="0"/>
      <c r="TK381" s="0"/>
      <c r="TL381" s="0"/>
      <c r="TM381" s="0"/>
      <c r="TN381" s="0"/>
      <c r="TO381" s="0"/>
      <c r="TP381" s="0"/>
      <c r="TQ381" s="0"/>
      <c r="TR381" s="0"/>
      <c r="TS381" s="0"/>
      <c r="TT381" s="0"/>
      <c r="TU381" s="0"/>
      <c r="TV381" s="0"/>
      <c r="TW381" s="0"/>
      <c r="TX381" s="0"/>
      <c r="TY381" s="0"/>
      <c r="TZ381" s="0"/>
      <c r="UA381" s="0"/>
      <c r="UB381" s="0"/>
      <c r="UC381" s="0"/>
      <c r="UD381" s="0"/>
      <c r="UE381" s="0"/>
      <c r="UF381" s="0"/>
      <c r="UG381" s="0"/>
      <c r="UH381" s="0"/>
      <c r="UI381" s="0"/>
      <c r="UJ381" s="0"/>
      <c r="UK381" s="0"/>
      <c r="UL381" s="0"/>
      <c r="UM381" s="0"/>
      <c r="UN381" s="0"/>
      <c r="UO381" s="0"/>
      <c r="UP381" s="0"/>
      <c r="UQ381" s="0"/>
      <c r="UR381" s="0"/>
      <c r="US381" s="0"/>
      <c r="UT381" s="0"/>
      <c r="UU381" s="0"/>
      <c r="UV381" s="0"/>
      <c r="UW381" s="0"/>
      <c r="UX381" s="0"/>
      <c r="UY381" s="0"/>
      <c r="UZ381" s="0"/>
      <c r="VA381" s="0"/>
      <c r="VB381" s="0"/>
      <c r="VC381" s="0"/>
      <c r="VD381" s="0"/>
      <c r="VE381" s="0"/>
      <c r="VF381" s="0"/>
      <c r="VG381" s="0"/>
      <c r="VH381" s="0"/>
      <c r="VI381" s="0"/>
      <c r="VJ381" s="0"/>
      <c r="VK381" s="0"/>
      <c r="VL381" s="0"/>
      <c r="VM381" s="0"/>
      <c r="VN381" s="0"/>
      <c r="VO381" s="0"/>
      <c r="VP381" s="0"/>
      <c r="VQ381" s="0"/>
      <c r="VR381" s="0"/>
      <c r="VS381" s="0"/>
      <c r="VT381" s="0"/>
      <c r="VU381" s="0"/>
      <c r="VV381" s="0"/>
      <c r="VW381" s="0"/>
      <c r="VX381" s="0"/>
      <c r="VY381" s="0"/>
      <c r="VZ381" s="0"/>
      <c r="WA381" s="0"/>
      <c r="WB381" s="0"/>
      <c r="WC381" s="0"/>
      <c r="WD381" s="0"/>
      <c r="WE381" s="0"/>
      <c r="WF381" s="0"/>
      <c r="WG381" s="0"/>
      <c r="WH381" s="0"/>
      <c r="WI381" s="0"/>
      <c r="WJ381" s="0"/>
      <c r="WK381" s="0"/>
      <c r="WL381" s="0"/>
      <c r="WM381" s="0"/>
      <c r="WN381" s="0"/>
      <c r="WO381" s="0"/>
      <c r="WP381" s="0"/>
      <c r="WQ381" s="0"/>
      <c r="WR381" s="0"/>
      <c r="WS381" s="0"/>
      <c r="WT381" s="0"/>
      <c r="WU381" s="0"/>
      <c r="WV381" s="0"/>
      <c r="WW381" s="0"/>
      <c r="WX381" s="0"/>
      <c r="WY381" s="0"/>
      <c r="WZ381" s="0"/>
      <c r="XA381" s="0"/>
      <c r="XB381" s="0"/>
      <c r="XC381" s="0"/>
      <c r="XD381" s="0"/>
      <c r="XE381" s="0"/>
      <c r="XF381" s="0"/>
      <c r="XG381" s="0"/>
      <c r="XH381" s="0"/>
      <c r="XI381" s="0"/>
      <c r="XJ381" s="0"/>
      <c r="XK381" s="0"/>
      <c r="XL381" s="0"/>
      <c r="XM381" s="0"/>
      <c r="XN381" s="0"/>
      <c r="XO381" s="0"/>
      <c r="XP381" s="0"/>
      <c r="XQ381" s="0"/>
      <c r="XR381" s="0"/>
      <c r="XS381" s="0"/>
      <c r="XT381" s="0"/>
      <c r="XU381" s="0"/>
      <c r="XV381" s="0"/>
      <c r="XW381" s="0"/>
      <c r="XX381" s="0"/>
      <c r="XY381" s="0"/>
      <c r="XZ381" s="0"/>
      <c r="YA381" s="0"/>
      <c r="YB381" s="0"/>
      <c r="YC381" s="0"/>
      <c r="YD381" s="0"/>
      <c r="YE381" s="0"/>
      <c r="YF381" s="0"/>
      <c r="YG381" s="0"/>
      <c r="YH381" s="0"/>
      <c r="YI381" s="0"/>
      <c r="YJ381" s="0"/>
      <c r="YK381" s="0"/>
      <c r="YL381" s="0"/>
      <c r="YM381" s="0"/>
      <c r="YN381" s="0"/>
      <c r="YO381" s="0"/>
      <c r="YP381" s="0"/>
      <c r="YQ381" s="0"/>
      <c r="YR381" s="0"/>
      <c r="YS381" s="0"/>
      <c r="YT381" s="0"/>
      <c r="YU381" s="0"/>
      <c r="YV381" s="0"/>
      <c r="YW381" s="0"/>
      <c r="YX381" s="0"/>
      <c r="YY381" s="0"/>
      <c r="YZ381" s="0"/>
      <c r="ZA381" s="0"/>
      <c r="ZB381" s="0"/>
      <c r="ZC381" s="0"/>
      <c r="ZD381" s="0"/>
      <c r="ZE381" s="0"/>
      <c r="ZF381" s="0"/>
      <c r="ZG381" s="0"/>
      <c r="ZH381" s="0"/>
      <c r="ZI381" s="0"/>
      <c r="ZJ381" s="0"/>
      <c r="ZK381" s="0"/>
      <c r="ZL381" s="0"/>
      <c r="ZM381" s="0"/>
      <c r="ZN381" s="0"/>
      <c r="ZO381" s="0"/>
      <c r="ZP381" s="0"/>
      <c r="ZQ381" s="0"/>
      <c r="ZR381" s="0"/>
      <c r="ZS381" s="0"/>
      <c r="ZT381" s="0"/>
      <c r="ZU381" s="0"/>
      <c r="ZV381" s="0"/>
      <c r="ZW381" s="0"/>
      <c r="ZX381" s="0"/>
      <c r="ZY381" s="0"/>
      <c r="ZZ381" s="0"/>
      <c r="AAA381" s="0"/>
      <c r="AAB381" s="0"/>
      <c r="AAC381" s="0"/>
      <c r="AAD381" s="0"/>
      <c r="AAE381" s="0"/>
      <c r="AAF381" s="0"/>
      <c r="AAG381" s="0"/>
      <c r="AAH381" s="0"/>
      <c r="AAI381" s="0"/>
      <c r="AAJ381" s="0"/>
      <c r="AAK381" s="0"/>
      <c r="AAL381" s="0"/>
      <c r="AAM381" s="0"/>
      <c r="AAN381" s="0"/>
      <c r="AAO381" s="0"/>
      <c r="AAP381" s="0"/>
      <c r="AAQ381" s="0"/>
      <c r="AAR381" s="0"/>
      <c r="AAS381" s="0"/>
      <c r="AAT381" s="0"/>
      <c r="AAU381" s="0"/>
      <c r="AAV381" s="0"/>
      <c r="AAW381" s="0"/>
      <c r="AAX381" s="0"/>
      <c r="AAY381" s="0"/>
      <c r="AAZ381" s="0"/>
      <c r="ABA381" s="0"/>
      <c r="ABB381" s="0"/>
      <c r="ABC381" s="0"/>
      <c r="ABD381" s="0"/>
      <c r="ABE381" s="0"/>
      <c r="ABF381" s="0"/>
      <c r="ABG381" s="0"/>
      <c r="ABH381" s="0"/>
      <c r="ABI381" s="0"/>
      <c r="ABJ381" s="0"/>
      <c r="ABK381" s="0"/>
      <c r="ABL381" s="0"/>
      <c r="ABM381" s="0"/>
      <c r="ABN381" s="0"/>
      <c r="ABO381" s="0"/>
      <c r="ABP381" s="0"/>
      <c r="ABQ381" s="0"/>
      <c r="ABR381" s="0"/>
      <c r="ABS381" s="0"/>
      <c r="ABT381" s="0"/>
      <c r="ABU381" s="0"/>
      <c r="ABV381" s="0"/>
      <c r="ABW381" s="0"/>
      <c r="ABX381" s="0"/>
      <c r="ABY381" s="0"/>
      <c r="ABZ381" s="0"/>
      <c r="ACA381" s="0"/>
      <c r="ACB381" s="0"/>
      <c r="ACC381" s="0"/>
      <c r="ACD381" s="0"/>
      <c r="ACE381" s="0"/>
      <c r="ACF381" s="0"/>
      <c r="ACG381" s="0"/>
      <c r="ACH381" s="0"/>
      <c r="ACI381" s="0"/>
      <c r="ACJ381" s="0"/>
      <c r="ACK381" s="0"/>
      <c r="ACL381" s="0"/>
      <c r="ACM381" s="0"/>
      <c r="ACN381" s="0"/>
      <c r="ACO381" s="0"/>
      <c r="ACP381" s="0"/>
      <c r="ACQ381" s="0"/>
      <c r="ACR381" s="0"/>
      <c r="ACS381" s="0"/>
      <c r="ACT381" s="0"/>
      <c r="ACU381" s="0"/>
      <c r="ACV381" s="0"/>
      <c r="ACW381" s="0"/>
      <c r="ACX381" s="0"/>
      <c r="ACY381" s="0"/>
      <c r="ACZ381" s="0"/>
      <c r="ADA381" s="0"/>
      <c r="ADB381" s="0"/>
      <c r="ADC381" s="0"/>
      <c r="ADD381" s="0"/>
      <c r="ADE381" s="0"/>
      <c r="ADF381" s="0"/>
      <c r="ADG381" s="0"/>
      <c r="ADH381" s="0"/>
      <c r="ADI381" s="0"/>
      <c r="ADJ381" s="0"/>
      <c r="ADK381" s="0"/>
      <c r="ADL381" s="0"/>
      <c r="ADM381" s="0"/>
      <c r="ADN381" s="0"/>
      <c r="ADO381" s="0"/>
      <c r="ADP381" s="0"/>
      <c r="ADQ381" s="0"/>
      <c r="ADR381" s="0"/>
      <c r="ADS381" s="0"/>
      <c r="ADT381" s="0"/>
      <c r="ADU381" s="0"/>
      <c r="ADV381" s="0"/>
      <c r="ADW381" s="0"/>
      <c r="ADX381" s="0"/>
      <c r="ADY381" s="0"/>
      <c r="ADZ381" s="0"/>
      <c r="AEA381" s="0"/>
      <c r="AEB381" s="0"/>
      <c r="AEC381" s="0"/>
      <c r="AED381" s="0"/>
      <c r="AEE381" s="0"/>
      <c r="AEF381" s="0"/>
      <c r="AEG381" s="0"/>
      <c r="AEH381" s="0"/>
      <c r="AEI381" s="0"/>
      <c r="AEJ381" s="0"/>
      <c r="AEK381" s="0"/>
      <c r="AEL381" s="0"/>
      <c r="AEM381" s="0"/>
      <c r="AEN381" s="0"/>
      <c r="AEO381" s="0"/>
      <c r="AEP381" s="0"/>
      <c r="AEQ381" s="0"/>
      <c r="AER381" s="0"/>
      <c r="AES381" s="0"/>
      <c r="AET381" s="0"/>
      <c r="AEU381" s="0"/>
      <c r="AEV381" s="0"/>
      <c r="AEW381" s="0"/>
      <c r="AEX381" s="0"/>
      <c r="AEY381" s="0"/>
      <c r="AEZ381" s="0"/>
      <c r="AFA381" s="0"/>
      <c r="AFB381" s="0"/>
      <c r="AFC381" s="0"/>
      <c r="AFD381" s="0"/>
      <c r="AFE381" s="0"/>
      <c r="AFF381" s="0"/>
      <c r="AFG381" s="0"/>
      <c r="AFH381" s="0"/>
      <c r="AFI381" s="0"/>
      <c r="AFJ381" s="0"/>
      <c r="AFK381" s="0"/>
      <c r="AFL381" s="0"/>
      <c r="AFM381" s="0"/>
      <c r="AFN381" s="0"/>
      <c r="AFO381" s="0"/>
      <c r="AFP381" s="0"/>
      <c r="AFQ381" s="0"/>
      <c r="AFR381" s="0"/>
      <c r="AFS381" s="0"/>
      <c r="AFT381" s="0"/>
      <c r="AFU381" s="0"/>
      <c r="AFV381" s="0"/>
      <c r="AFW381" s="0"/>
      <c r="AFX381" s="0"/>
      <c r="AFY381" s="0"/>
      <c r="AFZ381" s="0"/>
      <c r="AGA381" s="0"/>
      <c r="AGB381" s="0"/>
      <c r="AGC381" s="0"/>
      <c r="AGD381" s="0"/>
      <c r="AGE381" s="0"/>
      <c r="AGF381" s="0"/>
      <c r="AGG381" s="0"/>
      <c r="AGH381" s="0"/>
      <c r="AGI381" s="0"/>
      <c r="AGJ381" s="0"/>
      <c r="AGK381" s="0"/>
      <c r="AGL381" s="0"/>
      <c r="AGM381" s="0"/>
      <c r="AGN381" s="0"/>
      <c r="AGO381" s="0"/>
      <c r="AGP381" s="0"/>
      <c r="AGQ381" s="0"/>
      <c r="AGR381" s="0"/>
      <c r="AGS381" s="0"/>
      <c r="AGT381" s="0"/>
      <c r="AGU381" s="0"/>
      <c r="AGV381" s="0"/>
      <c r="AGW381" s="0"/>
      <c r="AGX381" s="0"/>
      <c r="AGY381" s="0"/>
      <c r="AGZ381" s="0"/>
      <c r="AHA381" s="0"/>
      <c r="AHB381" s="0"/>
      <c r="AHC381" s="0"/>
      <c r="AHD381" s="0"/>
      <c r="AHE381" s="0"/>
      <c r="AHF381" s="0"/>
      <c r="AHG381" s="0"/>
      <c r="AHH381" s="0"/>
      <c r="AHI381" s="0"/>
      <c r="AHJ381" s="0"/>
      <c r="AHK381" s="0"/>
      <c r="AHL381" s="0"/>
      <c r="AHM381" s="0"/>
      <c r="AHN381" s="0"/>
      <c r="AHO381" s="0"/>
      <c r="AHP381" s="0"/>
      <c r="AHQ381" s="0"/>
      <c r="AHR381" s="0"/>
      <c r="AHS381" s="0"/>
      <c r="AHT381" s="0"/>
      <c r="AHU381" s="0"/>
      <c r="AHV381" s="0"/>
      <c r="AHW381" s="0"/>
      <c r="AHX381" s="0"/>
      <c r="AHY381" s="0"/>
      <c r="AHZ381" s="0"/>
      <c r="AIA381" s="0"/>
      <c r="AIB381" s="0"/>
      <c r="AIC381" s="0"/>
      <c r="AID381" s="0"/>
      <c r="AIE381" s="0"/>
      <c r="AIF381" s="0"/>
      <c r="AIG381" s="0"/>
      <c r="AIH381" s="0"/>
      <c r="AII381" s="0"/>
      <c r="AIJ381" s="0"/>
      <c r="AIK381" s="0"/>
      <c r="AIL381" s="0"/>
      <c r="AIM381" s="0"/>
      <c r="AIN381" s="0"/>
      <c r="AIO381" s="0"/>
      <c r="AIP381" s="0"/>
      <c r="AIQ381" s="0"/>
      <c r="AIR381" s="0"/>
      <c r="AIS381" s="0"/>
      <c r="AIT381" s="0"/>
      <c r="AIU381" s="0"/>
      <c r="AIV381" s="0"/>
      <c r="AIW381" s="0"/>
      <c r="AIX381" s="0"/>
      <c r="AIY381" s="0"/>
      <c r="AIZ381" s="0"/>
      <c r="AJA381" s="0"/>
      <c r="AJB381" s="0"/>
      <c r="AJC381" s="0"/>
      <c r="AJD381" s="0"/>
      <c r="AJE381" s="0"/>
      <c r="AJF381" s="0"/>
      <c r="AJG381" s="0"/>
      <c r="AJH381" s="0"/>
      <c r="AJI381" s="0"/>
      <c r="AJJ381" s="0"/>
      <c r="AJK381" s="0"/>
      <c r="AJL381" s="0"/>
      <c r="AJM381" s="0"/>
      <c r="AJN381" s="0"/>
      <c r="AJO381" s="0"/>
      <c r="AJP381" s="0"/>
      <c r="AJQ381" s="0"/>
      <c r="AJR381" s="0"/>
      <c r="AJS381" s="0"/>
      <c r="AJT381" s="0"/>
      <c r="AJU381" s="0"/>
      <c r="AJV381" s="0"/>
      <c r="AJW381" s="0"/>
      <c r="AJX381" s="0"/>
      <c r="AJY381" s="0"/>
      <c r="AJZ381" s="0"/>
      <c r="AKA381" s="0"/>
      <c r="AKB381" s="0"/>
      <c r="AKC381" s="0"/>
      <c r="AKD381" s="0"/>
      <c r="AKE381" s="0"/>
      <c r="AKF381" s="0"/>
      <c r="AKG381" s="0"/>
      <c r="AKH381" s="0"/>
      <c r="AKI381" s="0"/>
      <c r="AKJ381" s="0"/>
      <c r="AKK381" s="0"/>
      <c r="AKL381" s="0"/>
      <c r="AKM381" s="0"/>
      <c r="AKN381" s="0"/>
      <c r="AKO381" s="0"/>
      <c r="AKP381" s="0"/>
      <c r="AKQ381" s="0"/>
      <c r="AKR381" s="0"/>
      <c r="AKS381" s="0"/>
      <c r="AKT381" s="0"/>
      <c r="AKU381" s="0"/>
      <c r="AKV381" s="0"/>
      <c r="AKW381" s="0"/>
      <c r="AKX381" s="0"/>
      <c r="AKY381" s="0"/>
      <c r="AKZ381" s="0"/>
      <c r="ALA381" s="0"/>
      <c r="ALB381" s="0"/>
      <c r="ALC381" s="0"/>
      <c r="ALD381" s="0"/>
      <c r="ALE381" s="0"/>
      <c r="ALF381" s="0"/>
      <c r="ALG381" s="0"/>
      <c r="ALH381" s="0"/>
      <c r="ALI381" s="0"/>
      <c r="ALJ381" s="0"/>
      <c r="ALK381" s="0"/>
      <c r="ALL381" s="0"/>
      <c r="ALM381" s="0"/>
      <c r="ALN381" s="0"/>
      <c r="ALO381" s="0"/>
      <c r="ALP381" s="0"/>
      <c r="ALQ381" s="0"/>
      <c r="ALR381" s="0"/>
      <c r="ALS381" s="0"/>
      <c r="ALT381" s="0"/>
      <c r="ALU381" s="0"/>
      <c r="ALV381" s="0"/>
      <c r="ALW381" s="0"/>
      <c r="ALX381" s="0"/>
      <c r="ALY381" s="0"/>
      <c r="ALZ381" s="0"/>
      <c r="AMA381" s="0"/>
      <c r="AMB381" s="0"/>
      <c r="AMC381" s="0"/>
      <c r="AMD381" s="0"/>
      <c r="AME381" s="0"/>
      <c r="AMF381" s="0"/>
      <c r="AMG381" s="0"/>
    </row>
    <row r="382" customFormat="false" ht="14.9" hidden="false" customHeight="false" outlineLevel="0" collapsed="false">
      <c r="A382" s="18" t="n">
        <v>546</v>
      </c>
      <c r="B382" s="19" t="n">
        <f aca="false">IF($A382,VLOOKUP($A382,posting!$A:$N,2,0),"")</f>
        <v>38</v>
      </c>
      <c r="C382" s="19" t="n">
        <f aca="false">IF($A382,VLOOKUP($A382,posting!$A:$N,3,0),"")</f>
        <v>157</v>
      </c>
      <c r="D382" s="20" t="str">
        <f aca="false">IF($A382,VLOOKUP($A382,posting!$A:$N,4,0),"")</f>
        <v>apply water...</v>
      </c>
      <c r="E382" s="19" t="str">
        <f aca="false">IF($A382,IF(VLOOKUP($A382,posting!$A:$N,5,0)&gt;0,VLOOKUP($A382,posting!$A:$N,5,0),""),"")</f>
        <v/>
      </c>
      <c r="F382" s="21" t="n">
        <f aca="false">IF($A382,VLOOKUP($A382,posting!$A:$N,6,0),"")</f>
        <v>41625.7211574074</v>
      </c>
      <c r="G382" s="21" t="n">
        <f aca="false">IF($A382,VLOOKUP($A382,posting!$A:$N,7,0),"")</f>
        <v>41625.7211805556</v>
      </c>
      <c r="H382" s="21" t="n">
        <f aca="false">IF($A382,VLOOKUP($A382,posting!$A:$N,8,0),"")</f>
        <v>41625.7212384259</v>
      </c>
      <c r="I382" s="21" t="n">
        <f aca="false">IF($A382,VLOOKUP($A382,posting!$A:$N,9,0),"")</f>
        <v>41625.7222337963</v>
      </c>
      <c r="J382" s="21"/>
      <c r="K382" s="21"/>
      <c r="L382" s="19" t="n">
        <f aca="false">IF($A382,VLOOKUP($A382,posting!$A:$N,10,0),"")</f>
        <v>0.32013201320132</v>
      </c>
      <c r="M382" s="19" t="n">
        <f aca="false">IF($A382,VLOOKUP($A382,posting!$A:$N,11,0),"")</f>
        <v>0</v>
      </c>
      <c r="N382" s="19" t="str">
        <f aca="false">IF($A382,IF(VLOOKUP($A382,posting!$A:$N,13,0)&gt;0,VLOOKUP($A382,posting!$A:$N,13,0),""),"")</f>
        <v/>
      </c>
      <c r="O382" s="19" t="str">
        <f aca="false">IF($A382,VLOOKUP($A382,posting!$A:$N,12,0),"")</f>
        <v>TXT</v>
      </c>
      <c r="P382" s="19" t="str">
        <f aca="false">IF($A382,IF(VLOOKUP($A382,posting!$A:$N,14,0)&gt;0,VLOOKUP($A382,posting!$A:$N,14,0),""),"")</f>
        <v/>
      </c>
      <c r="Q382" s="19" t="str">
        <f aca="false">IF($N382="","",VLOOKUP($N382,image!$A:$N,3,0))</f>
        <v/>
      </c>
      <c r="R382" s="19" t="n">
        <v>-1</v>
      </c>
      <c r="S382" s="0"/>
      <c r="T382" s="0"/>
      <c r="U382" s="0"/>
      <c r="V382" s="0"/>
      <c r="W382" s="0"/>
      <c r="X382" s="0"/>
      <c r="Y382" s="0"/>
      <c r="Z382" s="0"/>
      <c r="AA382" s="0"/>
      <c r="AB382" s="0"/>
      <c r="AC382" s="0"/>
      <c r="AD382" s="0"/>
      <c r="AE382" s="0"/>
      <c r="AF382" s="0"/>
      <c r="AG382" s="0"/>
      <c r="AH382" s="0"/>
      <c r="AI382" s="0"/>
      <c r="AJ382" s="0"/>
      <c r="AK382" s="0"/>
      <c r="AL382" s="0"/>
      <c r="AM382" s="0"/>
      <c r="AN382" s="0"/>
      <c r="AO382" s="0"/>
      <c r="AP382" s="0"/>
      <c r="AQ382" s="0"/>
      <c r="AR382" s="0"/>
      <c r="AS382" s="0"/>
      <c r="AT382" s="0"/>
      <c r="AU382" s="0"/>
      <c r="AV382" s="0"/>
      <c r="AW382" s="0"/>
      <c r="AX382" s="0"/>
      <c r="AY382" s="0"/>
      <c r="AZ382" s="0"/>
      <c r="BA382" s="0"/>
      <c r="BB382" s="0"/>
      <c r="BC382" s="0"/>
      <c r="BD382" s="0"/>
      <c r="BE382" s="0"/>
      <c r="BF382" s="0"/>
      <c r="BG382" s="0"/>
      <c r="BH382" s="0"/>
      <c r="BI382" s="0"/>
      <c r="BJ382" s="0"/>
      <c r="BK382" s="0"/>
      <c r="BL382" s="0"/>
      <c r="BM382" s="0"/>
      <c r="BN382" s="0"/>
      <c r="BO382" s="0"/>
      <c r="BP382" s="0"/>
      <c r="BQ382" s="0"/>
      <c r="BR382" s="0"/>
      <c r="BS382" s="0"/>
      <c r="BT382" s="0"/>
      <c r="BU382" s="0"/>
      <c r="BV382" s="0"/>
      <c r="BW382" s="0"/>
      <c r="BX382" s="0"/>
      <c r="BY382" s="0"/>
      <c r="BZ382" s="0"/>
      <c r="CA382" s="0"/>
      <c r="CB382" s="0"/>
      <c r="CC382" s="0"/>
      <c r="CD382" s="0"/>
      <c r="CE382" s="0"/>
      <c r="CF382" s="0"/>
      <c r="CG382" s="0"/>
      <c r="CH382" s="0"/>
      <c r="CI382" s="0"/>
      <c r="CJ382" s="0"/>
      <c r="CK382" s="0"/>
      <c r="CL382" s="0"/>
      <c r="CM382" s="0"/>
      <c r="CN382" s="0"/>
      <c r="CO382" s="0"/>
      <c r="CP382" s="0"/>
      <c r="CQ382" s="0"/>
      <c r="CR382" s="0"/>
      <c r="CS382" s="0"/>
      <c r="CT382" s="0"/>
      <c r="CU382" s="0"/>
      <c r="CV382" s="0"/>
      <c r="CW382" s="0"/>
      <c r="CX382" s="0"/>
      <c r="CY382" s="0"/>
      <c r="CZ382" s="0"/>
      <c r="DA382" s="0"/>
      <c r="DB382" s="0"/>
      <c r="DC382" s="0"/>
      <c r="DD382" s="0"/>
      <c r="DE382" s="0"/>
      <c r="DF382" s="0"/>
      <c r="DG382" s="0"/>
      <c r="DH382" s="0"/>
      <c r="DI382" s="0"/>
      <c r="DJ382" s="0"/>
      <c r="DK382" s="0"/>
      <c r="DL382" s="0"/>
      <c r="DM382" s="0"/>
      <c r="DN382" s="0"/>
      <c r="DO382" s="0"/>
      <c r="DP382" s="0"/>
      <c r="DQ382" s="0"/>
      <c r="DR382" s="0"/>
      <c r="DS382" s="0"/>
      <c r="DT382" s="0"/>
      <c r="DU382" s="0"/>
      <c r="DV382" s="0"/>
      <c r="DW382" s="0"/>
      <c r="DX382" s="0"/>
      <c r="DY382" s="0"/>
      <c r="DZ382" s="0"/>
      <c r="EA382" s="0"/>
      <c r="EB382" s="0"/>
      <c r="EC382" s="0"/>
      <c r="ED382" s="0"/>
      <c r="EE382" s="0"/>
      <c r="EF382" s="0"/>
      <c r="EG382" s="0"/>
      <c r="EH382" s="0"/>
      <c r="EI382" s="0"/>
      <c r="EJ382" s="0"/>
      <c r="EK382" s="0"/>
      <c r="EL382" s="0"/>
      <c r="EM382" s="0"/>
      <c r="EN382" s="0"/>
      <c r="EO382" s="0"/>
      <c r="EP382" s="0"/>
      <c r="EQ382" s="0"/>
      <c r="ER382" s="0"/>
      <c r="ES382" s="0"/>
      <c r="ET382" s="0"/>
      <c r="EU382" s="0"/>
      <c r="EV382" s="0"/>
      <c r="EW382" s="0"/>
      <c r="EX382" s="0"/>
      <c r="EY382" s="0"/>
      <c r="EZ382" s="0"/>
      <c r="FA382" s="0"/>
      <c r="FB382" s="0"/>
      <c r="FC382" s="0"/>
      <c r="FD382" s="0"/>
      <c r="FE382" s="0"/>
      <c r="FF382" s="0"/>
      <c r="FG382" s="0"/>
      <c r="FH382" s="0"/>
      <c r="FI382" s="0"/>
      <c r="FJ382" s="0"/>
      <c r="FK382" s="0"/>
      <c r="FL382" s="0"/>
      <c r="FM382" s="0"/>
      <c r="FN382" s="0"/>
      <c r="FO382" s="0"/>
      <c r="FP382" s="0"/>
      <c r="FQ382" s="0"/>
      <c r="FR382" s="0"/>
      <c r="FS382" s="0"/>
      <c r="FT382" s="0"/>
      <c r="FU382" s="0"/>
      <c r="FV382" s="0"/>
      <c r="FW382" s="0"/>
      <c r="FX382" s="0"/>
      <c r="FY382" s="0"/>
      <c r="FZ382" s="0"/>
      <c r="GA382" s="0"/>
      <c r="GB382" s="0"/>
      <c r="GC382" s="0"/>
      <c r="GD382" s="0"/>
      <c r="GE382" s="0"/>
      <c r="GF382" s="0"/>
      <c r="GG382" s="0"/>
      <c r="GH382" s="0"/>
      <c r="GI382" s="0"/>
      <c r="GJ382" s="0"/>
      <c r="GK382" s="0"/>
      <c r="GL382" s="0"/>
      <c r="GM382" s="0"/>
      <c r="GN382" s="0"/>
      <c r="GO382" s="0"/>
      <c r="GP382" s="0"/>
      <c r="GQ382" s="0"/>
      <c r="GR382" s="0"/>
      <c r="GS382" s="0"/>
      <c r="GT382" s="0"/>
      <c r="GU382" s="0"/>
      <c r="GV382" s="0"/>
      <c r="GW382" s="0"/>
      <c r="GX382" s="0"/>
      <c r="GY382" s="0"/>
      <c r="GZ382" s="0"/>
      <c r="HA382" s="0"/>
      <c r="HB382" s="0"/>
      <c r="HC382" s="0"/>
      <c r="HD382" s="0"/>
      <c r="HE382" s="0"/>
      <c r="HF382" s="0"/>
      <c r="HG382" s="0"/>
      <c r="HH382" s="0"/>
      <c r="HI382" s="0"/>
      <c r="HJ382" s="0"/>
      <c r="HK382" s="0"/>
      <c r="HL382" s="0"/>
      <c r="HM382" s="0"/>
      <c r="HN382" s="0"/>
      <c r="HO382" s="0"/>
      <c r="HP382" s="0"/>
      <c r="HQ382" s="0"/>
      <c r="HR382" s="0"/>
      <c r="HS382" s="0"/>
      <c r="HT382" s="0"/>
      <c r="HU382" s="0"/>
      <c r="HV382" s="0"/>
      <c r="HW382" s="0"/>
      <c r="HX382" s="0"/>
      <c r="HY382" s="0"/>
      <c r="HZ382" s="0"/>
      <c r="IA382" s="0"/>
      <c r="IB382" s="0"/>
      <c r="IC382" s="0"/>
      <c r="ID382" s="0"/>
      <c r="IE382" s="0"/>
      <c r="IF382" s="0"/>
      <c r="IG382" s="0"/>
      <c r="IH382" s="0"/>
      <c r="II382" s="0"/>
      <c r="IJ382" s="0"/>
      <c r="IK382" s="0"/>
      <c r="IL382" s="0"/>
      <c r="IM382" s="0"/>
      <c r="IN382" s="0"/>
      <c r="IO382" s="0"/>
      <c r="IP382" s="0"/>
      <c r="IQ382" s="0"/>
      <c r="IR382" s="0"/>
      <c r="IS382" s="0"/>
      <c r="IT382" s="0"/>
      <c r="IU382" s="0"/>
      <c r="IV382" s="0"/>
      <c r="IW382" s="0"/>
      <c r="IX382" s="0"/>
      <c r="IY382" s="0"/>
      <c r="IZ382" s="0"/>
      <c r="JA382" s="0"/>
      <c r="JB382" s="0"/>
      <c r="JC382" s="0"/>
      <c r="JD382" s="0"/>
      <c r="JE382" s="0"/>
      <c r="JF382" s="0"/>
      <c r="JG382" s="0"/>
      <c r="JH382" s="0"/>
      <c r="JI382" s="0"/>
      <c r="JJ382" s="0"/>
      <c r="JK382" s="0"/>
      <c r="JL382" s="0"/>
      <c r="JM382" s="0"/>
      <c r="JN382" s="0"/>
      <c r="JO382" s="0"/>
      <c r="JP382" s="0"/>
      <c r="JQ382" s="0"/>
      <c r="JR382" s="0"/>
      <c r="JS382" s="0"/>
      <c r="JT382" s="0"/>
      <c r="JU382" s="0"/>
      <c r="JV382" s="0"/>
      <c r="JW382" s="0"/>
      <c r="JX382" s="0"/>
      <c r="JY382" s="0"/>
      <c r="JZ382" s="0"/>
      <c r="KA382" s="0"/>
      <c r="KB382" s="0"/>
      <c r="KC382" s="0"/>
      <c r="KD382" s="0"/>
      <c r="KE382" s="0"/>
      <c r="KF382" s="0"/>
      <c r="KG382" s="0"/>
      <c r="KH382" s="0"/>
      <c r="KI382" s="0"/>
      <c r="KJ382" s="0"/>
      <c r="KK382" s="0"/>
      <c r="KL382" s="0"/>
      <c r="KM382" s="0"/>
      <c r="KN382" s="0"/>
      <c r="KO382" s="0"/>
      <c r="KP382" s="0"/>
      <c r="KQ382" s="0"/>
      <c r="KR382" s="0"/>
      <c r="KS382" s="0"/>
      <c r="KT382" s="0"/>
      <c r="KU382" s="0"/>
      <c r="KV382" s="0"/>
      <c r="KW382" s="0"/>
      <c r="KX382" s="0"/>
      <c r="KY382" s="0"/>
      <c r="KZ382" s="0"/>
      <c r="LA382" s="0"/>
      <c r="LB382" s="0"/>
      <c r="LC382" s="0"/>
      <c r="LD382" s="0"/>
      <c r="LE382" s="0"/>
      <c r="LF382" s="0"/>
      <c r="LG382" s="0"/>
      <c r="LH382" s="0"/>
      <c r="LI382" s="0"/>
      <c r="LJ382" s="0"/>
      <c r="LK382" s="0"/>
      <c r="LL382" s="0"/>
      <c r="LM382" s="0"/>
      <c r="LN382" s="0"/>
      <c r="LO382" s="0"/>
      <c r="LP382" s="0"/>
      <c r="LQ382" s="0"/>
      <c r="LR382" s="0"/>
      <c r="LS382" s="0"/>
      <c r="LT382" s="0"/>
      <c r="LU382" s="0"/>
      <c r="LV382" s="0"/>
      <c r="LW382" s="0"/>
      <c r="LX382" s="0"/>
      <c r="LY382" s="0"/>
      <c r="LZ382" s="0"/>
      <c r="MA382" s="0"/>
      <c r="MB382" s="0"/>
      <c r="MC382" s="0"/>
      <c r="MD382" s="0"/>
      <c r="ME382" s="0"/>
      <c r="MF382" s="0"/>
      <c r="MG382" s="0"/>
      <c r="MH382" s="0"/>
      <c r="MI382" s="0"/>
      <c r="MJ382" s="0"/>
      <c r="MK382" s="0"/>
      <c r="ML382" s="0"/>
      <c r="MM382" s="0"/>
      <c r="MN382" s="0"/>
      <c r="MO382" s="0"/>
      <c r="MP382" s="0"/>
      <c r="MQ382" s="0"/>
      <c r="MR382" s="0"/>
      <c r="MS382" s="0"/>
      <c r="MT382" s="0"/>
      <c r="MU382" s="0"/>
      <c r="MV382" s="0"/>
      <c r="MW382" s="0"/>
      <c r="MX382" s="0"/>
      <c r="MY382" s="0"/>
      <c r="MZ382" s="0"/>
      <c r="NA382" s="0"/>
      <c r="NB382" s="0"/>
      <c r="NC382" s="0"/>
      <c r="ND382" s="0"/>
      <c r="NE382" s="0"/>
      <c r="NF382" s="0"/>
      <c r="NG382" s="0"/>
      <c r="NH382" s="0"/>
      <c r="NI382" s="0"/>
      <c r="NJ382" s="0"/>
      <c r="NK382" s="0"/>
      <c r="NL382" s="0"/>
      <c r="NM382" s="0"/>
      <c r="NN382" s="0"/>
      <c r="NO382" s="0"/>
      <c r="NP382" s="0"/>
      <c r="NQ382" s="0"/>
      <c r="NR382" s="0"/>
      <c r="NS382" s="0"/>
      <c r="NT382" s="0"/>
      <c r="NU382" s="0"/>
      <c r="NV382" s="0"/>
      <c r="NW382" s="0"/>
      <c r="NX382" s="0"/>
      <c r="NY382" s="0"/>
      <c r="NZ382" s="0"/>
      <c r="OA382" s="0"/>
      <c r="OB382" s="0"/>
      <c r="OC382" s="0"/>
      <c r="OD382" s="0"/>
      <c r="OE382" s="0"/>
      <c r="OF382" s="0"/>
      <c r="OG382" s="0"/>
      <c r="OH382" s="0"/>
      <c r="OI382" s="0"/>
      <c r="OJ382" s="0"/>
      <c r="OK382" s="0"/>
      <c r="OL382" s="0"/>
      <c r="OM382" s="0"/>
      <c r="ON382" s="0"/>
      <c r="OO382" s="0"/>
      <c r="OP382" s="0"/>
      <c r="OQ382" s="0"/>
      <c r="OR382" s="0"/>
      <c r="OS382" s="0"/>
      <c r="OT382" s="0"/>
      <c r="OU382" s="0"/>
      <c r="OV382" s="0"/>
      <c r="OW382" s="0"/>
      <c r="OX382" s="0"/>
      <c r="OY382" s="0"/>
      <c r="OZ382" s="0"/>
      <c r="PA382" s="0"/>
      <c r="PB382" s="0"/>
      <c r="PC382" s="0"/>
      <c r="PD382" s="0"/>
      <c r="PE382" s="0"/>
      <c r="PF382" s="0"/>
      <c r="PG382" s="0"/>
      <c r="PH382" s="0"/>
      <c r="PI382" s="0"/>
      <c r="PJ382" s="0"/>
      <c r="PK382" s="0"/>
      <c r="PL382" s="0"/>
      <c r="PM382" s="0"/>
      <c r="PN382" s="0"/>
      <c r="PO382" s="0"/>
      <c r="PP382" s="0"/>
      <c r="PQ382" s="0"/>
      <c r="PR382" s="0"/>
      <c r="PS382" s="0"/>
      <c r="PT382" s="0"/>
      <c r="PU382" s="0"/>
      <c r="PV382" s="0"/>
      <c r="PW382" s="0"/>
      <c r="PX382" s="0"/>
      <c r="PY382" s="0"/>
      <c r="PZ382" s="0"/>
      <c r="QA382" s="0"/>
      <c r="QB382" s="0"/>
      <c r="QC382" s="0"/>
      <c r="QD382" s="0"/>
      <c r="QE382" s="0"/>
      <c r="QF382" s="0"/>
      <c r="QG382" s="0"/>
      <c r="QH382" s="0"/>
      <c r="QI382" s="0"/>
      <c r="QJ382" s="0"/>
      <c r="QK382" s="0"/>
      <c r="QL382" s="0"/>
      <c r="QM382" s="0"/>
      <c r="QN382" s="0"/>
      <c r="QO382" s="0"/>
      <c r="QP382" s="0"/>
      <c r="QQ382" s="0"/>
      <c r="QR382" s="0"/>
      <c r="QS382" s="0"/>
      <c r="QT382" s="0"/>
      <c r="QU382" s="0"/>
      <c r="QV382" s="0"/>
      <c r="QW382" s="0"/>
      <c r="QX382" s="0"/>
      <c r="QY382" s="0"/>
      <c r="QZ382" s="0"/>
      <c r="RA382" s="0"/>
      <c r="RB382" s="0"/>
      <c r="RC382" s="0"/>
      <c r="RD382" s="0"/>
      <c r="RE382" s="0"/>
      <c r="RF382" s="0"/>
      <c r="RG382" s="0"/>
      <c r="RH382" s="0"/>
      <c r="RI382" s="0"/>
      <c r="RJ382" s="0"/>
      <c r="RK382" s="0"/>
      <c r="RL382" s="0"/>
      <c r="RM382" s="0"/>
      <c r="RN382" s="0"/>
      <c r="RO382" s="0"/>
      <c r="RP382" s="0"/>
      <c r="RQ382" s="0"/>
      <c r="RR382" s="0"/>
      <c r="RS382" s="0"/>
      <c r="RT382" s="0"/>
      <c r="RU382" s="0"/>
      <c r="RV382" s="0"/>
      <c r="RW382" s="0"/>
      <c r="RX382" s="0"/>
      <c r="RY382" s="0"/>
      <c r="RZ382" s="0"/>
      <c r="SA382" s="0"/>
      <c r="SB382" s="0"/>
      <c r="SC382" s="0"/>
      <c r="SD382" s="0"/>
      <c r="SE382" s="0"/>
      <c r="SF382" s="0"/>
      <c r="SG382" s="0"/>
      <c r="SH382" s="0"/>
      <c r="SI382" s="0"/>
      <c r="SJ382" s="0"/>
      <c r="SK382" s="0"/>
      <c r="SL382" s="0"/>
      <c r="SM382" s="0"/>
      <c r="SN382" s="0"/>
      <c r="SO382" s="0"/>
      <c r="SP382" s="0"/>
      <c r="SQ382" s="0"/>
      <c r="SR382" s="0"/>
      <c r="SS382" s="0"/>
      <c r="ST382" s="0"/>
      <c r="SU382" s="0"/>
      <c r="SV382" s="0"/>
      <c r="SW382" s="0"/>
      <c r="SX382" s="0"/>
      <c r="SY382" s="0"/>
      <c r="SZ382" s="0"/>
      <c r="TA382" s="0"/>
      <c r="TB382" s="0"/>
      <c r="TC382" s="0"/>
      <c r="TD382" s="0"/>
      <c r="TE382" s="0"/>
      <c r="TF382" s="0"/>
      <c r="TG382" s="0"/>
      <c r="TH382" s="0"/>
      <c r="TI382" s="0"/>
      <c r="TJ382" s="0"/>
      <c r="TK382" s="0"/>
      <c r="TL382" s="0"/>
      <c r="TM382" s="0"/>
      <c r="TN382" s="0"/>
      <c r="TO382" s="0"/>
      <c r="TP382" s="0"/>
      <c r="TQ382" s="0"/>
      <c r="TR382" s="0"/>
      <c r="TS382" s="0"/>
      <c r="TT382" s="0"/>
      <c r="TU382" s="0"/>
      <c r="TV382" s="0"/>
      <c r="TW382" s="0"/>
      <c r="TX382" s="0"/>
      <c r="TY382" s="0"/>
      <c r="TZ382" s="0"/>
      <c r="UA382" s="0"/>
      <c r="UB382" s="0"/>
      <c r="UC382" s="0"/>
      <c r="UD382" s="0"/>
      <c r="UE382" s="0"/>
      <c r="UF382" s="0"/>
      <c r="UG382" s="0"/>
      <c r="UH382" s="0"/>
      <c r="UI382" s="0"/>
      <c r="UJ382" s="0"/>
      <c r="UK382" s="0"/>
      <c r="UL382" s="0"/>
      <c r="UM382" s="0"/>
      <c r="UN382" s="0"/>
      <c r="UO382" s="0"/>
      <c r="UP382" s="0"/>
      <c r="UQ382" s="0"/>
      <c r="UR382" s="0"/>
      <c r="US382" s="0"/>
      <c r="UT382" s="0"/>
      <c r="UU382" s="0"/>
      <c r="UV382" s="0"/>
      <c r="UW382" s="0"/>
      <c r="UX382" s="0"/>
      <c r="UY382" s="0"/>
      <c r="UZ382" s="0"/>
      <c r="VA382" s="0"/>
      <c r="VB382" s="0"/>
      <c r="VC382" s="0"/>
      <c r="VD382" s="0"/>
      <c r="VE382" s="0"/>
      <c r="VF382" s="0"/>
      <c r="VG382" s="0"/>
      <c r="VH382" s="0"/>
      <c r="VI382" s="0"/>
      <c r="VJ382" s="0"/>
      <c r="VK382" s="0"/>
      <c r="VL382" s="0"/>
      <c r="VM382" s="0"/>
      <c r="VN382" s="0"/>
      <c r="VO382" s="0"/>
      <c r="VP382" s="0"/>
      <c r="VQ382" s="0"/>
      <c r="VR382" s="0"/>
      <c r="VS382" s="0"/>
      <c r="VT382" s="0"/>
      <c r="VU382" s="0"/>
      <c r="VV382" s="0"/>
      <c r="VW382" s="0"/>
      <c r="VX382" s="0"/>
      <c r="VY382" s="0"/>
      <c r="VZ382" s="0"/>
      <c r="WA382" s="0"/>
      <c r="WB382" s="0"/>
      <c r="WC382" s="0"/>
      <c r="WD382" s="0"/>
      <c r="WE382" s="0"/>
      <c r="WF382" s="0"/>
      <c r="WG382" s="0"/>
      <c r="WH382" s="0"/>
      <c r="WI382" s="0"/>
      <c r="WJ382" s="0"/>
      <c r="WK382" s="0"/>
      <c r="WL382" s="0"/>
      <c r="WM382" s="0"/>
      <c r="WN382" s="0"/>
      <c r="WO382" s="0"/>
      <c r="WP382" s="0"/>
      <c r="WQ382" s="0"/>
      <c r="WR382" s="0"/>
      <c r="WS382" s="0"/>
      <c r="WT382" s="0"/>
      <c r="WU382" s="0"/>
      <c r="WV382" s="0"/>
      <c r="WW382" s="0"/>
      <c r="WX382" s="0"/>
      <c r="WY382" s="0"/>
      <c r="WZ382" s="0"/>
      <c r="XA382" s="0"/>
      <c r="XB382" s="0"/>
      <c r="XC382" s="0"/>
      <c r="XD382" s="0"/>
      <c r="XE382" s="0"/>
      <c r="XF382" s="0"/>
      <c r="XG382" s="0"/>
      <c r="XH382" s="0"/>
      <c r="XI382" s="0"/>
      <c r="XJ382" s="0"/>
      <c r="XK382" s="0"/>
      <c r="XL382" s="0"/>
      <c r="XM382" s="0"/>
      <c r="XN382" s="0"/>
      <c r="XO382" s="0"/>
      <c r="XP382" s="0"/>
      <c r="XQ382" s="0"/>
      <c r="XR382" s="0"/>
      <c r="XS382" s="0"/>
      <c r="XT382" s="0"/>
      <c r="XU382" s="0"/>
      <c r="XV382" s="0"/>
      <c r="XW382" s="0"/>
      <c r="XX382" s="0"/>
      <c r="XY382" s="0"/>
      <c r="XZ382" s="0"/>
      <c r="YA382" s="0"/>
      <c r="YB382" s="0"/>
      <c r="YC382" s="0"/>
      <c r="YD382" s="0"/>
      <c r="YE382" s="0"/>
      <c r="YF382" s="0"/>
      <c r="YG382" s="0"/>
      <c r="YH382" s="0"/>
      <c r="YI382" s="0"/>
      <c r="YJ382" s="0"/>
      <c r="YK382" s="0"/>
      <c r="YL382" s="0"/>
      <c r="YM382" s="0"/>
      <c r="YN382" s="0"/>
      <c r="YO382" s="0"/>
      <c r="YP382" s="0"/>
      <c r="YQ382" s="0"/>
      <c r="YR382" s="0"/>
      <c r="YS382" s="0"/>
      <c r="YT382" s="0"/>
      <c r="YU382" s="0"/>
      <c r="YV382" s="0"/>
      <c r="YW382" s="0"/>
      <c r="YX382" s="0"/>
      <c r="YY382" s="0"/>
      <c r="YZ382" s="0"/>
      <c r="ZA382" s="0"/>
      <c r="ZB382" s="0"/>
      <c r="ZC382" s="0"/>
      <c r="ZD382" s="0"/>
      <c r="ZE382" s="0"/>
      <c r="ZF382" s="0"/>
      <c r="ZG382" s="0"/>
      <c r="ZH382" s="0"/>
      <c r="ZI382" s="0"/>
      <c r="ZJ382" s="0"/>
      <c r="ZK382" s="0"/>
      <c r="ZL382" s="0"/>
      <c r="ZM382" s="0"/>
      <c r="ZN382" s="0"/>
      <c r="ZO382" s="0"/>
      <c r="ZP382" s="0"/>
      <c r="ZQ382" s="0"/>
      <c r="ZR382" s="0"/>
      <c r="ZS382" s="0"/>
      <c r="ZT382" s="0"/>
      <c r="ZU382" s="0"/>
      <c r="ZV382" s="0"/>
      <c r="ZW382" s="0"/>
      <c r="ZX382" s="0"/>
      <c r="ZY382" s="0"/>
      <c r="ZZ382" s="0"/>
      <c r="AAA382" s="0"/>
      <c r="AAB382" s="0"/>
      <c r="AAC382" s="0"/>
      <c r="AAD382" s="0"/>
      <c r="AAE382" s="0"/>
      <c r="AAF382" s="0"/>
      <c r="AAG382" s="0"/>
      <c r="AAH382" s="0"/>
      <c r="AAI382" s="0"/>
      <c r="AAJ382" s="0"/>
      <c r="AAK382" s="0"/>
      <c r="AAL382" s="0"/>
      <c r="AAM382" s="0"/>
      <c r="AAN382" s="0"/>
      <c r="AAO382" s="0"/>
      <c r="AAP382" s="0"/>
      <c r="AAQ382" s="0"/>
      <c r="AAR382" s="0"/>
      <c r="AAS382" s="0"/>
      <c r="AAT382" s="0"/>
      <c r="AAU382" s="0"/>
      <c r="AAV382" s="0"/>
      <c r="AAW382" s="0"/>
      <c r="AAX382" s="0"/>
      <c r="AAY382" s="0"/>
      <c r="AAZ382" s="0"/>
      <c r="ABA382" s="0"/>
      <c r="ABB382" s="0"/>
      <c r="ABC382" s="0"/>
      <c r="ABD382" s="0"/>
      <c r="ABE382" s="0"/>
      <c r="ABF382" s="0"/>
      <c r="ABG382" s="0"/>
      <c r="ABH382" s="0"/>
      <c r="ABI382" s="0"/>
      <c r="ABJ382" s="0"/>
      <c r="ABK382" s="0"/>
      <c r="ABL382" s="0"/>
      <c r="ABM382" s="0"/>
      <c r="ABN382" s="0"/>
      <c r="ABO382" s="0"/>
      <c r="ABP382" s="0"/>
      <c r="ABQ382" s="0"/>
      <c r="ABR382" s="0"/>
      <c r="ABS382" s="0"/>
      <c r="ABT382" s="0"/>
      <c r="ABU382" s="0"/>
      <c r="ABV382" s="0"/>
      <c r="ABW382" s="0"/>
      <c r="ABX382" s="0"/>
      <c r="ABY382" s="0"/>
      <c r="ABZ382" s="0"/>
      <c r="ACA382" s="0"/>
      <c r="ACB382" s="0"/>
      <c r="ACC382" s="0"/>
      <c r="ACD382" s="0"/>
      <c r="ACE382" s="0"/>
      <c r="ACF382" s="0"/>
      <c r="ACG382" s="0"/>
      <c r="ACH382" s="0"/>
      <c r="ACI382" s="0"/>
      <c r="ACJ382" s="0"/>
      <c r="ACK382" s="0"/>
      <c r="ACL382" s="0"/>
      <c r="ACM382" s="0"/>
      <c r="ACN382" s="0"/>
      <c r="ACO382" s="0"/>
      <c r="ACP382" s="0"/>
      <c r="ACQ382" s="0"/>
      <c r="ACR382" s="0"/>
      <c r="ACS382" s="0"/>
      <c r="ACT382" s="0"/>
      <c r="ACU382" s="0"/>
      <c r="ACV382" s="0"/>
      <c r="ACW382" s="0"/>
      <c r="ACX382" s="0"/>
      <c r="ACY382" s="0"/>
      <c r="ACZ382" s="0"/>
      <c r="ADA382" s="0"/>
      <c r="ADB382" s="0"/>
      <c r="ADC382" s="0"/>
      <c r="ADD382" s="0"/>
      <c r="ADE382" s="0"/>
      <c r="ADF382" s="0"/>
      <c r="ADG382" s="0"/>
      <c r="ADH382" s="0"/>
      <c r="ADI382" s="0"/>
      <c r="ADJ382" s="0"/>
      <c r="ADK382" s="0"/>
      <c r="ADL382" s="0"/>
      <c r="ADM382" s="0"/>
      <c r="ADN382" s="0"/>
      <c r="ADO382" s="0"/>
      <c r="ADP382" s="0"/>
      <c r="ADQ382" s="0"/>
      <c r="ADR382" s="0"/>
      <c r="ADS382" s="0"/>
      <c r="ADT382" s="0"/>
      <c r="ADU382" s="0"/>
      <c r="ADV382" s="0"/>
      <c r="ADW382" s="0"/>
      <c r="ADX382" s="0"/>
      <c r="ADY382" s="0"/>
      <c r="ADZ382" s="0"/>
      <c r="AEA382" s="0"/>
      <c r="AEB382" s="0"/>
      <c r="AEC382" s="0"/>
      <c r="AED382" s="0"/>
      <c r="AEE382" s="0"/>
      <c r="AEF382" s="0"/>
      <c r="AEG382" s="0"/>
      <c r="AEH382" s="0"/>
      <c r="AEI382" s="0"/>
      <c r="AEJ382" s="0"/>
      <c r="AEK382" s="0"/>
      <c r="AEL382" s="0"/>
      <c r="AEM382" s="0"/>
      <c r="AEN382" s="0"/>
      <c r="AEO382" s="0"/>
      <c r="AEP382" s="0"/>
      <c r="AEQ382" s="0"/>
      <c r="AER382" s="0"/>
      <c r="AES382" s="0"/>
      <c r="AET382" s="0"/>
      <c r="AEU382" s="0"/>
      <c r="AEV382" s="0"/>
      <c r="AEW382" s="0"/>
      <c r="AEX382" s="0"/>
      <c r="AEY382" s="0"/>
      <c r="AEZ382" s="0"/>
      <c r="AFA382" s="0"/>
      <c r="AFB382" s="0"/>
      <c r="AFC382" s="0"/>
      <c r="AFD382" s="0"/>
      <c r="AFE382" s="0"/>
      <c r="AFF382" s="0"/>
      <c r="AFG382" s="0"/>
      <c r="AFH382" s="0"/>
      <c r="AFI382" s="0"/>
      <c r="AFJ382" s="0"/>
      <c r="AFK382" s="0"/>
      <c r="AFL382" s="0"/>
      <c r="AFM382" s="0"/>
      <c r="AFN382" s="0"/>
      <c r="AFO382" s="0"/>
      <c r="AFP382" s="0"/>
      <c r="AFQ382" s="0"/>
      <c r="AFR382" s="0"/>
      <c r="AFS382" s="0"/>
      <c r="AFT382" s="0"/>
      <c r="AFU382" s="0"/>
      <c r="AFV382" s="0"/>
      <c r="AFW382" s="0"/>
      <c r="AFX382" s="0"/>
      <c r="AFY382" s="0"/>
      <c r="AFZ382" s="0"/>
      <c r="AGA382" s="0"/>
      <c r="AGB382" s="0"/>
      <c r="AGC382" s="0"/>
      <c r="AGD382" s="0"/>
      <c r="AGE382" s="0"/>
      <c r="AGF382" s="0"/>
      <c r="AGG382" s="0"/>
      <c r="AGH382" s="0"/>
      <c r="AGI382" s="0"/>
      <c r="AGJ382" s="0"/>
      <c r="AGK382" s="0"/>
      <c r="AGL382" s="0"/>
      <c r="AGM382" s="0"/>
      <c r="AGN382" s="0"/>
      <c r="AGO382" s="0"/>
      <c r="AGP382" s="0"/>
      <c r="AGQ382" s="0"/>
      <c r="AGR382" s="0"/>
      <c r="AGS382" s="0"/>
      <c r="AGT382" s="0"/>
      <c r="AGU382" s="0"/>
      <c r="AGV382" s="0"/>
      <c r="AGW382" s="0"/>
      <c r="AGX382" s="0"/>
      <c r="AGY382" s="0"/>
      <c r="AGZ382" s="0"/>
      <c r="AHA382" s="0"/>
      <c r="AHB382" s="0"/>
      <c r="AHC382" s="0"/>
      <c r="AHD382" s="0"/>
      <c r="AHE382" s="0"/>
      <c r="AHF382" s="0"/>
      <c r="AHG382" s="0"/>
      <c r="AHH382" s="0"/>
      <c r="AHI382" s="0"/>
      <c r="AHJ382" s="0"/>
      <c r="AHK382" s="0"/>
      <c r="AHL382" s="0"/>
      <c r="AHM382" s="0"/>
      <c r="AHN382" s="0"/>
      <c r="AHO382" s="0"/>
      <c r="AHP382" s="0"/>
      <c r="AHQ382" s="0"/>
      <c r="AHR382" s="0"/>
      <c r="AHS382" s="0"/>
      <c r="AHT382" s="0"/>
      <c r="AHU382" s="0"/>
      <c r="AHV382" s="0"/>
      <c r="AHW382" s="0"/>
      <c r="AHX382" s="0"/>
      <c r="AHY382" s="0"/>
      <c r="AHZ382" s="0"/>
      <c r="AIA382" s="0"/>
      <c r="AIB382" s="0"/>
      <c r="AIC382" s="0"/>
      <c r="AID382" s="0"/>
      <c r="AIE382" s="0"/>
      <c r="AIF382" s="0"/>
      <c r="AIG382" s="0"/>
      <c r="AIH382" s="0"/>
      <c r="AII382" s="0"/>
      <c r="AIJ382" s="0"/>
      <c r="AIK382" s="0"/>
      <c r="AIL382" s="0"/>
      <c r="AIM382" s="0"/>
      <c r="AIN382" s="0"/>
      <c r="AIO382" s="0"/>
      <c r="AIP382" s="0"/>
      <c r="AIQ382" s="0"/>
      <c r="AIR382" s="0"/>
      <c r="AIS382" s="0"/>
      <c r="AIT382" s="0"/>
      <c r="AIU382" s="0"/>
      <c r="AIV382" s="0"/>
      <c r="AIW382" s="0"/>
      <c r="AIX382" s="0"/>
      <c r="AIY382" s="0"/>
      <c r="AIZ382" s="0"/>
      <c r="AJA382" s="0"/>
      <c r="AJB382" s="0"/>
      <c r="AJC382" s="0"/>
      <c r="AJD382" s="0"/>
      <c r="AJE382" s="0"/>
      <c r="AJF382" s="0"/>
      <c r="AJG382" s="0"/>
      <c r="AJH382" s="0"/>
      <c r="AJI382" s="0"/>
      <c r="AJJ382" s="0"/>
      <c r="AJK382" s="0"/>
      <c r="AJL382" s="0"/>
      <c r="AJM382" s="0"/>
      <c r="AJN382" s="0"/>
      <c r="AJO382" s="0"/>
      <c r="AJP382" s="0"/>
      <c r="AJQ382" s="0"/>
      <c r="AJR382" s="0"/>
      <c r="AJS382" s="0"/>
      <c r="AJT382" s="0"/>
      <c r="AJU382" s="0"/>
      <c r="AJV382" s="0"/>
      <c r="AJW382" s="0"/>
      <c r="AJX382" s="0"/>
      <c r="AJY382" s="0"/>
      <c r="AJZ382" s="0"/>
      <c r="AKA382" s="0"/>
      <c r="AKB382" s="0"/>
      <c r="AKC382" s="0"/>
      <c r="AKD382" s="0"/>
      <c r="AKE382" s="0"/>
      <c r="AKF382" s="0"/>
      <c r="AKG382" s="0"/>
      <c r="AKH382" s="0"/>
      <c r="AKI382" s="0"/>
      <c r="AKJ382" s="0"/>
      <c r="AKK382" s="0"/>
      <c r="AKL382" s="0"/>
      <c r="AKM382" s="0"/>
      <c r="AKN382" s="0"/>
      <c r="AKO382" s="0"/>
      <c r="AKP382" s="0"/>
      <c r="AKQ382" s="0"/>
      <c r="AKR382" s="0"/>
      <c r="AKS382" s="0"/>
      <c r="AKT382" s="0"/>
      <c r="AKU382" s="0"/>
      <c r="AKV382" s="0"/>
      <c r="AKW382" s="0"/>
      <c r="AKX382" s="0"/>
      <c r="AKY382" s="0"/>
      <c r="AKZ382" s="0"/>
      <c r="ALA382" s="0"/>
      <c r="ALB382" s="0"/>
      <c r="ALC382" s="0"/>
      <c r="ALD382" s="0"/>
      <c r="ALE382" s="0"/>
      <c r="ALF382" s="0"/>
      <c r="ALG382" s="0"/>
      <c r="ALH382" s="0"/>
      <c r="ALI382" s="0"/>
      <c r="ALJ382" s="0"/>
      <c r="ALK382" s="0"/>
      <c r="ALL382" s="0"/>
      <c r="ALM382" s="0"/>
      <c r="ALN382" s="0"/>
      <c r="ALO382" s="0"/>
      <c r="ALP382" s="0"/>
      <c r="ALQ382" s="0"/>
      <c r="ALR382" s="0"/>
      <c r="ALS382" s="0"/>
      <c r="ALT382" s="0"/>
      <c r="ALU382" s="0"/>
      <c r="ALV382" s="0"/>
      <c r="ALW382" s="0"/>
      <c r="ALX382" s="0"/>
      <c r="ALY382" s="0"/>
      <c r="ALZ382" s="0"/>
      <c r="AMA382" s="0"/>
      <c r="AMB382" s="0"/>
      <c r="AMC382" s="0"/>
      <c r="AMD382" s="0"/>
      <c r="AME382" s="0"/>
      <c r="AMF382" s="0"/>
      <c r="AMG382" s="0"/>
    </row>
    <row r="383" customFormat="false" ht="14.9" hidden="false" customHeight="false" outlineLevel="0" collapsed="false">
      <c r="A383" s="18" t="n">
        <v>547</v>
      </c>
      <c r="B383" s="19" t="n">
        <f aca="false">IF($A383,VLOOKUP($A383,posting!$A:$N,2,0),"")</f>
        <v>38</v>
      </c>
      <c r="C383" s="19" t="n">
        <f aca="false">IF($A383,VLOOKUP($A383,posting!$A:$N,3,0),"")</f>
        <v>156</v>
      </c>
      <c r="D383" s="20" t="str">
        <f aca="false">IF($A383,VLOOKUP($A383,posting!$A:$N,4,0),"")</f>
        <v>jetzt bin ich beleidigt :(</v>
      </c>
      <c r="E383" s="19" t="str">
        <f aca="false">IF($A383,IF(VLOOKUP($A383,posting!$A:$N,5,0)&gt;0,VLOOKUP($A383,posting!$A:$N,5,0),""),"")</f>
        <v/>
      </c>
      <c r="F383" s="21" t="n">
        <f aca="false">IF($A383,VLOOKUP($A383,posting!$A:$N,6,0),"")</f>
        <v>41625.7212847222</v>
      </c>
      <c r="G383" s="21" t="n">
        <f aca="false">IF($A383,VLOOKUP($A383,posting!$A:$N,7,0),"")</f>
        <v>41625.7212847222</v>
      </c>
      <c r="H383" s="21" t="n">
        <f aca="false">IF($A383,VLOOKUP($A383,posting!$A:$N,8,0),"")</f>
        <v>41625.7213194444</v>
      </c>
      <c r="I383" s="21" t="n">
        <f aca="false">IF($A383,VLOOKUP($A383,posting!$A:$N,9,0),"")</f>
        <v>41625.7222916667</v>
      </c>
      <c r="J383" s="21"/>
      <c r="K383" s="21"/>
      <c r="L383" s="19" t="n">
        <f aca="false">IF($A383,VLOOKUP($A383,posting!$A:$N,10,0),"")</f>
        <v>0.316831683168317</v>
      </c>
      <c r="M383" s="19" t="n">
        <f aca="false">IF($A383,VLOOKUP($A383,posting!$A:$N,11,0),"")</f>
        <v>0</v>
      </c>
      <c r="N383" s="19" t="str">
        <f aca="false">IF($A383,IF(VLOOKUP($A383,posting!$A:$N,13,0)&gt;0,VLOOKUP($A383,posting!$A:$N,13,0),""),"")</f>
        <v/>
      </c>
      <c r="O383" s="19" t="str">
        <f aca="false">IF($A383,VLOOKUP($A383,posting!$A:$N,12,0),"")</f>
        <v>TXT</v>
      </c>
      <c r="P383" s="19" t="str">
        <f aca="false">IF($A383,IF(VLOOKUP($A383,posting!$A:$N,14,0)&gt;0,VLOOKUP($A383,posting!$A:$N,14,0),""),"")</f>
        <v/>
      </c>
      <c r="Q383" s="19" t="str">
        <f aca="false">IF($N383="","",VLOOKUP($N383,image!$A:$N,3,0))</f>
        <v/>
      </c>
      <c r="R383" s="19" t="n">
        <v>-1</v>
      </c>
      <c r="S383" s="0"/>
      <c r="T383" s="0"/>
      <c r="U383" s="0"/>
      <c r="V383" s="0"/>
      <c r="W383" s="0"/>
      <c r="X383" s="0"/>
      <c r="Y383" s="0"/>
      <c r="Z383" s="0"/>
      <c r="AA383" s="0"/>
      <c r="AB383" s="0"/>
      <c r="AC383" s="0"/>
      <c r="AD383" s="0"/>
      <c r="AE383" s="0"/>
      <c r="AF383" s="0"/>
      <c r="AG383" s="0"/>
      <c r="AH383" s="0"/>
      <c r="AI383" s="0"/>
      <c r="AJ383" s="0"/>
      <c r="AK383" s="0"/>
      <c r="AL383" s="0"/>
      <c r="AM383" s="0"/>
      <c r="AN383" s="0"/>
      <c r="AO383" s="0"/>
      <c r="AP383" s="0"/>
      <c r="AQ383" s="0"/>
      <c r="AR383" s="0"/>
      <c r="AS383" s="0"/>
      <c r="AT383" s="0"/>
      <c r="AU383" s="0"/>
      <c r="AV383" s="0"/>
      <c r="AW383" s="0"/>
      <c r="AX383" s="0"/>
      <c r="AY383" s="0"/>
      <c r="AZ383" s="0"/>
      <c r="BA383" s="0"/>
      <c r="BB383" s="0"/>
      <c r="BC383" s="0"/>
      <c r="BD383" s="0"/>
      <c r="BE383" s="0"/>
      <c r="BF383" s="0"/>
      <c r="BG383" s="0"/>
      <c r="BH383" s="0"/>
      <c r="BI383" s="0"/>
      <c r="BJ383" s="0"/>
      <c r="BK383" s="0"/>
      <c r="BL383" s="0"/>
      <c r="BM383" s="0"/>
      <c r="BN383" s="0"/>
      <c r="BO383" s="0"/>
      <c r="BP383" s="0"/>
      <c r="BQ383" s="0"/>
      <c r="BR383" s="0"/>
      <c r="BS383" s="0"/>
      <c r="BT383" s="0"/>
      <c r="BU383" s="0"/>
      <c r="BV383" s="0"/>
      <c r="BW383" s="0"/>
      <c r="BX383" s="0"/>
      <c r="BY383" s="0"/>
      <c r="BZ383" s="0"/>
      <c r="CA383" s="0"/>
      <c r="CB383" s="0"/>
      <c r="CC383" s="0"/>
      <c r="CD383" s="0"/>
      <c r="CE383" s="0"/>
      <c r="CF383" s="0"/>
      <c r="CG383" s="0"/>
      <c r="CH383" s="0"/>
      <c r="CI383" s="0"/>
      <c r="CJ383" s="0"/>
      <c r="CK383" s="0"/>
      <c r="CL383" s="0"/>
      <c r="CM383" s="0"/>
      <c r="CN383" s="0"/>
      <c r="CO383" s="0"/>
      <c r="CP383" s="0"/>
      <c r="CQ383" s="0"/>
      <c r="CR383" s="0"/>
      <c r="CS383" s="0"/>
      <c r="CT383" s="0"/>
      <c r="CU383" s="0"/>
      <c r="CV383" s="0"/>
      <c r="CW383" s="0"/>
      <c r="CX383" s="0"/>
      <c r="CY383" s="0"/>
      <c r="CZ383" s="0"/>
      <c r="DA383" s="0"/>
      <c r="DB383" s="0"/>
      <c r="DC383" s="0"/>
      <c r="DD383" s="0"/>
      <c r="DE383" s="0"/>
      <c r="DF383" s="0"/>
      <c r="DG383" s="0"/>
      <c r="DH383" s="0"/>
      <c r="DI383" s="0"/>
      <c r="DJ383" s="0"/>
      <c r="DK383" s="0"/>
      <c r="DL383" s="0"/>
      <c r="DM383" s="0"/>
      <c r="DN383" s="0"/>
      <c r="DO383" s="0"/>
      <c r="DP383" s="0"/>
      <c r="DQ383" s="0"/>
      <c r="DR383" s="0"/>
      <c r="DS383" s="0"/>
      <c r="DT383" s="0"/>
      <c r="DU383" s="0"/>
      <c r="DV383" s="0"/>
      <c r="DW383" s="0"/>
      <c r="DX383" s="0"/>
      <c r="DY383" s="0"/>
      <c r="DZ383" s="0"/>
      <c r="EA383" s="0"/>
      <c r="EB383" s="0"/>
      <c r="EC383" s="0"/>
      <c r="ED383" s="0"/>
      <c r="EE383" s="0"/>
      <c r="EF383" s="0"/>
      <c r="EG383" s="0"/>
      <c r="EH383" s="0"/>
      <c r="EI383" s="0"/>
      <c r="EJ383" s="0"/>
      <c r="EK383" s="0"/>
      <c r="EL383" s="0"/>
      <c r="EM383" s="0"/>
      <c r="EN383" s="0"/>
      <c r="EO383" s="0"/>
      <c r="EP383" s="0"/>
      <c r="EQ383" s="0"/>
      <c r="ER383" s="0"/>
      <c r="ES383" s="0"/>
      <c r="ET383" s="0"/>
      <c r="EU383" s="0"/>
      <c r="EV383" s="0"/>
      <c r="EW383" s="0"/>
      <c r="EX383" s="0"/>
      <c r="EY383" s="0"/>
      <c r="EZ383" s="0"/>
      <c r="FA383" s="0"/>
      <c r="FB383" s="0"/>
      <c r="FC383" s="0"/>
      <c r="FD383" s="0"/>
      <c r="FE383" s="0"/>
      <c r="FF383" s="0"/>
      <c r="FG383" s="0"/>
      <c r="FH383" s="0"/>
      <c r="FI383" s="0"/>
      <c r="FJ383" s="0"/>
      <c r="FK383" s="0"/>
      <c r="FL383" s="0"/>
      <c r="FM383" s="0"/>
      <c r="FN383" s="0"/>
      <c r="FO383" s="0"/>
      <c r="FP383" s="0"/>
      <c r="FQ383" s="0"/>
      <c r="FR383" s="0"/>
      <c r="FS383" s="0"/>
      <c r="FT383" s="0"/>
      <c r="FU383" s="0"/>
      <c r="FV383" s="0"/>
      <c r="FW383" s="0"/>
      <c r="FX383" s="0"/>
      <c r="FY383" s="0"/>
      <c r="FZ383" s="0"/>
      <c r="GA383" s="0"/>
      <c r="GB383" s="0"/>
      <c r="GC383" s="0"/>
      <c r="GD383" s="0"/>
      <c r="GE383" s="0"/>
      <c r="GF383" s="0"/>
      <c r="GG383" s="0"/>
      <c r="GH383" s="0"/>
      <c r="GI383" s="0"/>
      <c r="GJ383" s="0"/>
      <c r="GK383" s="0"/>
      <c r="GL383" s="0"/>
      <c r="GM383" s="0"/>
      <c r="GN383" s="0"/>
      <c r="GO383" s="0"/>
      <c r="GP383" s="0"/>
      <c r="GQ383" s="0"/>
      <c r="GR383" s="0"/>
      <c r="GS383" s="0"/>
      <c r="GT383" s="0"/>
      <c r="GU383" s="0"/>
      <c r="GV383" s="0"/>
      <c r="GW383" s="0"/>
      <c r="GX383" s="0"/>
      <c r="GY383" s="0"/>
      <c r="GZ383" s="0"/>
      <c r="HA383" s="0"/>
      <c r="HB383" s="0"/>
      <c r="HC383" s="0"/>
      <c r="HD383" s="0"/>
      <c r="HE383" s="0"/>
      <c r="HF383" s="0"/>
      <c r="HG383" s="0"/>
      <c r="HH383" s="0"/>
      <c r="HI383" s="0"/>
      <c r="HJ383" s="0"/>
      <c r="HK383" s="0"/>
      <c r="HL383" s="0"/>
      <c r="HM383" s="0"/>
      <c r="HN383" s="0"/>
      <c r="HO383" s="0"/>
      <c r="HP383" s="0"/>
      <c r="HQ383" s="0"/>
      <c r="HR383" s="0"/>
      <c r="HS383" s="0"/>
      <c r="HT383" s="0"/>
      <c r="HU383" s="0"/>
      <c r="HV383" s="0"/>
      <c r="HW383" s="0"/>
      <c r="HX383" s="0"/>
      <c r="HY383" s="0"/>
      <c r="HZ383" s="0"/>
      <c r="IA383" s="0"/>
      <c r="IB383" s="0"/>
      <c r="IC383" s="0"/>
      <c r="ID383" s="0"/>
      <c r="IE383" s="0"/>
      <c r="IF383" s="0"/>
      <c r="IG383" s="0"/>
      <c r="IH383" s="0"/>
      <c r="II383" s="0"/>
      <c r="IJ383" s="0"/>
      <c r="IK383" s="0"/>
      <c r="IL383" s="0"/>
      <c r="IM383" s="0"/>
      <c r="IN383" s="0"/>
      <c r="IO383" s="0"/>
      <c r="IP383" s="0"/>
      <c r="IQ383" s="0"/>
      <c r="IR383" s="0"/>
      <c r="IS383" s="0"/>
      <c r="IT383" s="0"/>
      <c r="IU383" s="0"/>
      <c r="IV383" s="0"/>
      <c r="IW383" s="0"/>
      <c r="IX383" s="0"/>
      <c r="IY383" s="0"/>
      <c r="IZ383" s="0"/>
      <c r="JA383" s="0"/>
      <c r="JB383" s="0"/>
      <c r="JC383" s="0"/>
      <c r="JD383" s="0"/>
      <c r="JE383" s="0"/>
      <c r="JF383" s="0"/>
      <c r="JG383" s="0"/>
      <c r="JH383" s="0"/>
      <c r="JI383" s="0"/>
      <c r="JJ383" s="0"/>
      <c r="JK383" s="0"/>
      <c r="JL383" s="0"/>
      <c r="JM383" s="0"/>
      <c r="JN383" s="0"/>
      <c r="JO383" s="0"/>
      <c r="JP383" s="0"/>
      <c r="JQ383" s="0"/>
      <c r="JR383" s="0"/>
      <c r="JS383" s="0"/>
      <c r="JT383" s="0"/>
      <c r="JU383" s="0"/>
      <c r="JV383" s="0"/>
      <c r="JW383" s="0"/>
      <c r="JX383" s="0"/>
      <c r="JY383" s="0"/>
      <c r="JZ383" s="0"/>
      <c r="KA383" s="0"/>
      <c r="KB383" s="0"/>
      <c r="KC383" s="0"/>
      <c r="KD383" s="0"/>
      <c r="KE383" s="0"/>
      <c r="KF383" s="0"/>
      <c r="KG383" s="0"/>
      <c r="KH383" s="0"/>
      <c r="KI383" s="0"/>
      <c r="KJ383" s="0"/>
      <c r="KK383" s="0"/>
      <c r="KL383" s="0"/>
      <c r="KM383" s="0"/>
      <c r="KN383" s="0"/>
      <c r="KO383" s="0"/>
      <c r="KP383" s="0"/>
      <c r="KQ383" s="0"/>
      <c r="KR383" s="0"/>
      <c r="KS383" s="0"/>
      <c r="KT383" s="0"/>
      <c r="KU383" s="0"/>
      <c r="KV383" s="0"/>
      <c r="KW383" s="0"/>
      <c r="KX383" s="0"/>
      <c r="KY383" s="0"/>
      <c r="KZ383" s="0"/>
      <c r="LA383" s="0"/>
      <c r="LB383" s="0"/>
      <c r="LC383" s="0"/>
      <c r="LD383" s="0"/>
      <c r="LE383" s="0"/>
      <c r="LF383" s="0"/>
      <c r="LG383" s="0"/>
      <c r="LH383" s="0"/>
      <c r="LI383" s="0"/>
      <c r="LJ383" s="0"/>
      <c r="LK383" s="0"/>
      <c r="LL383" s="0"/>
      <c r="LM383" s="0"/>
      <c r="LN383" s="0"/>
      <c r="LO383" s="0"/>
      <c r="LP383" s="0"/>
      <c r="LQ383" s="0"/>
      <c r="LR383" s="0"/>
      <c r="LS383" s="0"/>
      <c r="LT383" s="0"/>
      <c r="LU383" s="0"/>
      <c r="LV383" s="0"/>
      <c r="LW383" s="0"/>
      <c r="LX383" s="0"/>
      <c r="LY383" s="0"/>
      <c r="LZ383" s="0"/>
      <c r="MA383" s="0"/>
      <c r="MB383" s="0"/>
      <c r="MC383" s="0"/>
      <c r="MD383" s="0"/>
      <c r="ME383" s="0"/>
      <c r="MF383" s="0"/>
      <c r="MG383" s="0"/>
      <c r="MH383" s="0"/>
      <c r="MI383" s="0"/>
      <c r="MJ383" s="0"/>
      <c r="MK383" s="0"/>
      <c r="ML383" s="0"/>
      <c r="MM383" s="0"/>
      <c r="MN383" s="0"/>
      <c r="MO383" s="0"/>
      <c r="MP383" s="0"/>
      <c r="MQ383" s="0"/>
      <c r="MR383" s="0"/>
      <c r="MS383" s="0"/>
      <c r="MT383" s="0"/>
      <c r="MU383" s="0"/>
      <c r="MV383" s="0"/>
      <c r="MW383" s="0"/>
      <c r="MX383" s="0"/>
      <c r="MY383" s="0"/>
      <c r="MZ383" s="0"/>
      <c r="NA383" s="0"/>
      <c r="NB383" s="0"/>
      <c r="NC383" s="0"/>
      <c r="ND383" s="0"/>
      <c r="NE383" s="0"/>
      <c r="NF383" s="0"/>
      <c r="NG383" s="0"/>
      <c r="NH383" s="0"/>
      <c r="NI383" s="0"/>
      <c r="NJ383" s="0"/>
      <c r="NK383" s="0"/>
      <c r="NL383" s="0"/>
      <c r="NM383" s="0"/>
      <c r="NN383" s="0"/>
      <c r="NO383" s="0"/>
      <c r="NP383" s="0"/>
      <c r="NQ383" s="0"/>
      <c r="NR383" s="0"/>
      <c r="NS383" s="0"/>
      <c r="NT383" s="0"/>
      <c r="NU383" s="0"/>
      <c r="NV383" s="0"/>
      <c r="NW383" s="0"/>
      <c r="NX383" s="0"/>
      <c r="NY383" s="0"/>
      <c r="NZ383" s="0"/>
      <c r="OA383" s="0"/>
      <c r="OB383" s="0"/>
      <c r="OC383" s="0"/>
      <c r="OD383" s="0"/>
      <c r="OE383" s="0"/>
      <c r="OF383" s="0"/>
      <c r="OG383" s="0"/>
      <c r="OH383" s="0"/>
      <c r="OI383" s="0"/>
      <c r="OJ383" s="0"/>
      <c r="OK383" s="0"/>
      <c r="OL383" s="0"/>
      <c r="OM383" s="0"/>
      <c r="ON383" s="0"/>
      <c r="OO383" s="0"/>
      <c r="OP383" s="0"/>
      <c r="OQ383" s="0"/>
      <c r="OR383" s="0"/>
      <c r="OS383" s="0"/>
      <c r="OT383" s="0"/>
      <c r="OU383" s="0"/>
      <c r="OV383" s="0"/>
      <c r="OW383" s="0"/>
      <c r="OX383" s="0"/>
      <c r="OY383" s="0"/>
      <c r="OZ383" s="0"/>
      <c r="PA383" s="0"/>
      <c r="PB383" s="0"/>
      <c r="PC383" s="0"/>
      <c r="PD383" s="0"/>
      <c r="PE383" s="0"/>
      <c r="PF383" s="0"/>
      <c r="PG383" s="0"/>
      <c r="PH383" s="0"/>
      <c r="PI383" s="0"/>
      <c r="PJ383" s="0"/>
      <c r="PK383" s="0"/>
      <c r="PL383" s="0"/>
      <c r="PM383" s="0"/>
      <c r="PN383" s="0"/>
      <c r="PO383" s="0"/>
      <c r="PP383" s="0"/>
      <c r="PQ383" s="0"/>
      <c r="PR383" s="0"/>
      <c r="PS383" s="0"/>
      <c r="PT383" s="0"/>
      <c r="PU383" s="0"/>
      <c r="PV383" s="0"/>
      <c r="PW383" s="0"/>
      <c r="PX383" s="0"/>
      <c r="PY383" s="0"/>
      <c r="PZ383" s="0"/>
      <c r="QA383" s="0"/>
      <c r="QB383" s="0"/>
      <c r="QC383" s="0"/>
      <c r="QD383" s="0"/>
      <c r="QE383" s="0"/>
      <c r="QF383" s="0"/>
      <c r="QG383" s="0"/>
      <c r="QH383" s="0"/>
      <c r="QI383" s="0"/>
      <c r="QJ383" s="0"/>
      <c r="QK383" s="0"/>
      <c r="QL383" s="0"/>
      <c r="QM383" s="0"/>
      <c r="QN383" s="0"/>
      <c r="QO383" s="0"/>
      <c r="QP383" s="0"/>
      <c r="QQ383" s="0"/>
      <c r="QR383" s="0"/>
      <c r="QS383" s="0"/>
      <c r="QT383" s="0"/>
      <c r="QU383" s="0"/>
      <c r="QV383" s="0"/>
      <c r="QW383" s="0"/>
      <c r="QX383" s="0"/>
      <c r="QY383" s="0"/>
      <c r="QZ383" s="0"/>
      <c r="RA383" s="0"/>
      <c r="RB383" s="0"/>
      <c r="RC383" s="0"/>
      <c r="RD383" s="0"/>
      <c r="RE383" s="0"/>
      <c r="RF383" s="0"/>
      <c r="RG383" s="0"/>
      <c r="RH383" s="0"/>
      <c r="RI383" s="0"/>
      <c r="RJ383" s="0"/>
      <c r="RK383" s="0"/>
      <c r="RL383" s="0"/>
      <c r="RM383" s="0"/>
      <c r="RN383" s="0"/>
      <c r="RO383" s="0"/>
      <c r="RP383" s="0"/>
      <c r="RQ383" s="0"/>
      <c r="RR383" s="0"/>
      <c r="RS383" s="0"/>
      <c r="RT383" s="0"/>
      <c r="RU383" s="0"/>
      <c r="RV383" s="0"/>
      <c r="RW383" s="0"/>
      <c r="RX383" s="0"/>
      <c r="RY383" s="0"/>
      <c r="RZ383" s="0"/>
      <c r="SA383" s="0"/>
      <c r="SB383" s="0"/>
      <c r="SC383" s="0"/>
      <c r="SD383" s="0"/>
      <c r="SE383" s="0"/>
      <c r="SF383" s="0"/>
      <c r="SG383" s="0"/>
      <c r="SH383" s="0"/>
      <c r="SI383" s="0"/>
      <c r="SJ383" s="0"/>
      <c r="SK383" s="0"/>
      <c r="SL383" s="0"/>
      <c r="SM383" s="0"/>
      <c r="SN383" s="0"/>
      <c r="SO383" s="0"/>
      <c r="SP383" s="0"/>
      <c r="SQ383" s="0"/>
      <c r="SR383" s="0"/>
      <c r="SS383" s="0"/>
      <c r="ST383" s="0"/>
      <c r="SU383" s="0"/>
      <c r="SV383" s="0"/>
      <c r="SW383" s="0"/>
      <c r="SX383" s="0"/>
      <c r="SY383" s="0"/>
      <c r="SZ383" s="0"/>
      <c r="TA383" s="0"/>
      <c r="TB383" s="0"/>
      <c r="TC383" s="0"/>
      <c r="TD383" s="0"/>
      <c r="TE383" s="0"/>
      <c r="TF383" s="0"/>
      <c r="TG383" s="0"/>
      <c r="TH383" s="0"/>
      <c r="TI383" s="0"/>
      <c r="TJ383" s="0"/>
      <c r="TK383" s="0"/>
      <c r="TL383" s="0"/>
      <c r="TM383" s="0"/>
      <c r="TN383" s="0"/>
      <c r="TO383" s="0"/>
      <c r="TP383" s="0"/>
      <c r="TQ383" s="0"/>
      <c r="TR383" s="0"/>
      <c r="TS383" s="0"/>
      <c r="TT383" s="0"/>
      <c r="TU383" s="0"/>
      <c r="TV383" s="0"/>
      <c r="TW383" s="0"/>
      <c r="TX383" s="0"/>
      <c r="TY383" s="0"/>
      <c r="TZ383" s="0"/>
      <c r="UA383" s="0"/>
      <c r="UB383" s="0"/>
      <c r="UC383" s="0"/>
      <c r="UD383" s="0"/>
      <c r="UE383" s="0"/>
      <c r="UF383" s="0"/>
      <c r="UG383" s="0"/>
      <c r="UH383" s="0"/>
      <c r="UI383" s="0"/>
      <c r="UJ383" s="0"/>
      <c r="UK383" s="0"/>
      <c r="UL383" s="0"/>
      <c r="UM383" s="0"/>
      <c r="UN383" s="0"/>
      <c r="UO383" s="0"/>
      <c r="UP383" s="0"/>
      <c r="UQ383" s="0"/>
      <c r="UR383" s="0"/>
      <c r="US383" s="0"/>
      <c r="UT383" s="0"/>
      <c r="UU383" s="0"/>
      <c r="UV383" s="0"/>
      <c r="UW383" s="0"/>
      <c r="UX383" s="0"/>
      <c r="UY383" s="0"/>
      <c r="UZ383" s="0"/>
      <c r="VA383" s="0"/>
      <c r="VB383" s="0"/>
      <c r="VC383" s="0"/>
      <c r="VD383" s="0"/>
      <c r="VE383" s="0"/>
      <c r="VF383" s="0"/>
      <c r="VG383" s="0"/>
      <c r="VH383" s="0"/>
      <c r="VI383" s="0"/>
      <c r="VJ383" s="0"/>
      <c r="VK383" s="0"/>
      <c r="VL383" s="0"/>
      <c r="VM383" s="0"/>
      <c r="VN383" s="0"/>
      <c r="VO383" s="0"/>
      <c r="VP383" s="0"/>
      <c r="VQ383" s="0"/>
      <c r="VR383" s="0"/>
      <c r="VS383" s="0"/>
      <c r="VT383" s="0"/>
      <c r="VU383" s="0"/>
      <c r="VV383" s="0"/>
      <c r="VW383" s="0"/>
      <c r="VX383" s="0"/>
      <c r="VY383" s="0"/>
      <c r="VZ383" s="0"/>
      <c r="WA383" s="0"/>
      <c r="WB383" s="0"/>
      <c r="WC383" s="0"/>
      <c r="WD383" s="0"/>
      <c r="WE383" s="0"/>
      <c r="WF383" s="0"/>
      <c r="WG383" s="0"/>
      <c r="WH383" s="0"/>
      <c r="WI383" s="0"/>
      <c r="WJ383" s="0"/>
      <c r="WK383" s="0"/>
      <c r="WL383" s="0"/>
      <c r="WM383" s="0"/>
      <c r="WN383" s="0"/>
      <c r="WO383" s="0"/>
      <c r="WP383" s="0"/>
      <c r="WQ383" s="0"/>
      <c r="WR383" s="0"/>
      <c r="WS383" s="0"/>
      <c r="WT383" s="0"/>
      <c r="WU383" s="0"/>
      <c r="WV383" s="0"/>
      <c r="WW383" s="0"/>
      <c r="WX383" s="0"/>
      <c r="WY383" s="0"/>
      <c r="WZ383" s="0"/>
      <c r="XA383" s="0"/>
      <c r="XB383" s="0"/>
      <c r="XC383" s="0"/>
      <c r="XD383" s="0"/>
      <c r="XE383" s="0"/>
      <c r="XF383" s="0"/>
      <c r="XG383" s="0"/>
      <c r="XH383" s="0"/>
      <c r="XI383" s="0"/>
      <c r="XJ383" s="0"/>
      <c r="XK383" s="0"/>
      <c r="XL383" s="0"/>
      <c r="XM383" s="0"/>
      <c r="XN383" s="0"/>
      <c r="XO383" s="0"/>
      <c r="XP383" s="0"/>
      <c r="XQ383" s="0"/>
      <c r="XR383" s="0"/>
      <c r="XS383" s="0"/>
      <c r="XT383" s="0"/>
      <c r="XU383" s="0"/>
      <c r="XV383" s="0"/>
      <c r="XW383" s="0"/>
      <c r="XX383" s="0"/>
      <c r="XY383" s="0"/>
      <c r="XZ383" s="0"/>
      <c r="YA383" s="0"/>
      <c r="YB383" s="0"/>
      <c r="YC383" s="0"/>
      <c r="YD383" s="0"/>
      <c r="YE383" s="0"/>
      <c r="YF383" s="0"/>
      <c r="YG383" s="0"/>
      <c r="YH383" s="0"/>
      <c r="YI383" s="0"/>
      <c r="YJ383" s="0"/>
      <c r="YK383" s="0"/>
      <c r="YL383" s="0"/>
      <c r="YM383" s="0"/>
      <c r="YN383" s="0"/>
      <c r="YO383" s="0"/>
      <c r="YP383" s="0"/>
      <c r="YQ383" s="0"/>
      <c r="YR383" s="0"/>
      <c r="YS383" s="0"/>
      <c r="YT383" s="0"/>
      <c r="YU383" s="0"/>
      <c r="YV383" s="0"/>
      <c r="YW383" s="0"/>
      <c r="YX383" s="0"/>
      <c r="YY383" s="0"/>
      <c r="YZ383" s="0"/>
      <c r="ZA383" s="0"/>
      <c r="ZB383" s="0"/>
      <c r="ZC383" s="0"/>
      <c r="ZD383" s="0"/>
      <c r="ZE383" s="0"/>
      <c r="ZF383" s="0"/>
      <c r="ZG383" s="0"/>
      <c r="ZH383" s="0"/>
      <c r="ZI383" s="0"/>
      <c r="ZJ383" s="0"/>
      <c r="ZK383" s="0"/>
      <c r="ZL383" s="0"/>
      <c r="ZM383" s="0"/>
      <c r="ZN383" s="0"/>
      <c r="ZO383" s="0"/>
      <c r="ZP383" s="0"/>
      <c r="ZQ383" s="0"/>
      <c r="ZR383" s="0"/>
      <c r="ZS383" s="0"/>
      <c r="ZT383" s="0"/>
      <c r="ZU383" s="0"/>
      <c r="ZV383" s="0"/>
      <c r="ZW383" s="0"/>
      <c r="ZX383" s="0"/>
      <c r="ZY383" s="0"/>
      <c r="ZZ383" s="0"/>
      <c r="AAA383" s="0"/>
      <c r="AAB383" s="0"/>
      <c r="AAC383" s="0"/>
      <c r="AAD383" s="0"/>
      <c r="AAE383" s="0"/>
      <c r="AAF383" s="0"/>
      <c r="AAG383" s="0"/>
      <c r="AAH383" s="0"/>
      <c r="AAI383" s="0"/>
      <c r="AAJ383" s="0"/>
      <c r="AAK383" s="0"/>
      <c r="AAL383" s="0"/>
      <c r="AAM383" s="0"/>
      <c r="AAN383" s="0"/>
      <c r="AAO383" s="0"/>
      <c r="AAP383" s="0"/>
      <c r="AAQ383" s="0"/>
      <c r="AAR383" s="0"/>
      <c r="AAS383" s="0"/>
      <c r="AAT383" s="0"/>
      <c r="AAU383" s="0"/>
      <c r="AAV383" s="0"/>
      <c r="AAW383" s="0"/>
      <c r="AAX383" s="0"/>
      <c r="AAY383" s="0"/>
      <c r="AAZ383" s="0"/>
      <c r="ABA383" s="0"/>
      <c r="ABB383" s="0"/>
      <c r="ABC383" s="0"/>
      <c r="ABD383" s="0"/>
      <c r="ABE383" s="0"/>
      <c r="ABF383" s="0"/>
      <c r="ABG383" s="0"/>
      <c r="ABH383" s="0"/>
      <c r="ABI383" s="0"/>
      <c r="ABJ383" s="0"/>
      <c r="ABK383" s="0"/>
      <c r="ABL383" s="0"/>
      <c r="ABM383" s="0"/>
      <c r="ABN383" s="0"/>
      <c r="ABO383" s="0"/>
      <c r="ABP383" s="0"/>
      <c r="ABQ383" s="0"/>
      <c r="ABR383" s="0"/>
      <c r="ABS383" s="0"/>
      <c r="ABT383" s="0"/>
      <c r="ABU383" s="0"/>
      <c r="ABV383" s="0"/>
      <c r="ABW383" s="0"/>
      <c r="ABX383" s="0"/>
      <c r="ABY383" s="0"/>
      <c r="ABZ383" s="0"/>
      <c r="ACA383" s="0"/>
      <c r="ACB383" s="0"/>
      <c r="ACC383" s="0"/>
      <c r="ACD383" s="0"/>
      <c r="ACE383" s="0"/>
      <c r="ACF383" s="0"/>
      <c r="ACG383" s="0"/>
      <c r="ACH383" s="0"/>
      <c r="ACI383" s="0"/>
      <c r="ACJ383" s="0"/>
      <c r="ACK383" s="0"/>
      <c r="ACL383" s="0"/>
      <c r="ACM383" s="0"/>
      <c r="ACN383" s="0"/>
      <c r="ACO383" s="0"/>
      <c r="ACP383" s="0"/>
      <c r="ACQ383" s="0"/>
      <c r="ACR383" s="0"/>
      <c r="ACS383" s="0"/>
      <c r="ACT383" s="0"/>
      <c r="ACU383" s="0"/>
      <c r="ACV383" s="0"/>
      <c r="ACW383" s="0"/>
      <c r="ACX383" s="0"/>
      <c r="ACY383" s="0"/>
      <c r="ACZ383" s="0"/>
      <c r="ADA383" s="0"/>
      <c r="ADB383" s="0"/>
      <c r="ADC383" s="0"/>
      <c r="ADD383" s="0"/>
      <c r="ADE383" s="0"/>
      <c r="ADF383" s="0"/>
      <c r="ADG383" s="0"/>
      <c r="ADH383" s="0"/>
      <c r="ADI383" s="0"/>
      <c r="ADJ383" s="0"/>
      <c r="ADK383" s="0"/>
      <c r="ADL383" s="0"/>
      <c r="ADM383" s="0"/>
      <c r="ADN383" s="0"/>
      <c r="ADO383" s="0"/>
      <c r="ADP383" s="0"/>
      <c r="ADQ383" s="0"/>
      <c r="ADR383" s="0"/>
      <c r="ADS383" s="0"/>
      <c r="ADT383" s="0"/>
      <c r="ADU383" s="0"/>
      <c r="ADV383" s="0"/>
      <c r="ADW383" s="0"/>
      <c r="ADX383" s="0"/>
      <c r="ADY383" s="0"/>
      <c r="ADZ383" s="0"/>
      <c r="AEA383" s="0"/>
      <c r="AEB383" s="0"/>
      <c r="AEC383" s="0"/>
      <c r="AED383" s="0"/>
      <c r="AEE383" s="0"/>
      <c r="AEF383" s="0"/>
      <c r="AEG383" s="0"/>
      <c r="AEH383" s="0"/>
      <c r="AEI383" s="0"/>
      <c r="AEJ383" s="0"/>
      <c r="AEK383" s="0"/>
      <c r="AEL383" s="0"/>
      <c r="AEM383" s="0"/>
      <c r="AEN383" s="0"/>
      <c r="AEO383" s="0"/>
      <c r="AEP383" s="0"/>
      <c r="AEQ383" s="0"/>
      <c r="AER383" s="0"/>
      <c r="AES383" s="0"/>
      <c r="AET383" s="0"/>
      <c r="AEU383" s="0"/>
      <c r="AEV383" s="0"/>
      <c r="AEW383" s="0"/>
      <c r="AEX383" s="0"/>
      <c r="AEY383" s="0"/>
      <c r="AEZ383" s="0"/>
      <c r="AFA383" s="0"/>
      <c r="AFB383" s="0"/>
      <c r="AFC383" s="0"/>
      <c r="AFD383" s="0"/>
      <c r="AFE383" s="0"/>
      <c r="AFF383" s="0"/>
      <c r="AFG383" s="0"/>
      <c r="AFH383" s="0"/>
      <c r="AFI383" s="0"/>
      <c r="AFJ383" s="0"/>
      <c r="AFK383" s="0"/>
      <c r="AFL383" s="0"/>
      <c r="AFM383" s="0"/>
      <c r="AFN383" s="0"/>
      <c r="AFO383" s="0"/>
      <c r="AFP383" s="0"/>
      <c r="AFQ383" s="0"/>
      <c r="AFR383" s="0"/>
      <c r="AFS383" s="0"/>
      <c r="AFT383" s="0"/>
      <c r="AFU383" s="0"/>
      <c r="AFV383" s="0"/>
      <c r="AFW383" s="0"/>
      <c r="AFX383" s="0"/>
      <c r="AFY383" s="0"/>
      <c r="AFZ383" s="0"/>
      <c r="AGA383" s="0"/>
      <c r="AGB383" s="0"/>
      <c r="AGC383" s="0"/>
      <c r="AGD383" s="0"/>
      <c r="AGE383" s="0"/>
      <c r="AGF383" s="0"/>
      <c r="AGG383" s="0"/>
      <c r="AGH383" s="0"/>
      <c r="AGI383" s="0"/>
      <c r="AGJ383" s="0"/>
      <c r="AGK383" s="0"/>
      <c r="AGL383" s="0"/>
      <c r="AGM383" s="0"/>
      <c r="AGN383" s="0"/>
      <c r="AGO383" s="0"/>
      <c r="AGP383" s="0"/>
      <c r="AGQ383" s="0"/>
      <c r="AGR383" s="0"/>
      <c r="AGS383" s="0"/>
      <c r="AGT383" s="0"/>
      <c r="AGU383" s="0"/>
      <c r="AGV383" s="0"/>
      <c r="AGW383" s="0"/>
      <c r="AGX383" s="0"/>
      <c r="AGY383" s="0"/>
      <c r="AGZ383" s="0"/>
      <c r="AHA383" s="0"/>
      <c r="AHB383" s="0"/>
      <c r="AHC383" s="0"/>
      <c r="AHD383" s="0"/>
      <c r="AHE383" s="0"/>
      <c r="AHF383" s="0"/>
      <c r="AHG383" s="0"/>
      <c r="AHH383" s="0"/>
      <c r="AHI383" s="0"/>
      <c r="AHJ383" s="0"/>
      <c r="AHK383" s="0"/>
      <c r="AHL383" s="0"/>
      <c r="AHM383" s="0"/>
      <c r="AHN383" s="0"/>
      <c r="AHO383" s="0"/>
      <c r="AHP383" s="0"/>
      <c r="AHQ383" s="0"/>
      <c r="AHR383" s="0"/>
      <c r="AHS383" s="0"/>
      <c r="AHT383" s="0"/>
      <c r="AHU383" s="0"/>
      <c r="AHV383" s="0"/>
      <c r="AHW383" s="0"/>
      <c r="AHX383" s="0"/>
      <c r="AHY383" s="0"/>
      <c r="AHZ383" s="0"/>
      <c r="AIA383" s="0"/>
      <c r="AIB383" s="0"/>
      <c r="AIC383" s="0"/>
      <c r="AID383" s="0"/>
      <c r="AIE383" s="0"/>
      <c r="AIF383" s="0"/>
      <c r="AIG383" s="0"/>
      <c r="AIH383" s="0"/>
      <c r="AII383" s="0"/>
      <c r="AIJ383" s="0"/>
      <c r="AIK383" s="0"/>
      <c r="AIL383" s="0"/>
      <c r="AIM383" s="0"/>
      <c r="AIN383" s="0"/>
      <c r="AIO383" s="0"/>
      <c r="AIP383" s="0"/>
      <c r="AIQ383" s="0"/>
      <c r="AIR383" s="0"/>
      <c r="AIS383" s="0"/>
      <c r="AIT383" s="0"/>
      <c r="AIU383" s="0"/>
      <c r="AIV383" s="0"/>
      <c r="AIW383" s="0"/>
      <c r="AIX383" s="0"/>
      <c r="AIY383" s="0"/>
      <c r="AIZ383" s="0"/>
      <c r="AJA383" s="0"/>
      <c r="AJB383" s="0"/>
      <c r="AJC383" s="0"/>
      <c r="AJD383" s="0"/>
      <c r="AJE383" s="0"/>
      <c r="AJF383" s="0"/>
      <c r="AJG383" s="0"/>
      <c r="AJH383" s="0"/>
      <c r="AJI383" s="0"/>
      <c r="AJJ383" s="0"/>
      <c r="AJK383" s="0"/>
      <c r="AJL383" s="0"/>
      <c r="AJM383" s="0"/>
      <c r="AJN383" s="0"/>
      <c r="AJO383" s="0"/>
      <c r="AJP383" s="0"/>
      <c r="AJQ383" s="0"/>
      <c r="AJR383" s="0"/>
      <c r="AJS383" s="0"/>
      <c r="AJT383" s="0"/>
      <c r="AJU383" s="0"/>
      <c r="AJV383" s="0"/>
      <c r="AJW383" s="0"/>
      <c r="AJX383" s="0"/>
      <c r="AJY383" s="0"/>
      <c r="AJZ383" s="0"/>
      <c r="AKA383" s="0"/>
      <c r="AKB383" s="0"/>
      <c r="AKC383" s="0"/>
      <c r="AKD383" s="0"/>
      <c r="AKE383" s="0"/>
      <c r="AKF383" s="0"/>
      <c r="AKG383" s="0"/>
      <c r="AKH383" s="0"/>
      <c r="AKI383" s="0"/>
      <c r="AKJ383" s="0"/>
      <c r="AKK383" s="0"/>
      <c r="AKL383" s="0"/>
      <c r="AKM383" s="0"/>
      <c r="AKN383" s="0"/>
      <c r="AKO383" s="0"/>
      <c r="AKP383" s="0"/>
      <c r="AKQ383" s="0"/>
      <c r="AKR383" s="0"/>
      <c r="AKS383" s="0"/>
      <c r="AKT383" s="0"/>
      <c r="AKU383" s="0"/>
      <c r="AKV383" s="0"/>
      <c r="AKW383" s="0"/>
      <c r="AKX383" s="0"/>
      <c r="AKY383" s="0"/>
      <c r="AKZ383" s="0"/>
      <c r="ALA383" s="0"/>
      <c r="ALB383" s="0"/>
      <c r="ALC383" s="0"/>
      <c r="ALD383" s="0"/>
      <c r="ALE383" s="0"/>
      <c r="ALF383" s="0"/>
      <c r="ALG383" s="0"/>
      <c r="ALH383" s="0"/>
      <c r="ALI383" s="0"/>
      <c r="ALJ383" s="0"/>
      <c r="ALK383" s="0"/>
      <c r="ALL383" s="0"/>
      <c r="ALM383" s="0"/>
      <c r="ALN383" s="0"/>
      <c r="ALO383" s="0"/>
      <c r="ALP383" s="0"/>
      <c r="ALQ383" s="0"/>
      <c r="ALR383" s="0"/>
      <c r="ALS383" s="0"/>
      <c r="ALT383" s="0"/>
      <c r="ALU383" s="0"/>
      <c r="ALV383" s="0"/>
      <c r="ALW383" s="0"/>
      <c r="ALX383" s="0"/>
      <c r="ALY383" s="0"/>
      <c r="ALZ383" s="0"/>
      <c r="AMA383" s="0"/>
      <c r="AMB383" s="0"/>
      <c r="AMC383" s="0"/>
      <c r="AMD383" s="0"/>
      <c r="AME383" s="0"/>
      <c r="AMF383" s="0"/>
      <c r="AMG383" s="0"/>
    </row>
    <row r="384" customFormat="false" ht="14.9" hidden="false" customHeight="false" outlineLevel="0" collapsed="false">
      <c r="A384" s="18" t="n">
        <v>548</v>
      </c>
      <c r="B384" s="19" t="n">
        <f aca="false">IF($A384,VLOOKUP($A384,posting!$A:$N,2,0),"")</f>
        <v>38</v>
      </c>
      <c r="C384" s="19" t="n">
        <f aca="false">IF($A384,VLOOKUP($A384,posting!$A:$N,3,0),"")</f>
        <v>152</v>
      </c>
      <c r="D384" s="20" t="str">
        <f aca="false">IF($A384,VLOOKUP($A384,posting!$A:$N,4,0),"")</f>
        <v>esst mehr käse, bleibt geschmeidig!</v>
      </c>
      <c r="E384" s="19" t="str">
        <f aca="false">IF($A384,IF(VLOOKUP($A384,posting!$A:$N,5,0)&gt;0,VLOOKUP($A384,posting!$A:$N,5,0),""),"")</f>
        <v/>
      </c>
      <c r="F384" s="21" t="n">
        <f aca="false">IF($A384,VLOOKUP($A384,posting!$A:$N,6,0),"")</f>
        <v>41625.7219444444</v>
      </c>
      <c r="G384" s="21" t="n">
        <f aca="false">IF($A384,VLOOKUP($A384,posting!$A:$N,7,0),"")</f>
        <v>41625.7219907407</v>
      </c>
      <c r="H384" s="21" t="n">
        <f aca="false">IF($A384,VLOOKUP($A384,posting!$A:$N,8,0),"")</f>
        <v>41625.7220138889</v>
      </c>
      <c r="I384" s="21" t="n">
        <f aca="false">IF($A384,VLOOKUP($A384,posting!$A:$N,9,0),"")</f>
        <v>41625.7229513889</v>
      </c>
      <c r="J384" s="21"/>
      <c r="K384" s="21"/>
      <c r="L384" s="19" t="n">
        <f aca="false">IF($A384,VLOOKUP($A384,posting!$A:$N,10,0),"")</f>
        <v>0.33003300330033</v>
      </c>
      <c r="M384" s="19" t="n">
        <f aca="false">IF($A384,VLOOKUP($A384,posting!$A:$N,11,0),"")</f>
        <v>0</v>
      </c>
      <c r="N384" s="19" t="str">
        <f aca="false">IF($A384,IF(VLOOKUP($A384,posting!$A:$N,13,0)&gt;0,VLOOKUP($A384,posting!$A:$N,13,0),""),"")</f>
        <v/>
      </c>
      <c r="O384" s="19" t="str">
        <f aca="false">IF($A384,VLOOKUP($A384,posting!$A:$N,12,0),"")</f>
        <v>TXT</v>
      </c>
      <c r="P384" s="19" t="str">
        <f aca="false">IF($A384,IF(VLOOKUP($A384,posting!$A:$N,14,0)&gt;0,VLOOKUP($A384,posting!$A:$N,14,0),""),"")</f>
        <v/>
      </c>
      <c r="Q384" s="19" t="str">
        <f aca="false">IF($N384="","",VLOOKUP($N384,image!$A:$N,3,0))</f>
        <v/>
      </c>
      <c r="R384" s="19" t="n">
        <v>-1</v>
      </c>
      <c r="S384" s="0"/>
      <c r="T384" s="0"/>
      <c r="U384" s="0"/>
      <c r="V384" s="0"/>
      <c r="W384" s="0"/>
      <c r="X384" s="0"/>
      <c r="Y384" s="0"/>
      <c r="Z384" s="0"/>
      <c r="AA384" s="0"/>
      <c r="AB384" s="0"/>
      <c r="AC384" s="0"/>
      <c r="AD384" s="0"/>
      <c r="AE384" s="0"/>
      <c r="AF384" s="0"/>
      <c r="AG384" s="0"/>
      <c r="AH384" s="0"/>
      <c r="AI384" s="0"/>
      <c r="AJ384" s="0"/>
      <c r="AK384" s="0"/>
      <c r="AL384" s="0"/>
      <c r="AM384" s="0"/>
      <c r="AN384" s="0"/>
      <c r="AO384" s="0"/>
      <c r="AP384" s="0"/>
      <c r="AQ384" s="0"/>
      <c r="AR384" s="0"/>
      <c r="AS384" s="0"/>
      <c r="AT384" s="0"/>
      <c r="AU384" s="0"/>
      <c r="AV384" s="0"/>
      <c r="AW384" s="0"/>
      <c r="AX384" s="0"/>
      <c r="AY384" s="0"/>
      <c r="AZ384" s="0"/>
      <c r="BA384" s="0"/>
      <c r="BB384" s="0"/>
      <c r="BC384" s="0"/>
      <c r="BD384" s="0"/>
      <c r="BE384" s="0"/>
      <c r="BF384" s="0"/>
      <c r="BG384" s="0"/>
      <c r="BH384" s="0"/>
      <c r="BI384" s="0"/>
      <c r="BJ384" s="0"/>
      <c r="BK384" s="0"/>
      <c r="BL384" s="0"/>
      <c r="BM384" s="0"/>
      <c r="BN384" s="0"/>
      <c r="BO384" s="0"/>
      <c r="BP384" s="0"/>
      <c r="BQ384" s="0"/>
      <c r="BR384" s="0"/>
      <c r="BS384" s="0"/>
      <c r="BT384" s="0"/>
      <c r="BU384" s="0"/>
      <c r="BV384" s="0"/>
      <c r="BW384" s="0"/>
      <c r="BX384" s="0"/>
      <c r="BY384" s="0"/>
      <c r="BZ384" s="0"/>
      <c r="CA384" s="0"/>
      <c r="CB384" s="0"/>
      <c r="CC384" s="0"/>
      <c r="CD384" s="0"/>
      <c r="CE384" s="0"/>
      <c r="CF384" s="0"/>
      <c r="CG384" s="0"/>
      <c r="CH384" s="0"/>
      <c r="CI384" s="0"/>
      <c r="CJ384" s="0"/>
      <c r="CK384" s="0"/>
      <c r="CL384" s="0"/>
      <c r="CM384" s="0"/>
      <c r="CN384" s="0"/>
      <c r="CO384" s="0"/>
      <c r="CP384" s="0"/>
      <c r="CQ384" s="0"/>
      <c r="CR384" s="0"/>
      <c r="CS384" s="0"/>
      <c r="CT384" s="0"/>
      <c r="CU384" s="0"/>
      <c r="CV384" s="0"/>
      <c r="CW384" s="0"/>
      <c r="CX384" s="0"/>
      <c r="CY384" s="0"/>
      <c r="CZ384" s="0"/>
      <c r="DA384" s="0"/>
      <c r="DB384" s="0"/>
      <c r="DC384" s="0"/>
      <c r="DD384" s="0"/>
      <c r="DE384" s="0"/>
      <c r="DF384" s="0"/>
      <c r="DG384" s="0"/>
      <c r="DH384" s="0"/>
      <c r="DI384" s="0"/>
      <c r="DJ384" s="0"/>
      <c r="DK384" s="0"/>
      <c r="DL384" s="0"/>
      <c r="DM384" s="0"/>
      <c r="DN384" s="0"/>
      <c r="DO384" s="0"/>
      <c r="DP384" s="0"/>
      <c r="DQ384" s="0"/>
      <c r="DR384" s="0"/>
      <c r="DS384" s="0"/>
      <c r="DT384" s="0"/>
      <c r="DU384" s="0"/>
      <c r="DV384" s="0"/>
      <c r="DW384" s="0"/>
      <c r="DX384" s="0"/>
      <c r="DY384" s="0"/>
      <c r="DZ384" s="0"/>
      <c r="EA384" s="0"/>
      <c r="EB384" s="0"/>
      <c r="EC384" s="0"/>
      <c r="ED384" s="0"/>
      <c r="EE384" s="0"/>
      <c r="EF384" s="0"/>
      <c r="EG384" s="0"/>
      <c r="EH384" s="0"/>
      <c r="EI384" s="0"/>
      <c r="EJ384" s="0"/>
      <c r="EK384" s="0"/>
      <c r="EL384" s="0"/>
      <c r="EM384" s="0"/>
      <c r="EN384" s="0"/>
      <c r="EO384" s="0"/>
      <c r="EP384" s="0"/>
      <c r="EQ384" s="0"/>
      <c r="ER384" s="0"/>
      <c r="ES384" s="0"/>
      <c r="ET384" s="0"/>
      <c r="EU384" s="0"/>
      <c r="EV384" s="0"/>
      <c r="EW384" s="0"/>
      <c r="EX384" s="0"/>
      <c r="EY384" s="0"/>
      <c r="EZ384" s="0"/>
      <c r="FA384" s="0"/>
      <c r="FB384" s="0"/>
      <c r="FC384" s="0"/>
      <c r="FD384" s="0"/>
      <c r="FE384" s="0"/>
      <c r="FF384" s="0"/>
      <c r="FG384" s="0"/>
      <c r="FH384" s="0"/>
      <c r="FI384" s="0"/>
      <c r="FJ384" s="0"/>
      <c r="FK384" s="0"/>
      <c r="FL384" s="0"/>
      <c r="FM384" s="0"/>
      <c r="FN384" s="0"/>
      <c r="FO384" s="0"/>
      <c r="FP384" s="0"/>
      <c r="FQ384" s="0"/>
      <c r="FR384" s="0"/>
      <c r="FS384" s="0"/>
      <c r="FT384" s="0"/>
      <c r="FU384" s="0"/>
      <c r="FV384" s="0"/>
      <c r="FW384" s="0"/>
      <c r="FX384" s="0"/>
      <c r="FY384" s="0"/>
      <c r="FZ384" s="0"/>
      <c r="GA384" s="0"/>
      <c r="GB384" s="0"/>
      <c r="GC384" s="0"/>
      <c r="GD384" s="0"/>
      <c r="GE384" s="0"/>
      <c r="GF384" s="0"/>
      <c r="GG384" s="0"/>
      <c r="GH384" s="0"/>
      <c r="GI384" s="0"/>
      <c r="GJ384" s="0"/>
      <c r="GK384" s="0"/>
      <c r="GL384" s="0"/>
      <c r="GM384" s="0"/>
      <c r="GN384" s="0"/>
      <c r="GO384" s="0"/>
      <c r="GP384" s="0"/>
      <c r="GQ384" s="0"/>
      <c r="GR384" s="0"/>
      <c r="GS384" s="0"/>
      <c r="GT384" s="0"/>
      <c r="GU384" s="0"/>
      <c r="GV384" s="0"/>
      <c r="GW384" s="0"/>
      <c r="GX384" s="0"/>
      <c r="GY384" s="0"/>
      <c r="GZ384" s="0"/>
      <c r="HA384" s="0"/>
      <c r="HB384" s="0"/>
      <c r="HC384" s="0"/>
      <c r="HD384" s="0"/>
      <c r="HE384" s="0"/>
      <c r="HF384" s="0"/>
      <c r="HG384" s="0"/>
      <c r="HH384" s="0"/>
      <c r="HI384" s="0"/>
      <c r="HJ384" s="0"/>
      <c r="HK384" s="0"/>
      <c r="HL384" s="0"/>
      <c r="HM384" s="0"/>
      <c r="HN384" s="0"/>
      <c r="HO384" s="0"/>
      <c r="HP384" s="0"/>
      <c r="HQ384" s="0"/>
      <c r="HR384" s="0"/>
      <c r="HS384" s="0"/>
      <c r="HT384" s="0"/>
      <c r="HU384" s="0"/>
      <c r="HV384" s="0"/>
      <c r="HW384" s="0"/>
      <c r="HX384" s="0"/>
      <c r="HY384" s="0"/>
      <c r="HZ384" s="0"/>
      <c r="IA384" s="0"/>
      <c r="IB384" s="0"/>
      <c r="IC384" s="0"/>
      <c r="ID384" s="0"/>
      <c r="IE384" s="0"/>
      <c r="IF384" s="0"/>
      <c r="IG384" s="0"/>
      <c r="IH384" s="0"/>
      <c r="II384" s="0"/>
      <c r="IJ384" s="0"/>
      <c r="IK384" s="0"/>
      <c r="IL384" s="0"/>
      <c r="IM384" s="0"/>
      <c r="IN384" s="0"/>
      <c r="IO384" s="0"/>
      <c r="IP384" s="0"/>
      <c r="IQ384" s="0"/>
      <c r="IR384" s="0"/>
      <c r="IS384" s="0"/>
      <c r="IT384" s="0"/>
      <c r="IU384" s="0"/>
      <c r="IV384" s="0"/>
      <c r="IW384" s="0"/>
      <c r="IX384" s="0"/>
      <c r="IY384" s="0"/>
      <c r="IZ384" s="0"/>
      <c r="JA384" s="0"/>
      <c r="JB384" s="0"/>
      <c r="JC384" s="0"/>
      <c r="JD384" s="0"/>
      <c r="JE384" s="0"/>
      <c r="JF384" s="0"/>
      <c r="JG384" s="0"/>
      <c r="JH384" s="0"/>
      <c r="JI384" s="0"/>
      <c r="JJ384" s="0"/>
      <c r="JK384" s="0"/>
      <c r="JL384" s="0"/>
      <c r="JM384" s="0"/>
      <c r="JN384" s="0"/>
      <c r="JO384" s="0"/>
      <c r="JP384" s="0"/>
      <c r="JQ384" s="0"/>
      <c r="JR384" s="0"/>
      <c r="JS384" s="0"/>
      <c r="JT384" s="0"/>
      <c r="JU384" s="0"/>
      <c r="JV384" s="0"/>
      <c r="JW384" s="0"/>
      <c r="JX384" s="0"/>
      <c r="JY384" s="0"/>
      <c r="JZ384" s="0"/>
      <c r="KA384" s="0"/>
      <c r="KB384" s="0"/>
      <c r="KC384" s="0"/>
      <c r="KD384" s="0"/>
      <c r="KE384" s="0"/>
      <c r="KF384" s="0"/>
      <c r="KG384" s="0"/>
      <c r="KH384" s="0"/>
      <c r="KI384" s="0"/>
      <c r="KJ384" s="0"/>
      <c r="KK384" s="0"/>
      <c r="KL384" s="0"/>
      <c r="KM384" s="0"/>
      <c r="KN384" s="0"/>
      <c r="KO384" s="0"/>
      <c r="KP384" s="0"/>
      <c r="KQ384" s="0"/>
      <c r="KR384" s="0"/>
      <c r="KS384" s="0"/>
      <c r="KT384" s="0"/>
      <c r="KU384" s="0"/>
      <c r="KV384" s="0"/>
      <c r="KW384" s="0"/>
      <c r="KX384" s="0"/>
      <c r="KY384" s="0"/>
      <c r="KZ384" s="0"/>
      <c r="LA384" s="0"/>
      <c r="LB384" s="0"/>
      <c r="LC384" s="0"/>
      <c r="LD384" s="0"/>
      <c r="LE384" s="0"/>
      <c r="LF384" s="0"/>
      <c r="LG384" s="0"/>
      <c r="LH384" s="0"/>
      <c r="LI384" s="0"/>
      <c r="LJ384" s="0"/>
      <c r="LK384" s="0"/>
      <c r="LL384" s="0"/>
      <c r="LM384" s="0"/>
      <c r="LN384" s="0"/>
      <c r="LO384" s="0"/>
      <c r="LP384" s="0"/>
      <c r="LQ384" s="0"/>
      <c r="LR384" s="0"/>
      <c r="LS384" s="0"/>
      <c r="LT384" s="0"/>
      <c r="LU384" s="0"/>
      <c r="LV384" s="0"/>
      <c r="LW384" s="0"/>
      <c r="LX384" s="0"/>
      <c r="LY384" s="0"/>
      <c r="LZ384" s="0"/>
      <c r="MA384" s="0"/>
      <c r="MB384" s="0"/>
      <c r="MC384" s="0"/>
      <c r="MD384" s="0"/>
      <c r="ME384" s="0"/>
      <c r="MF384" s="0"/>
      <c r="MG384" s="0"/>
      <c r="MH384" s="0"/>
      <c r="MI384" s="0"/>
      <c r="MJ384" s="0"/>
      <c r="MK384" s="0"/>
      <c r="ML384" s="0"/>
      <c r="MM384" s="0"/>
      <c r="MN384" s="0"/>
      <c r="MO384" s="0"/>
      <c r="MP384" s="0"/>
      <c r="MQ384" s="0"/>
      <c r="MR384" s="0"/>
      <c r="MS384" s="0"/>
      <c r="MT384" s="0"/>
      <c r="MU384" s="0"/>
      <c r="MV384" s="0"/>
      <c r="MW384" s="0"/>
      <c r="MX384" s="0"/>
      <c r="MY384" s="0"/>
      <c r="MZ384" s="0"/>
      <c r="NA384" s="0"/>
      <c r="NB384" s="0"/>
      <c r="NC384" s="0"/>
      <c r="ND384" s="0"/>
      <c r="NE384" s="0"/>
      <c r="NF384" s="0"/>
      <c r="NG384" s="0"/>
      <c r="NH384" s="0"/>
      <c r="NI384" s="0"/>
      <c r="NJ384" s="0"/>
      <c r="NK384" s="0"/>
      <c r="NL384" s="0"/>
      <c r="NM384" s="0"/>
      <c r="NN384" s="0"/>
      <c r="NO384" s="0"/>
      <c r="NP384" s="0"/>
      <c r="NQ384" s="0"/>
      <c r="NR384" s="0"/>
      <c r="NS384" s="0"/>
      <c r="NT384" s="0"/>
      <c r="NU384" s="0"/>
      <c r="NV384" s="0"/>
      <c r="NW384" s="0"/>
      <c r="NX384" s="0"/>
      <c r="NY384" s="0"/>
      <c r="NZ384" s="0"/>
      <c r="OA384" s="0"/>
      <c r="OB384" s="0"/>
      <c r="OC384" s="0"/>
      <c r="OD384" s="0"/>
      <c r="OE384" s="0"/>
      <c r="OF384" s="0"/>
      <c r="OG384" s="0"/>
      <c r="OH384" s="0"/>
      <c r="OI384" s="0"/>
      <c r="OJ384" s="0"/>
      <c r="OK384" s="0"/>
      <c r="OL384" s="0"/>
      <c r="OM384" s="0"/>
      <c r="ON384" s="0"/>
      <c r="OO384" s="0"/>
      <c r="OP384" s="0"/>
      <c r="OQ384" s="0"/>
      <c r="OR384" s="0"/>
      <c r="OS384" s="0"/>
      <c r="OT384" s="0"/>
      <c r="OU384" s="0"/>
      <c r="OV384" s="0"/>
      <c r="OW384" s="0"/>
      <c r="OX384" s="0"/>
      <c r="OY384" s="0"/>
      <c r="OZ384" s="0"/>
      <c r="PA384" s="0"/>
      <c r="PB384" s="0"/>
      <c r="PC384" s="0"/>
      <c r="PD384" s="0"/>
      <c r="PE384" s="0"/>
      <c r="PF384" s="0"/>
      <c r="PG384" s="0"/>
      <c r="PH384" s="0"/>
      <c r="PI384" s="0"/>
      <c r="PJ384" s="0"/>
      <c r="PK384" s="0"/>
      <c r="PL384" s="0"/>
      <c r="PM384" s="0"/>
      <c r="PN384" s="0"/>
      <c r="PO384" s="0"/>
      <c r="PP384" s="0"/>
      <c r="PQ384" s="0"/>
      <c r="PR384" s="0"/>
      <c r="PS384" s="0"/>
      <c r="PT384" s="0"/>
      <c r="PU384" s="0"/>
      <c r="PV384" s="0"/>
      <c r="PW384" s="0"/>
      <c r="PX384" s="0"/>
      <c r="PY384" s="0"/>
      <c r="PZ384" s="0"/>
      <c r="QA384" s="0"/>
      <c r="QB384" s="0"/>
      <c r="QC384" s="0"/>
      <c r="QD384" s="0"/>
      <c r="QE384" s="0"/>
      <c r="QF384" s="0"/>
      <c r="QG384" s="0"/>
      <c r="QH384" s="0"/>
      <c r="QI384" s="0"/>
      <c r="QJ384" s="0"/>
      <c r="QK384" s="0"/>
      <c r="QL384" s="0"/>
      <c r="QM384" s="0"/>
      <c r="QN384" s="0"/>
      <c r="QO384" s="0"/>
      <c r="QP384" s="0"/>
      <c r="QQ384" s="0"/>
      <c r="QR384" s="0"/>
      <c r="QS384" s="0"/>
      <c r="QT384" s="0"/>
      <c r="QU384" s="0"/>
      <c r="QV384" s="0"/>
      <c r="QW384" s="0"/>
      <c r="QX384" s="0"/>
      <c r="QY384" s="0"/>
      <c r="QZ384" s="0"/>
      <c r="RA384" s="0"/>
      <c r="RB384" s="0"/>
      <c r="RC384" s="0"/>
      <c r="RD384" s="0"/>
      <c r="RE384" s="0"/>
      <c r="RF384" s="0"/>
      <c r="RG384" s="0"/>
      <c r="RH384" s="0"/>
      <c r="RI384" s="0"/>
      <c r="RJ384" s="0"/>
      <c r="RK384" s="0"/>
      <c r="RL384" s="0"/>
      <c r="RM384" s="0"/>
      <c r="RN384" s="0"/>
      <c r="RO384" s="0"/>
      <c r="RP384" s="0"/>
      <c r="RQ384" s="0"/>
      <c r="RR384" s="0"/>
      <c r="RS384" s="0"/>
      <c r="RT384" s="0"/>
      <c r="RU384" s="0"/>
      <c r="RV384" s="0"/>
      <c r="RW384" s="0"/>
      <c r="RX384" s="0"/>
      <c r="RY384" s="0"/>
      <c r="RZ384" s="0"/>
      <c r="SA384" s="0"/>
      <c r="SB384" s="0"/>
      <c r="SC384" s="0"/>
      <c r="SD384" s="0"/>
      <c r="SE384" s="0"/>
      <c r="SF384" s="0"/>
      <c r="SG384" s="0"/>
      <c r="SH384" s="0"/>
      <c r="SI384" s="0"/>
      <c r="SJ384" s="0"/>
      <c r="SK384" s="0"/>
      <c r="SL384" s="0"/>
      <c r="SM384" s="0"/>
      <c r="SN384" s="0"/>
      <c r="SO384" s="0"/>
      <c r="SP384" s="0"/>
      <c r="SQ384" s="0"/>
      <c r="SR384" s="0"/>
      <c r="SS384" s="0"/>
      <c r="ST384" s="0"/>
      <c r="SU384" s="0"/>
      <c r="SV384" s="0"/>
      <c r="SW384" s="0"/>
      <c r="SX384" s="0"/>
      <c r="SY384" s="0"/>
      <c r="SZ384" s="0"/>
      <c r="TA384" s="0"/>
      <c r="TB384" s="0"/>
      <c r="TC384" s="0"/>
      <c r="TD384" s="0"/>
      <c r="TE384" s="0"/>
      <c r="TF384" s="0"/>
      <c r="TG384" s="0"/>
      <c r="TH384" s="0"/>
      <c r="TI384" s="0"/>
      <c r="TJ384" s="0"/>
      <c r="TK384" s="0"/>
      <c r="TL384" s="0"/>
      <c r="TM384" s="0"/>
      <c r="TN384" s="0"/>
      <c r="TO384" s="0"/>
      <c r="TP384" s="0"/>
      <c r="TQ384" s="0"/>
      <c r="TR384" s="0"/>
      <c r="TS384" s="0"/>
      <c r="TT384" s="0"/>
      <c r="TU384" s="0"/>
      <c r="TV384" s="0"/>
      <c r="TW384" s="0"/>
      <c r="TX384" s="0"/>
      <c r="TY384" s="0"/>
      <c r="TZ384" s="0"/>
      <c r="UA384" s="0"/>
      <c r="UB384" s="0"/>
      <c r="UC384" s="0"/>
      <c r="UD384" s="0"/>
      <c r="UE384" s="0"/>
      <c r="UF384" s="0"/>
      <c r="UG384" s="0"/>
      <c r="UH384" s="0"/>
      <c r="UI384" s="0"/>
      <c r="UJ384" s="0"/>
      <c r="UK384" s="0"/>
      <c r="UL384" s="0"/>
      <c r="UM384" s="0"/>
      <c r="UN384" s="0"/>
      <c r="UO384" s="0"/>
      <c r="UP384" s="0"/>
      <c r="UQ384" s="0"/>
      <c r="UR384" s="0"/>
      <c r="US384" s="0"/>
      <c r="UT384" s="0"/>
      <c r="UU384" s="0"/>
      <c r="UV384" s="0"/>
      <c r="UW384" s="0"/>
      <c r="UX384" s="0"/>
      <c r="UY384" s="0"/>
      <c r="UZ384" s="0"/>
      <c r="VA384" s="0"/>
      <c r="VB384" s="0"/>
      <c r="VC384" s="0"/>
      <c r="VD384" s="0"/>
      <c r="VE384" s="0"/>
      <c r="VF384" s="0"/>
      <c r="VG384" s="0"/>
      <c r="VH384" s="0"/>
      <c r="VI384" s="0"/>
      <c r="VJ384" s="0"/>
      <c r="VK384" s="0"/>
      <c r="VL384" s="0"/>
      <c r="VM384" s="0"/>
      <c r="VN384" s="0"/>
      <c r="VO384" s="0"/>
      <c r="VP384" s="0"/>
      <c r="VQ384" s="0"/>
      <c r="VR384" s="0"/>
      <c r="VS384" s="0"/>
      <c r="VT384" s="0"/>
      <c r="VU384" s="0"/>
      <c r="VV384" s="0"/>
      <c r="VW384" s="0"/>
      <c r="VX384" s="0"/>
      <c r="VY384" s="0"/>
      <c r="VZ384" s="0"/>
      <c r="WA384" s="0"/>
      <c r="WB384" s="0"/>
      <c r="WC384" s="0"/>
      <c r="WD384" s="0"/>
      <c r="WE384" s="0"/>
      <c r="WF384" s="0"/>
      <c r="WG384" s="0"/>
      <c r="WH384" s="0"/>
      <c r="WI384" s="0"/>
      <c r="WJ384" s="0"/>
      <c r="WK384" s="0"/>
      <c r="WL384" s="0"/>
      <c r="WM384" s="0"/>
      <c r="WN384" s="0"/>
      <c r="WO384" s="0"/>
      <c r="WP384" s="0"/>
      <c r="WQ384" s="0"/>
      <c r="WR384" s="0"/>
      <c r="WS384" s="0"/>
      <c r="WT384" s="0"/>
      <c r="WU384" s="0"/>
      <c r="WV384" s="0"/>
      <c r="WW384" s="0"/>
      <c r="WX384" s="0"/>
      <c r="WY384" s="0"/>
      <c r="WZ384" s="0"/>
      <c r="XA384" s="0"/>
      <c r="XB384" s="0"/>
      <c r="XC384" s="0"/>
      <c r="XD384" s="0"/>
      <c r="XE384" s="0"/>
      <c r="XF384" s="0"/>
      <c r="XG384" s="0"/>
      <c r="XH384" s="0"/>
      <c r="XI384" s="0"/>
      <c r="XJ384" s="0"/>
      <c r="XK384" s="0"/>
      <c r="XL384" s="0"/>
      <c r="XM384" s="0"/>
      <c r="XN384" s="0"/>
      <c r="XO384" s="0"/>
      <c r="XP384" s="0"/>
      <c r="XQ384" s="0"/>
      <c r="XR384" s="0"/>
      <c r="XS384" s="0"/>
      <c r="XT384" s="0"/>
      <c r="XU384" s="0"/>
      <c r="XV384" s="0"/>
      <c r="XW384" s="0"/>
      <c r="XX384" s="0"/>
      <c r="XY384" s="0"/>
      <c r="XZ384" s="0"/>
      <c r="YA384" s="0"/>
      <c r="YB384" s="0"/>
      <c r="YC384" s="0"/>
      <c r="YD384" s="0"/>
      <c r="YE384" s="0"/>
      <c r="YF384" s="0"/>
      <c r="YG384" s="0"/>
      <c r="YH384" s="0"/>
      <c r="YI384" s="0"/>
      <c r="YJ384" s="0"/>
      <c r="YK384" s="0"/>
      <c r="YL384" s="0"/>
      <c r="YM384" s="0"/>
      <c r="YN384" s="0"/>
      <c r="YO384" s="0"/>
      <c r="YP384" s="0"/>
      <c r="YQ384" s="0"/>
      <c r="YR384" s="0"/>
      <c r="YS384" s="0"/>
      <c r="YT384" s="0"/>
      <c r="YU384" s="0"/>
      <c r="YV384" s="0"/>
      <c r="YW384" s="0"/>
      <c r="YX384" s="0"/>
      <c r="YY384" s="0"/>
      <c r="YZ384" s="0"/>
      <c r="ZA384" s="0"/>
      <c r="ZB384" s="0"/>
      <c r="ZC384" s="0"/>
      <c r="ZD384" s="0"/>
      <c r="ZE384" s="0"/>
      <c r="ZF384" s="0"/>
      <c r="ZG384" s="0"/>
      <c r="ZH384" s="0"/>
      <c r="ZI384" s="0"/>
      <c r="ZJ384" s="0"/>
      <c r="ZK384" s="0"/>
      <c r="ZL384" s="0"/>
      <c r="ZM384" s="0"/>
      <c r="ZN384" s="0"/>
      <c r="ZO384" s="0"/>
      <c r="ZP384" s="0"/>
      <c r="ZQ384" s="0"/>
      <c r="ZR384" s="0"/>
      <c r="ZS384" s="0"/>
      <c r="ZT384" s="0"/>
      <c r="ZU384" s="0"/>
      <c r="ZV384" s="0"/>
      <c r="ZW384" s="0"/>
      <c r="ZX384" s="0"/>
      <c r="ZY384" s="0"/>
      <c r="ZZ384" s="0"/>
      <c r="AAA384" s="0"/>
      <c r="AAB384" s="0"/>
      <c r="AAC384" s="0"/>
      <c r="AAD384" s="0"/>
      <c r="AAE384" s="0"/>
      <c r="AAF384" s="0"/>
      <c r="AAG384" s="0"/>
      <c r="AAH384" s="0"/>
      <c r="AAI384" s="0"/>
      <c r="AAJ384" s="0"/>
      <c r="AAK384" s="0"/>
      <c r="AAL384" s="0"/>
      <c r="AAM384" s="0"/>
      <c r="AAN384" s="0"/>
      <c r="AAO384" s="0"/>
      <c r="AAP384" s="0"/>
      <c r="AAQ384" s="0"/>
      <c r="AAR384" s="0"/>
      <c r="AAS384" s="0"/>
      <c r="AAT384" s="0"/>
      <c r="AAU384" s="0"/>
      <c r="AAV384" s="0"/>
      <c r="AAW384" s="0"/>
      <c r="AAX384" s="0"/>
      <c r="AAY384" s="0"/>
      <c r="AAZ384" s="0"/>
      <c r="ABA384" s="0"/>
      <c r="ABB384" s="0"/>
      <c r="ABC384" s="0"/>
      <c r="ABD384" s="0"/>
      <c r="ABE384" s="0"/>
      <c r="ABF384" s="0"/>
      <c r="ABG384" s="0"/>
      <c r="ABH384" s="0"/>
      <c r="ABI384" s="0"/>
      <c r="ABJ384" s="0"/>
      <c r="ABK384" s="0"/>
      <c r="ABL384" s="0"/>
      <c r="ABM384" s="0"/>
      <c r="ABN384" s="0"/>
      <c r="ABO384" s="0"/>
      <c r="ABP384" s="0"/>
      <c r="ABQ384" s="0"/>
      <c r="ABR384" s="0"/>
      <c r="ABS384" s="0"/>
      <c r="ABT384" s="0"/>
      <c r="ABU384" s="0"/>
      <c r="ABV384" s="0"/>
      <c r="ABW384" s="0"/>
      <c r="ABX384" s="0"/>
      <c r="ABY384" s="0"/>
      <c r="ABZ384" s="0"/>
      <c r="ACA384" s="0"/>
      <c r="ACB384" s="0"/>
      <c r="ACC384" s="0"/>
      <c r="ACD384" s="0"/>
      <c r="ACE384" s="0"/>
      <c r="ACF384" s="0"/>
      <c r="ACG384" s="0"/>
      <c r="ACH384" s="0"/>
      <c r="ACI384" s="0"/>
      <c r="ACJ384" s="0"/>
      <c r="ACK384" s="0"/>
      <c r="ACL384" s="0"/>
      <c r="ACM384" s="0"/>
      <c r="ACN384" s="0"/>
      <c r="ACO384" s="0"/>
      <c r="ACP384" s="0"/>
      <c r="ACQ384" s="0"/>
      <c r="ACR384" s="0"/>
      <c r="ACS384" s="0"/>
      <c r="ACT384" s="0"/>
      <c r="ACU384" s="0"/>
      <c r="ACV384" s="0"/>
      <c r="ACW384" s="0"/>
      <c r="ACX384" s="0"/>
      <c r="ACY384" s="0"/>
      <c r="ACZ384" s="0"/>
      <c r="ADA384" s="0"/>
      <c r="ADB384" s="0"/>
      <c r="ADC384" s="0"/>
      <c r="ADD384" s="0"/>
      <c r="ADE384" s="0"/>
      <c r="ADF384" s="0"/>
      <c r="ADG384" s="0"/>
      <c r="ADH384" s="0"/>
      <c r="ADI384" s="0"/>
      <c r="ADJ384" s="0"/>
      <c r="ADK384" s="0"/>
      <c r="ADL384" s="0"/>
      <c r="ADM384" s="0"/>
      <c r="ADN384" s="0"/>
      <c r="ADO384" s="0"/>
      <c r="ADP384" s="0"/>
      <c r="ADQ384" s="0"/>
      <c r="ADR384" s="0"/>
      <c r="ADS384" s="0"/>
      <c r="ADT384" s="0"/>
      <c r="ADU384" s="0"/>
      <c r="ADV384" s="0"/>
      <c r="ADW384" s="0"/>
      <c r="ADX384" s="0"/>
      <c r="ADY384" s="0"/>
      <c r="ADZ384" s="0"/>
      <c r="AEA384" s="0"/>
      <c r="AEB384" s="0"/>
      <c r="AEC384" s="0"/>
      <c r="AED384" s="0"/>
      <c r="AEE384" s="0"/>
      <c r="AEF384" s="0"/>
      <c r="AEG384" s="0"/>
      <c r="AEH384" s="0"/>
      <c r="AEI384" s="0"/>
      <c r="AEJ384" s="0"/>
      <c r="AEK384" s="0"/>
      <c r="AEL384" s="0"/>
      <c r="AEM384" s="0"/>
      <c r="AEN384" s="0"/>
      <c r="AEO384" s="0"/>
      <c r="AEP384" s="0"/>
      <c r="AEQ384" s="0"/>
      <c r="AER384" s="0"/>
      <c r="AES384" s="0"/>
      <c r="AET384" s="0"/>
      <c r="AEU384" s="0"/>
      <c r="AEV384" s="0"/>
      <c r="AEW384" s="0"/>
      <c r="AEX384" s="0"/>
      <c r="AEY384" s="0"/>
      <c r="AEZ384" s="0"/>
      <c r="AFA384" s="0"/>
      <c r="AFB384" s="0"/>
      <c r="AFC384" s="0"/>
      <c r="AFD384" s="0"/>
      <c r="AFE384" s="0"/>
      <c r="AFF384" s="0"/>
      <c r="AFG384" s="0"/>
      <c r="AFH384" s="0"/>
      <c r="AFI384" s="0"/>
      <c r="AFJ384" s="0"/>
      <c r="AFK384" s="0"/>
      <c r="AFL384" s="0"/>
      <c r="AFM384" s="0"/>
      <c r="AFN384" s="0"/>
      <c r="AFO384" s="0"/>
      <c r="AFP384" s="0"/>
      <c r="AFQ384" s="0"/>
      <c r="AFR384" s="0"/>
      <c r="AFS384" s="0"/>
      <c r="AFT384" s="0"/>
      <c r="AFU384" s="0"/>
      <c r="AFV384" s="0"/>
      <c r="AFW384" s="0"/>
      <c r="AFX384" s="0"/>
      <c r="AFY384" s="0"/>
      <c r="AFZ384" s="0"/>
      <c r="AGA384" s="0"/>
      <c r="AGB384" s="0"/>
      <c r="AGC384" s="0"/>
      <c r="AGD384" s="0"/>
      <c r="AGE384" s="0"/>
      <c r="AGF384" s="0"/>
      <c r="AGG384" s="0"/>
      <c r="AGH384" s="0"/>
      <c r="AGI384" s="0"/>
      <c r="AGJ384" s="0"/>
      <c r="AGK384" s="0"/>
      <c r="AGL384" s="0"/>
      <c r="AGM384" s="0"/>
      <c r="AGN384" s="0"/>
      <c r="AGO384" s="0"/>
      <c r="AGP384" s="0"/>
      <c r="AGQ384" s="0"/>
      <c r="AGR384" s="0"/>
      <c r="AGS384" s="0"/>
      <c r="AGT384" s="0"/>
      <c r="AGU384" s="0"/>
      <c r="AGV384" s="0"/>
      <c r="AGW384" s="0"/>
      <c r="AGX384" s="0"/>
      <c r="AGY384" s="0"/>
      <c r="AGZ384" s="0"/>
      <c r="AHA384" s="0"/>
      <c r="AHB384" s="0"/>
      <c r="AHC384" s="0"/>
      <c r="AHD384" s="0"/>
      <c r="AHE384" s="0"/>
      <c r="AHF384" s="0"/>
      <c r="AHG384" s="0"/>
      <c r="AHH384" s="0"/>
      <c r="AHI384" s="0"/>
      <c r="AHJ384" s="0"/>
      <c r="AHK384" s="0"/>
      <c r="AHL384" s="0"/>
      <c r="AHM384" s="0"/>
      <c r="AHN384" s="0"/>
      <c r="AHO384" s="0"/>
      <c r="AHP384" s="0"/>
      <c r="AHQ384" s="0"/>
      <c r="AHR384" s="0"/>
      <c r="AHS384" s="0"/>
      <c r="AHT384" s="0"/>
      <c r="AHU384" s="0"/>
      <c r="AHV384" s="0"/>
      <c r="AHW384" s="0"/>
      <c r="AHX384" s="0"/>
      <c r="AHY384" s="0"/>
      <c r="AHZ384" s="0"/>
      <c r="AIA384" s="0"/>
      <c r="AIB384" s="0"/>
      <c r="AIC384" s="0"/>
      <c r="AID384" s="0"/>
      <c r="AIE384" s="0"/>
      <c r="AIF384" s="0"/>
      <c r="AIG384" s="0"/>
      <c r="AIH384" s="0"/>
      <c r="AII384" s="0"/>
      <c r="AIJ384" s="0"/>
      <c r="AIK384" s="0"/>
      <c r="AIL384" s="0"/>
      <c r="AIM384" s="0"/>
      <c r="AIN384" s="0"/>
      <c r="AIO384" s="0"/>
      <c r="AIP384" s="0"/>
      <c r="AIQ384" s="0"/>
      <c r="AIR384" s="0"/>
      <c r="AIS384" s="0"/>
      <c r="AIT384" s="0"/>
      <c r="AIU384" s="0"/>
      <c r="AIV384" s="0"/>
      <c r="AIW384" s="0"/>
      <c r="AIX384" s="0"/>
      <c r="AIY384" s="0"/>
      <c r="AIZ384" s="0"/>
      <c r="AJA384" s="0"/>
      <c r="AJB384" s="0"/>
      <c r="AJC384" s="0"/>
      <c r="AJD384" s="0"/>
      <c r="AJE384" s="0"/>
      <c r="AJF384" s="0"/>
      <c r="AJG384" s="0"/>
      <c r="AJH384" s="0"/>
      <c r="AJI384" s="0"/>
      <c r="AJJ384" s="0"/>
      <c r="AJK384" s="0"/>
      <c r="AJL384" s="0"/>
      <c r="AJM384" s="0"/>
      <c r="AJN384" s="0"/>
      <c r="AJO384" s="0"/>
      <c r="AJP384" s="0"/>
      <c r="AJQ384" s="0"/>
      <c r="AJR384" s="0"/>
      <c r="AJS384" s="0"/>
      <c r="AJT384" s="0"/>
      <c r="AJU384" s="0"/>
      <c r="AJV384" s="0"/>
      <c r="AJW384" s="0"/>
      <c r="AJX384" s="0"/>
      <c r="AJY384" s="0"/>
      <c r="AJZ384" s="0"/>
      <c r="AKA384" s="0"/>
      <c r="AKB384" s="0"/>
      <c r="AKC384" s="0"/>
      <c r="AKD384" s="0"/>
      <c r="AKE384" s="0"/>
      <c r="AKF384" s="0"/>
      <c r="AKG384" s="0"/>
      <c r="AKH384" s="0"/>
      <c r="AKI384" s="0"/>
      <c r="AKJ384" s="0"/>
      <c r="AKK384" s="0"/>
      <c r="AKL384" s="0"/>
      <c r="AKM384" s="0"/>
      <c r="AKN384" s="0"/>
      <c r="AKO384" s="0"/>
      <c r="AKP384" s="0"/>
      <c r="AKQ384" s="0"/>
      <c r="AKR384" s="0"/>
      <c r="AKS384" s="0"/>
      <c r="AKT384" s="0"/>
      <c r="AKU384" s="0"/>
      <c r="AKV384" s="0"/>
      <c r="AKW384" s="0"/>
      <c r="AKX384" s="0"/>
      <c r="AKY384" s="0"/>
      <c r="AKZ384" s="0"/>
      <c r="ALA384" s="0"/>
      <c r="ALB384" s="0"/>
      <c r="ALC384" s="0"/>
      <c r="ALD384" s="0"/>
      <c r="ALE384" s="0"/>
      <c r="ALF384" s="0"/>
      <c r="ALG384" s="0"/>
      <c r="ALH384" s="0"/>
      <c r="ALI384" s="0"/>
      <c r="ALJ384" s="0"/>
      <c r="ALK384" s="0"/>
      <c r="ALL384" s="0"/>
      <c r="ALM384" s="0"/>
      <c r="ALN384" s="0"/>
      <c r="ALO384" s="0"/>
      <c r="ALP384" s="0"/>
      <c r="ALQ384" s="0"/>
      <c r="ALR384" s="0"/>
      <c r="ALS384" s="0"/>
      <c r="ALT384" s="0"/>
      <c r="ALU384" s="0"/>
      <c r="ALV384" s="0"/>
      <c r="ALW384" s="0"/>
      <c r="ALX384" s="0"/>
      <c r="ALY384" s="0"/>
      <c r="ALZ384" s="0"/>
      <c r="AMA384" s="0"/>
      <c r="AMB384" s="0"/>
      <c r="AMC384" s="0"/>
      <c r="AMD384" s="0"/>
      <c r="AME384" s="0"/>
      <c r="AMF384" s="0"/>
      <c r="AMG384" s="0"/>
    </row>
    <row r="385" customFormat="false" ht="14.9" hidden="false" customHeight="false" outlineLevel="0" collapsed="false">
      <c r="A385" s="18" t="n">
        <v>549</v>
      </c>
      <c r="B385" s="19" t="n">
        <f aca="false">IF($A385,VLOOKUP($A385,posting!$A:$N,2,0),"")</f>
        <v>38</v>
      </c>
      <c r="C385" s="19" t="n">
        <f aca="false">IF($A385,VLOOKUP($A385,posting!$A:$N,3,0),"")</f>
        <v>155</v>
      </c>
      <c r="D385" s="20" t="str">
        <f aca="false">IF($A385,VLOOKUP($A385,posting!$A:$N,4,0),"")</f>
        <v>!!!</v>
      </c>
      <c r="E385" s="19" t="str">
        <f aca="false">IF($A385,IF(VLOOKUP($A385,posting!$A:$N,5,0)&gt;0,VLOOKUP($A385,posting!$A:$N,5,0),""),"")</f>
        <v/>
      </c>
      <c r="F385" s="21" t="n">
        <f aca="false">IF($A385,VLOOKUP($A385,posting!$A:$N,6,0),"")</f>
        <v>41625.7223148148</v>
      </c>
      <c r="G385" s="21" t="n">
        <f aca="false">IF($A385,VLOOKUP($A385,posting!$A:$N,7,0),"")</f>
        <v>41625.7223263889</v>
      </c>
      <c r="H385" s="21" t="n">
        <f aca="false">IF($A385,VLOOKUP($A385,posting!$A:$N,8,0),"")</f>
        <v>41625.7223263889</v>
      </c>
      <c r="I385" s="21" t="n">
        <f aca="false">IF($A385,VLOOKUP($A385,posting!$A:$N,9,0),"")</f>
        <v>41625.7232986111</v>
      </c>
      <c r="J385" s="21"/>
      <c r="K385" s="21"/>
      <c r="L385" s="19" t="n">
        <f aca="false">IF($A385,VLOOKUP($A385,posting!$A:$N,10,0),"")</f>
        <v>0.313531353135313</v>
      </c>
      <c r="M385" s="19" t="n">
        <f aca="false">IF($A385,VLOOKUP($A385,posting!$A:$N,11,0),"")</f>
        <v>0</v>
      </c>
      <c r="N385" s="19" t="str">
        <f aca="false">IF($A385,IF(VLOOKUP($A385,posting!$A:$N,13,0)&gt;0,VLOOKUP($A385,posting!$A:$N,13,0),""),"")</f>
        <v/>
      </c>
      <c r="O385" s="19" t="str">
        <f aca="false">IF($A385,VLOOKUP($A385,posting!$A:$N,12,0),"")</f>
        <v>TXT</v>
      </c>
      <c r="P385" s="19" t="str">
        <f aca="false">IF($A385,IF(VLOOKUP($A385,posting!$A:$N,14,0)&gt;0,VLOOKUP($A385,posting!$A:$N,14,0),""),"")</f>
        <v/>
      </c>
      <c r="Q385" s="19" t="str">
        <f aca="false">IF($N385="","",VLOOKUP($N385,image!$A:$N,3,0))</f>
        <v/>
      </c>
      <c r="R385" s="19" t="n">
        <v>-1</v>
      </c>
      <c r="S385" s="0"/>
      <c r="T385" s="0"/>
      <c r="U385" s="0"/>
      <c r="V385" s="0"/>
      <c r="W385" s="0"/>
      <c r="X385" s="0"/>
      <c r="Y385" s="0"/>
      <c r="Z385" s="0"/>
      <c r="AA385" s="0"/>
      <c r="AB385" s="0"/>
      <c r="AC385" s="0"/>
      <c r="AD385" s="0"/>
      <c r="AE385" s="0"/>
      <c r="AF385" s="0"/>
      <c r="AG385" s="0"/>
      <c r="AH385" s="0"/>
      <c r="AI385" s="0"/>
      <c r="AJ385" s="0"/>
      <c r="AK385" s="0"/>
      <c r="AL385" s="0"/>
      <c r="AM385" s="0"/>
      <c r="AN385" s="0"/>
      <c r="AO385" s="0"/>
      <c r="AP385" s="0"/>
      <c r="AQ385" s="0"/>
      <c r="AR385" s="0"/>
      <c r="AS385" s="0"/>
      <c r="AT385" s="0"/>
      <c r="AU385" s="0"/>
      <c r="AV385" s="0"/>
      <c r="AW385" s="0"/>
      <c r="AX385" s="0"/>
      <c r="AY385" s="0"/>
      <c r="AZ385" s="0"/>
      <c r="BA385" s="0"/>
      <c r="BB385" s="0"/>
      <c r="BC385" s="0"/>
      <c r="BD385" s="0"/>
      <c r="BE385" s="0"/>
      <c r="BF385" s="0"/>
      <c r="BG385" s="0"/>
      <c r="BH385" s="0"/>
      <c r="BI385" s="0"/>
      <c r="BJ385" s="0"/>
      <c r="BK385" s="0"/>
      <c r="BL385" s="0"/>
      <c r="BM385" s="0"/>
      <c r="BN385" s="0"/>
      <c r="BO385" s="0"/>
      <c r="BP385" s="0"/>
      <c r="BQ385" s="0"/>
      <c r="BR385" s="0"/>
      <c r="BS385" s="0"/>
      <c r="BT385" s="0"/>
      <c r="BU385" s="0"/>
      <c r="BV385" s="0"/>
      <c r="BW385" s="0"/>
      <c r="BX385" s="0"/>
      <c r="BY385" s="0"/>
      <c r="BZ385" s="0"/>
      <c r="CA385" s="0"/>
      <c r="CB385" s="0"/>
      <c r="CC385" s="0"/>
      <c r="CD385" s="0"/>
      <c r="CE385" s="0"/>
      <c r="CF385" s="0"/>
      <c r="CG385" s="0"/>
      <c r="CH385" s="0"/>
      <c r="CI385" s="0"/>
      <c r="CJ385" s="0"/>
      <c r="CK385" s="0"/>
      <c r="CL385" s="0"/>
      <c r="CM385" s="0"/>
      <c r="CN385" s="0"/>
      <c r="CO385" s="0"/>
      <c r="CP385" s="0"/>
      <c r="CQ385" s="0"/>
      <c r="CR385" s="0"/>
      <c r="CS385" s="0"/>
      <c r="CT385" s="0"/>
      <c r="CU385" s="0"/>
      <c r="CV385" s="0"/>
      <c r="CW385" s="0"/>
      <c r="CX385" s="0"/>
      <c r="CY385" s="0"/>
      <c r="CZ385" s="0"/>
      <c r="DA385" s="0"/>
      <c r="DB385" s="0"/>
      <c r="DC385" s="0"/>
      <c r="DD385" s="0"/>
      <c r="DE385" s="0"/>
      <c r="DF385" s="0"/>
      <c r="DG385" s="0"/>
      <c r="DH385" s="0"/>
      <c r="DI385" s="0"/>
      <c r="DJ385" s="0"/>
      <c r="DK385" s="0"/>
      <c r="DL385" s="0"/>
      <c r="DM385" s="0"/>
      <c r="DN385" s="0"/>
      <c r="DO385" s="0"/>
      <c r="DP385" s="0"/>
      <c r="DQ385" s="0"/>
      <c r="DR385" s="0"/>
      <c r="DS385" s="0"/>
      <c r="DT385" s="0"/>
      <c r="DU385" s="0"/>
      <c r="DV385" s="0"/>
      <c r="DW385" s="0"/>
      <c r="DX385" s="0"/>
      <c r="DY385" s="0"/>
      <c r="DZ385" s="0"/>
      <c r="EA385" s="0"/>
      <c r="EB385" s="0"/>
      <c r="EC385" s="0"/>
      <c r="ED385" s="0"/>
      <c r="EE385" s="0"/>
      <c r="EF385" s="0"/>
      <c r="EG385" s="0"/>
      <c r="EH385" s="0"/>
      <c r="EI385" s="0"/>
      <c r="EJ385" s="0"/>
      <c r="EK385" s="0"/>
      <c r="EL385" s="0"/>
      <c r="EM385" s="0"/>
      <c r="EN385" s="0"/>
      <c r="EO385" s="0"/>
      <c r="EP385" s="0"/>
      <c r="EQ385" s="0"/>
      <c r="ER385" s="0"/>
      <c r="ES385" s="0"/>
      <c r="ET385" s="0"/>
      <c r="EU385" s="0"/>
      <c r="EV385" s="0"/>
      <c r="EW385" s="0"/>
      <c r="EX385" s="0"/>
      <c r="EY385" s="0"/>
      <c r="EZ385" s="0"/>
      <c r="FA385" s="0"/>
      <c r="FB385" s="0"/>
      <c r="FC385" s="0"/>
      <c r="FD385" s="0"/>
      <c r="FE385" s="0"/>
      <c r="FF385" s="0"/>
      <c r="FG385" s="0"/>
      <c r="FH385" s="0"/>
      <c r="FI385" s="0"/>
      <c r="FJ385" s="0"/>
      <c r="FK385" s="0"/>
      <c r="FL385" s="0"/>
      <c r="FM385" s="0"/>
      <c r="FN385" s="0"/>
      <c r="FO385" s="0"/>
      <c r="FP385" s="0"/>
      <c r="FQ385" s="0"/>
      <c r="FR385" s="0"/>
      <c r="FS385" s="0"/>
      <c r="FT385" s="0"/>
      <c r="FU385" s="0"/>
      <c r="FV385" s="0"/>
      <c r="FW385" s="0"/>
      <c r="FX385" s="0"/>
      <c r="FY385" s="0"/>
      <c r="FZ385" s="0"/>
      <c r="GA385" s="0"/>
      <c r="GB385" s="0"/>
      <c r="GC385" s="0"/>
      <c r="GD385" s="0"/>
      <c r="GE385" s="0"/>
      <c r="GF385" s="0"/>
      <c r="GG385" s="0"/>
      <c r="GH385" s="0"/>
      <c r="GI385" s="0"/>
      <c r="GJ385" s="0"/>
      <c r="GK385" s="0"/>
      <c r="GL385" s="0"/>
      <c r="GM385" s="0"/>
      <c r="GN385" s="0"/>
      <c r="GO385" s="0"/>
      <c r="GP385" s="0"/>
      <c r="GQ385" s="0"/>
      <c r="GR385" s="0"/>
      <c r="GS385" s="0"/>
      <c r="GT385" s="0"/>
      <c r="GU385" s="0"/>
      <c r="GV385" s="0"/>
      <c r="GW385" s="0"/>
      <c r="GX385" s="0"/>
      <c r="GY385" s="0"/>
      <c r="GZ385" s="0"/>
      <c r="HA385" s="0"/>
      <c r="HB385" s="0"/>
      <c r="HC385" s="0"/>
      <c r="HD385" s="0"/>
      <c r="HE385" s="0"/>
      <c r="HF385" s="0"/>
      <c r="HG385" s="0"/>
      <c r="HH385" s="0"/>
      <c r="HI385" s="0"/>
      <c r="HJ385" s="0"/>
      <c r="HK385" s="0"/>
      <c r="HL385" s="0"/>
      <c r="HM385" s="0"/>
      <c r="HN385" s="0"/>
      <c r="HO385" s="0"/>
      <c r="HP385" s="0"/>
      <c r="HQ385" s="0"/>
      <c r="HR385" s="0"/>
      <c r="HS385" s="0"/>
      <c r="HT385" s="0"/>
      <c r="HU385" s="0"/>
      <c r="HV385" s="0"/>
      <c r="HW385" s="0"/>
      <c r="HX385" s="0"/>
      <c r="HY385" s="0"/>
      <c r="HZ385" s="0"/>
      <c r="IA385" s="0"/>
      <c r="IB385" s="0"/>
      <c r="IC385" s="0"/>
      <c r="ID385" s="0"/>
      <c r="IE385" s="0"/>
      <c r="IF385" s="0"/>
      <c r="IG385" s="0"/>
      <c r="IH385" s="0"/>
      <c r="II385" s="0"/>
      <c r="IJ385" s="0"/>
      <c r="IK385" s="0"/>
      <c r="IL385" s="0"/>
      <c r="IM385" s="0"/>
      <c r="IN385" s="0"/>
      <c r="IO385" s="0"/>
      <c r="IP385" s="0"/>
      <c r="IQ385" s="0"/>
      <c r="IR385" s="0"/>
      <c r="IS385" s="0"/>
      <c r="IT385" s="0"/>
      <c r="IU385" s="0"/>
      <c r="IV385" s="0"/>
      <c r="IW385" s="0"/>
      <c r="IX385" s="0"/>
      <c r="IY385" s="0"/>
      <c r="IZ385" s="0"/>
      <c r="JA385" s="0"/>
      <c r="JB385" s="0"/>
      <c r="JC385" s="0"/>
      <c r="JD385" s="0"/>
      <c r="JE385" s="0"/>
      <c r="JF385" s="0"/>
      <c r="JG385" s="0"/>
      <c r="JH385" s="0"/>
      <c r="JI385" s="0"/>
      <c r="JJ385" s="0"/>
      <c r="JK385" s="0"/>
      <c r="JL385" s="0"/>
      <c r="JM385" s="0"/>
      <c r="JN385" s="0"/>
      <c r="JO385" s="0"/>
      <c r="JP385" s="0"/>
      <c r="JQ385" s="0"/>
      <c r="JR385" s="0"/>
      <c r="JS385" s="0"/>
      <c r="JT385" s="0"/>
      <c r="JU385" s="0"/>
      <c r="JV385" s="0"/>
      <c r="JW385" s="0"/>
      <c r="JX385" s="0"/>
      <c r="JY385" s="0"/>
      <c r="JZ385" s="0"/>
      <c r="KA385" s="0"/>
      <c r="KB385" s="0"/>
      <c r="KC385" s="0"/>
      <c r="KD385" s="0"/>
      <c r="KE385" s="0"/>
      <c r="KF385" s="0"/>
      <c r="KG385" s="0"/>
      <c r="KH385" s="0"/>
      <c r="KI385" s="0"/>
      <c r="KJ385" s="0"/>
      <c r="KK385" s="0"/>
      <c r="KL385" s="0"/>
      <c r="KM385" s="0"/>
      <c r="KN385" s="0"/>
      <c r="KO385" s="0"/>
      <c r="KP385" s="0"/>
      <c r="KQ385" s="0"/>
      <c r="KR385" s="0"/>
      <c r="KS385" s="0"/>
      <c r="KT385" s="0"/>
      <c r="KU385" s="0"/>
      <c r="KV385" s="0"/>
      <c r="KW385" s="0"/>
      <c r="KX385" s="0"/>
      <c r="KY385" s="0"/>
      <c r="KZ385" s="0"/>
      <c r="LA385" s="0"/>
      <c r="LB385" s="0"/>
      <c r="LC385" s="0"/>
      <c r="LD385" s="0"/>
      <c r="LE385" s="0"/>
      <c r="LF385" s="0"/>
      <c r="LG385" s="0"/>
      <c r="LH385" s="0"/>
      <c r="LI385" s="0"/>
      <c r="LJ385" s="0"/>
      <c r="LK385" s="0"/>
      <c r="LL385" s="0"/>
      <c r="LM385" s="0"/>
      <c r="LN385" s="0"/>
      <c r="LO385" s="0"/>
      <c r="LP385" s="0"/>
      <c r="LQ385" s="0"/>
      <c r="LR385" s="0"/>
      <c r="LS385" s="0"/>
      <c r="LT385" s="0"/>
      <c r="LU385" s="0"/>
      <c r="LV385" s="0"/>
      <c r="LW385" s="0"/>
      <c r="LX385" s="0"/>
      <c r="LY385" s="0"/>
      <c r="LZ385" s="0"/>
      <c r="MA385" s="0"/>
      <c r="MB385" s="0"/>
      <c r="MC385" s="0"/>
      <c r="MD385" s="0"/>
      <c r="ME385" s="0"/>
      <c r="MF385" s="0"/>
      <c r="MG385" s="0"/>
      <c r="MH385" s="0"/>
      <c r="MI385" s="0"/>
      <c r="MJ385" s="0"/>
      <c r="MK385" s="0"/>
      <c r="ML385" s="0"/>
      <c r="MM385" s="0"/>
      <c r="MN385" s="0"/>
      <c r="MO385" s="0"/>
      <c r="MP385" s="0"/>
      <c r="MQ385" s="0"/>
      <c r="MR385" s="0"/>
      <c r="MS385" s="0"/>
      <c r="MT385" s="0"/>
      <c r="MU385" s="0"/>
      <c r="MV385" s="0"/>
      <c r="MW385" s="0"/>
      <c r="MX385" s="0"/>
      <c r="MY385" s="0"/>
      <c r="MZ385" s="0"/>
      <c r="NA385" s="0"/>
      <c r="NB385" s="0"/>
      <c r="NC385" s="0"/>
      <c r="ND385" s="0"/>
      <c r="NE385" s="0"/>
      <c r="NF385" s="0"/>
      <c r="NG385" s="0"/>
      <c r="NH385" s="0"/>
      <c r="NI385" s="0"/>
      <c r="NJ385" s="0"/>
      <c r="NK385" s="0"/>
      <c r="NL385" s="0"/>
      <c r="NM385" s="0"/>
      <c r="NN385" s="0"/>
      <c r="NO385" s="0"/>
      <c r="NP385" s="0"/>
      <c r="NQ385" s="0"/>
      <c r="NR385" s="0"/>
      <c r="NS385" s="0"/>
      <c r="NT385" s="0"/>
      <c r="NU385" s="0"/>
      <c r="NV385" s="0"/>
      <c r="NW385" s="0"/>
      <c r="NX385" s="0"/>
      <c r="NY385" s="0"/>
      <c r="NZ385" s="0"/>
      <c r="OA385" s="0"/>
      <c r="OB385" s="0"/>
      <c r="OC385" s="0"/>
      <c r="OD385" s="0"/>
      <c r="OE385" s="0"/>
      <c r="OF385" s="0"/>
      <c r="OG385" s="0"/>
      <c r="OH385" s="0"/>
      <c r="OI385" s="0"/>
      <c r="OJ385" s="0"/>
      <c r="OK385" s="0"/>
      <c r="OL385" s="0"/>
      <c r="OM385" s="0"/>
      <c r="ON385" s="0"/>
      <c r="OO385" s="0"/>
      <c r="OP385" s="0"/>
      <c r="OQ385" s="0"/>
      <c r="OR385" s="0"/>
      <c r="OS385" s="0"/>
      <c r="OT385" s="0"/>
      <c r="OU385" s="0"/>
      <c r="OV385" s="0"/>
      <c r="OW385" s="0"/>
      <c r="OX385" s="0"/>
      <c r="OY385" s="0"/>
      <c r="OZ385" s="0"/>
      <c r="PA385" s="0"/>
      <c r="PB385" s="0"/>
      <c r="PC385" s="0"/>
      <c r="PD385" s="0"/>
      <c r="PE385" s="0"/>
      <c r="PF385" s="0"/>
      <c r="PG385" s="0"/>
      <c r="PH385" s="0"/>
      <c r="PI385" s="0"/>
      <c r="PJ385" s="0"/>
      <c r="PK385" s="0"/>
      <c r="PL385" s="0"/>
      <c r="PM385" s="0"/>
      <c r="PN385" s="0"/>
      <c r="PO385" s="0"/>
      <c r="PP385" s="0"/>
      <c r="PQ385" s="0"/>
      <c r="PR385" s="0"/>
      <c r="PS385" s="0"/>
      <c r="PT385" s="0"/>
      <c r="PU385" s="0"/>
      <c r="PV385" s="0"/>
      <c r="PW385" s="0"/>
      <c r="PX385" s="0"/>
      <c r="PY385" s="0"/>
      <c r="PZ385" s="0"/>
      <c r="QA385" s="0"/>
      <c r="QB385" s="0"/>
      <c r="QC385" s="0"/>
      <c r="QD385" s="0"/>
      <c r="QE385" s="0"/>
      <c r="QF385" s="0"/>
      <c r="QG385" s="0"/>
      <c r="QH385" s="0"/>
      <c r="QI385" s="0"/>
      <c r="QJ385" s="0"/>
      <c r="QK385" s="0"/>
      <c r="QL385" s="0"/>
      <c r="QM385" s="0"/>
      <c r="QN385" s="0"/>
      <c r="QO385" s="0"/>
      <c r="QP385" s="0"/>
      <c r="QQ385" s="0"/>
      <c r="QR385" s="0"/>
      <c r="QS385" s="0"/>
      <c r="QT385" s="0"/>
      <c r="QU385" s="0"/>
      <c r="QV385" s="0"/>
      <c r="QW385" s="0"/>
      <c r="QX385" s="0"/>
      <c r="QY385" s="0"/>
      <c r="QZ385" s="0"/>
      <c r="RA385" s="0"/>
      <c r="RB385" s="0"/>
      <c r="RC385" s="0"/>
      <c r="RD385" s="0"/>
      <c r="RE385" s="0"/>
      <c r="RF385" s="0"/>
      <c r="RG385" s="0"/>
      <c r="RH385" s="0"/>
      <c r="RI385" s="0"/>
      <c r="RJ385" s="0"/>
      <c r="RK385" s="0"/>
      <c r="RL385" s="0"/>
      <c r="RM385" s="0"/>
      <c r="RN385" s="0"/>
      <c r="RO385" s="0"/>
      <c r="RP385" s="0"/>
      <c r="RQ385" s="0"/>
      <c r="RR385" s="0"/>
      <c r="RS385" s="0"/>
      <c r="RT385" s="0"/>
      <c r="RU385" s="0"/>
      <c r="RV385" s="0"/>
      <c r="RW385" s="0"/>
      <c r="RX385" s="0"/>
      <c r="RY385" s="0"/>
      <c r="RZ385" s="0"/>
      <c r="SA385" s="0"/>
      <c r="SB385" s="0"/>
      <c r="SC385" s="0"/>
      <c r="SD385" s="0"/>
      <c r="SE385" s="0"/>
      <c r="SF385" s="0"/>
      <c r="SG385" s="0"/>
      <c r="SH385" s="0"/>
      <c r="SI385" s="0"/>
      <c r="SJ385" s="0"/>
      <c r="SK385" s="0"/>
      <c r="SL385" s="0"/>
      <c r="SM385" s="0"/>
      <c r="SN385" s="0"/>
      <c r="SO385" s="0"/>
      <c r="SP385" s="0"/>
      <c r="SQ385" s="0"/>
      <c r="SR385" s="0"/>
      <c r="SS385" s="0"/>
      <c r="ST385" s="0"/>
      <c r="SU385" s="0"/>
      <c r="SV385" s="0"/>
      <c r="SW385" s="0"/>
      <c r="SX385" s="0"/>
      <c r="SY385" s="0"/>
      <c r="SZ385" s="0"/>
      <c r="TA385" s="0"/>
      <c r="TB385" s="0"/>
      <c r="TC385" s="0"/>
      <c r="TD385" s="0"/>
      <c r="TE385" s="0"/>
      <c r="TF385" s="0"/>
      <c r="TG385" s="0"/>
      <c r="TH385" s="0"/>
      <c r="TI385" s="0"/>
      <c r="TJ385" s="0"/>
      <c r="TK385" s="0"/>
      <c r="TL385" s="0"/>
      <c r="TM385" s="0"/>
      <c r="TN385" s="0"/>
      <c r="TO385" s="0"/>
      <c r="TP385" s="0"/>
      <c r="TQ385" s="0"/>
      <c r="TR385" s="0"/>
      <c r="TS385" s="0"/>
      <c r="TT385" s="0"/>
      <c r="TU385" s="0"/>
      <c r="TV385" s="0"/>
      <c r="TW385" s="0"/>
      <c r="TX385" s="0"/>
      <c r="TY385" s="0"/>
      <c r="TZ385" s="0"/>
      <c r="UA385" s="0"/>
      <c r="UB385" s="0"/>
      <c r="UC385" s="0"/>
      <c r="UD385" s="0"/>
      <c r="UE385" s="0"/>
      <c r="UF385" s="0"/>
      <c r="UG385" s="0"/>
      <c r="UH385" s="0"/>
      <c r="UI385" s="0"/>
      <c r="UJ385" s="0"/>
      <c r="UK385" s="0"/>
      <c r="UL385" s="0"/>
      <c r="UM385" s="0"/>
      <c r="UN385" s="0"/>
      <c r="UO385" s="0"/>
      <c r="UP385" s="0"/>
      <c r="UQ385" s="0"/>
      <c r="UR385" s="0"/>
      <c r="US385" s="0"/>
      <c r="UT385" s="0"/>
      <c r="UU385" s="0"/>
      <c r="UV385" s="0"/>
      <c r="UW385" s="0"/>
      <c r="UX385" s="0"/>
      <c r="UY385" s="0"/>
      <c r="UZ385" s="0"/>
      <c r="VA385" s="0"/>
      <c r="VB385" s="0"/>
      <c r="VC385" s="0"/>
      <c r="VD385" s="0"/>
      <c r="VE385" s="0"/>
      <c r="VF385" s="0"/>
      <c r="VG385" s="0"/>
      <c r="VH385" s="0"/>
      <c r="VI385" s="0"/>
      <c r="VJ385" s="0"/>
      <c r="VK385" s="0"/>
      <c r="VL385" s="0"/>
      <c r="VM385" s="0"/>
      <c r="VN385" s="0"/>
      <c r="VO385" s="0"/>
      <c r="VP385" s="0"/>
      <c r="VQ385" s="0"/>
      <c r="VR385" s="0"/>
      <c r="VS385" s="0"/>
      <c r="VT385" s="0"/>
      <c r="VU385" s="0"/>
      <c r="VV385" s="0"/>
      <c r="VW385" s="0"/>
      <c r="VX385" s="0"/>
      <c r="VY385" s="0"/>
      <c r="VZ385" s="0"/>
      <c r="WA385" s="0"/>
      <c r="WB385" s="0"/>
      <c r="WC385" s="0"/>
      <c r="WD385" s="0"/>
      <c r="WE385" s="0"/>
      <c r="WF385" s="0"/>
      <c r="WG385" s="0"/>
      <c r="WH385" s="0"/>
      <c r="WI385" s="0"/>
      <c r="WJ385" s="0"/>
      <c r="WK385" s="0"/>
      <c r="WL385" s="0"/>
      <c r="WM385" s="0"/>
      <c r="WN385" s="0"/>
      <c r="WO385" s="0"/>
      <c r="WP385" s="0"/>
      <c r="WQ385" s="0"/>
      <c r="WR385" s="0"/>
      <c r="WS385" s="0"/>
      <c r="WT385" s="0"/>
      <c r="WU385" s="0"/>
      <c r="WV385" s="0"/>
      <c r="WW385" s="0"/>
      <c r="WX385" s="0"/>
      <c r="WY385" s="0"/>
      <c r="WZ385" s="0"/>
      <c r="XA385" s="0"/>
      <c r="XB385" s="0"/>
      <c r="XC385" s="0"/>
      <c r="XD385" s="0"/>
      <c r="XE385" s="0"/>
      <c r="XF385" s="0"/>
      <c r="XG385" s="0"/>
      <c r="XH385" s="0"/>
      <c r="XI385" s="0"/>
      <c r="XJ385" s="0"/>
      <c r="XK385" s="0"/>
      <c r="XL385" s="0"/>
      <c r="XM385" s="0"/>
      <c r="XN385" s="0"/>
      <c r="XO385" s="0"/>
      <c r="XP385" s="0"/>
      <c r="XQ385" s="0"/>
      <c r="XR385" s="0"/>
      <c r="XS385" s="0"/>
      <c r="XT385" s="0"/>
      <c r="XU385" s="0"/>
      <c r="XV385" s="0"/>
      <c r="XW385" s="0"/>
      <c r="XX385" s="0"/>
      <c r="XY385" s="0"/>
      <c r="XZ385" s="0"/>
      <c r="YA385" s="0"/>
      <c r="YB385" s="0"/>
      <c r="YC385" s="0"/>
      <c r="YD385" s="0"/>
      <c r="YE385" s="0"/>
      <c r="YF385" s="0"/>
      <c r="YG385" s="0"/>
      <c r="YH385" s="0"/>
      <c r="YI385" s="0"/>
      <c r="YJ385" s="0"/>
      <c r="YK385" s="0"/>
      <c r="YL385" s="0"/>
      <c r="YM385" s="0"/>
      <c r="YN385" s="0"/>
      <c r="YO385" s="0"/>
      <c r="YP385" s="0"/>
      <c r="YQ385" s="0"/>
      <c r="YR385" s="0"/>
      <c r="YS385" s="0"/>
      <c r="YT385" s="0"/>
      <c r="YU385" s="0"/>
      <c r="YV385" s="0"/>
      <c r="YW385" s="0"/>
      <c r="YX385" s="0"/>
      <c r="YY385" s="0"/>
      <c r="YZ385" s="0"/>
      <c r="ZA385" s="0"/>
      <c r="ZB385" s="0"/>
      <c r="ZC385" s="0"/>
      <c r="ZD385" s="0"/>
      <c r="ZE385" s="0"/>
      <c r="ZF385" s="0"/>
      <c r="ZG385" s="0"/>
      <c r="ZH385" s="0"/>
      <c r="ZI385" s="0"/>
      <c r="ZJ385" s="0"/>
      <c r="ZK385" s="0"/>
      <c r="ZL385" s="0"/>
      <c r="ZM385" s="0"/>
      <c r="ZN385" s="0"/>
      <c r="ZO385" s="0"/>
      <c r="ZP385" s="0"/>
      <c r="ZQ385" s="0"/>
      <c r="ZR385" s="0"/>
      <c r="ZS385" s="0"/>
      <c r="ZT385" s="0"/>
      <c r="ZU385" s="0"/>
      <c r="ZV385" s="0"/>
      <c r="ZW385" s="0"/>
      <c r="ZX385" s="0"/>
      <c r="ZY385" s="0"/>
      <c r="ZZ385" s="0"/>
      <c r="AAA385" s="0"/>
      <c r="AAB385" s="0"/>
      <c r="AAC385" s="0"/>
      <c r="AAD385" s="0"/>
      <c r="AAE385" s="0"/>
      <c r="AAF385" s="0"/>
      <c r="AAG385" s="0"/>
      <c r="AAH385" s="0"/>
      <c r="AAI385" s="0"/>
      <c r="AAJ385" s="0"/>
      <c r="AAK385" s="0"/>
      <c r="AAL385" s="0"/>
      <c r="AAM385" s="0"/>
      <c r="AAN385" s="0"/>
      <c r="AAO385" s="0"/>
      <c r="AAP385" s="0"/>
      <c r="AAQ385" s="0"/>
      <c r="AAR385" s="0"/>
      <c r="AAS385" s="0"/>
      <c r="AAT385" s="0"/>
      <c r="AAU385" s="0"/>
      <c r="AAV385" s="0"/>
      <c r="AAW385" s="0"/>
      <c r="AAX385" s="0"/>
      <c r="AAY385" s="0"/>
      <c r="AAZ385" s="0"/>
      <c r="ABA385" s="0"/>
      <c r="ABB385" s="0"/>
      <c r="ABC385" s="0"/>
      <c r="ABD385" s="0"/>
      <c r="ABE385" s="0"/>
      <c r="ABF385" s="0"/>
      <c r="ABG385" s="0"/>
      <c r="ABH385" s="0"/>
      <c r="ABI385" s="0"/>
      <c r="ABJ385" s="0"/>
      <c r="ABK385" s="0"/>
      <c r="ABL385" s="0"/>
      <c r="ABM385" s="0"/>
      <c r="ABN385" s="0"/>
      <c r="ABO385" s="0"/>
      <c r="ABP385" s="0"/>
      <c r="ABQ385" s="0"/>
      <c r="ABR385" s="0"/>
      <c r="ABS385" s="0"/>
      <c r="ABT385" s="0"/>
      <c r="ABU385" s="0"/>
      <c r="ABV385" s="0"/>
      <c r="ABW385" s="0"/>
      <c r="ABX385" s="0"/>
      <c r="ABY385" s="0"/>
      <c r="ABZ385" s="0"/>
      <c r="ACA385" s="0"/>
      <c r="ACB385" s="0"/>
      <c r="ACC385" s="0"/>
      <c r="ACD385" s="0"/>
      <c r="ACE385" s="0"/>
      <c r="ACF385" s="0"/>
      <c r="ACG385" s="0"/>
      <c r="ACH385" s="0"/>
      <c r="ACI385" s="0"/>
      <c r="ACJ385" s="0"/>
      <c r="ACK385" s="0"/>
      <c r="ACL385" s="0"/>
      <c r="ACM385" s="0"/>
      <c r="ACN385" s="0"/>
      <c r="ACO385" s="0"/>
      <c r="ACP385" s="0"/>
      <c r="ACQ385" s="0"/>
      <c r="ACR385" s="0"/>
      <c r="ACS385" s="0"/>
      <c r="ACT385" s="0"/>
      <c r="ACU385" s="0"/>
      <c r="ACV385" s="0"/>
      <c r="ACW385" s="0"/>
      <c r="ACX385" s="0"/>
      <c r="ACY385" s="0"/>
      <c r="ACZ385" s="0"/>
      <c r="ADA385" s="0"/>
      <c r="ADB385" s="0"/>
      <c r="ADC385" s="0"/>
      <c r="ADD385" s="0"/>
      <c r="ADE385" s="0"/>
      <c r="ADF385" s="0"/>
      <c r="ADG385" s="0"/>
      <c r="ADH385" s="0"/>
      <c r="ADI385" s="0"/>
      <c r="ADJ385" s="0"/>
      <c r="ADK385" s="0"/>
      <c r="ADL385" s="0"/>
      <c r="ADM385" s="0"/>
      <c r="ADN385" s="0"/>
      <c r="ADO385" s="0"/>
      <c r="ADP385" s="0"/>
      <c r="ADQ385" s="0"/>
      <c r="ADR385" s="0"/>
      <c r="ADS385" s="0"/>
      <c r="ADT385" s="0"/>
      <c r="ADU385" s="0"/>
      <c r="ADV385" s="0"/>
      <c r="ADW385" s="0"/>
      <c r="ADX385" s="0"/>
      <c r="ADY385" s="0"/>
      <c r="ADZ385" s="0"/>
      <c r="AEA385" s="0"/>
      <c r="AEB385" s="0"/>
      <c r="AEC385" s="0"/>
      <c r="AED385" s="0"/>
      <c r="AEE385" s="0"/>
      <c r="AEF385" s="0"/>
      <c r="AEG385" s="0"/>
      <c r="AEH385" s="0"/>
      <c r="AEI385" s="0"/>
      <c r="AEJ385" s="0"/>
      <c r="AEK385" s="0"/>
      <c r="AEL385" s="0"/>
      <c r="AEM385" s="0"/>
      <c r="AEN385" s="0"/>
      <c r="AEO385" s="0"/>
      <c r="AEP385" s="0"/>
      <c r="AEQ385" s="0"/>
      <c r="AER385" s="0"/>
      <c r="AES385" s="0"/>
      <c r="AET385" s="0"/>
      <c r="AEU385" s="0"/>
      <c r="AEV385" s="0"/>
      <c r="AEW385" s="0"/>
      <c r="AEX385" s="0"/>
      <c r="AEY385" s="0"/>
      <c r="AEZ385" s="0"/>
      <c r="AFA385" s="0"/>
      <c r="AFB385" s="0"/>
      <c r="AFC385" s="0"/>
      <c r="AFD385" s="0"/>
      <c r="AFE385" s="0"/>
      <c r="AFF385" s="0"/>
      <c r="AFG385" s="0"/>
      <c r="AFH385" s="0"/>
      <c r="AFI385" s="0"/>
      <c r="AFJ385" s="0"/>
      <c r="AFK385" s="0"/>
      <c r="AFL385" s="0"/>
      <c r="AFM385" s="0"/>
      <c r="AFN385" s="0"/>
      <c r="AFO385" s="0"/>
      <c r="AFP385" s="0"/>
      <c r="AFQ385" s="0"/>
      <c r="AFR385" s="0"/>
      <c r="AFS385" s="0"/>
      <c r="AFT385" s="0"/>
      <c r="AFU385" s="0"/>
      <c r="AFV385" s="0"/>
      <c r="AFW385" s="0"/>
      <c r="AFX385" s="0"/>
      <c r="AFY385" s="0"/>
      <c r="AFZ385" s="0"/>
      <c r="AGA385" s="0"/>
      <c r="AGB385" s="0"/>
      <c r="AGC385" s="0"/>
      <c r="AGD385" s="0"/>
      <c r="AGE385" s="0"/>
      <c r="AGF385" s="0"/>
      <c r="AGG385" s="0"/>
      <c r="AGH385" s="0"/>
      <c r="AGI385" s="0"/>
      <c r="AGJ385" s="0"/>
      <c r="AGK385" s="0"/>
      <c r="AGL385" s="0"/>
      <c r="AGM385" s="0"/>
      <c r="AGN385" s="0"/>
      <c r="AGO385" s="0"/>
      <c r="AGP385" s="0"/>
      <c r="AGQ385" s="0"/>
      <c r="AGR385" s="0"/>
      <c r="AGS385" s="0"/>
      <c r="AGT385" s="0"/>
      <c r="AGU385" s="0"/>
      <c r="AGV385" s="0"/>
      <c r="AGW385" s="0"/>
      <c r="AGX385" s="0"/>
      <c r="AGY385" s="0"/>
      <c r="AGZ385" s="0"/>
      <c r="AHA385" s="0"/>
      <c r="AHB385" s="0"/>
      <c r="AHC385" s="0"/>
      <c r="AHD385" s="0"/>
      <c r="AHE385" s="0"/>
      <c r="AHF385" s="0"/>
      <c r="AHG385" s="0"/>
      <c r="AHH385" s="0"/>
      <c r="AHI385" s="0"/>
      <c r="AHJ385" s="0"/>
      <c r="AHK385" s="0"/>
      <c r="AHL385" s="0"/>
      <c r="AHM385" s="0"/>
      <c r="AHN385" s="0"/>
      <c r="AHO385" s="0"/>
      <c r="AHP385" s="0"/>
      <c r="AHQ385" s="0"/>
      <c r="AHR385" s="0"/>
      <c r="AHS385" s="0"/>
      <c r="AHT385" s="0"/>
      <c r="AHU385" s="0"/>
      <c r="AHV385" s="0"/>
      <c r="AHW385" s="0"/>
      <c r="AHX385" s="0"/>
      <c r="AHY385" s="0"/>
      <c r="AHZ385" s="0"/>
      <c r="AIA385" s="0"/>
      <c r="AIB385" s="0"/>
      <c r="AIC385" s="0"/>
      <c r="AID385" s="0"/>
      <c r="AIE385" s="0"/>
      <c r="AIF385" s="0"/>
      <c r="AIG385" s="0"/>
      <c r="AIH385" s="0"/>
      <c r="AII385" s="0"/>
      <c r="AIJ385" s="0"/>
      <c r="AIK385" s="0"/>
      <c r="AIL385" s="0"/>
      <c r="AIM385" s="0"/>
      <c r="AIN385" s="0"/>
      <c r="AIO385" s="0"/>
      <c r="AIP385" s="0"/>
      <c r="AIQ385" s="0"/>
      <c r="AIR385" s="0"/>
      <c r="AIS385" s="0"/>
      <c r="AIT385" s="0"/>
      <c r="AIU385" s="0"/>
      <c r="AIV385" s="0"/>
      <c r="AIW385" s="0"/>
      <c r="AIX385" s="0"/>
      <c r="AIY385" s="0"/>
      <c r="AIZ385" s="0"/>
      <c r="AJA385" s="0"/>
      <c r="AJB385" s="0"/>
      <c r="AJC385" s="0"/>
      <c r="AJD385" s="0"/>
      <c r="AJE385" s="0"/>
      <c r="AJF385" s="0"/>
      <c r="AJG385" s="0"/>
      <c r="AJH385" s="0"/>
      <c r="AJI385" s="0"/>
      <c r="AJJ385" s="0"/>
      <c r="AJK385" s="0"/>
      <c r="AJL385" s="0"/>
      <c r="AJM385" s="0"/>
      <c r="AJN385" s="0"/>
      <c r="AJO385" s="0"/>
      <c r="AJP385" s="0"/>
      <c r="AJQ385" s="0"/>
      <c r="AJR385" s="0"/>
      <c r="AJS385" s="0"/>
      <c r="AJT385" s="0"/>
      <c r="AJU385" s="0"/>
      <c r="AJV385" s="0"/>
      <c r="AJW385" s="0"/>
      <c r="AJX385" s="0"/>
      <c r="AJY385" s="0"/>
      <c r="AJZ385" s="0"/>
      <c r="AKA385" s="0"/>
      <c r="AKB385" s="0"/>
      <c r="AKC385" s="0"/>
      <c r="AKD385" s="0"/>
      <c r="AKE385" s="0"/>
      <c r="AKF385" s="0"/>
      <c r="AKG385" s="0"/>
      <c r="AKH385" s="0"/>
      <c r="AKI385" s="0"/>
      <c r="AKJ385" s="0"/>
      <c r="AKK385" s="0"/>
      <c r="AKL385" s="0"/>
      <c r="AKM385" s="0"/>
      <c r="AKN385" s="0"/>
      <c r="AKO385" s="0"/>
      <c r="AKP385" s="0"/>
      <c r="AKQ385" s="0"/>
      <c r="AKR385" s="0"/>
      <c r="AKS385" s="0"/>
      <c r="AKT385" s="0"/>
      <c r="AKU385" s="0"/>
      <c r="AKV385" s="0"/>
      <c r="AKW385" s="0"/>
      <c r="AKX385" s="0"/>
      <c r="AKY385" s="0"/>
      <c r="AKZ385" s="0"/>
      <c r="ALA385" s="0"/>
      <c r="ALB385" s="0"/>
      <c r="ALC385" s="0"/>
      <c r="ALD385" s="0"/>
      <c r="ALE385" s="0"/>
      <c r="ALF385" s="0"/>
      <c r="ALG385" s="0"/>
      <c r="ALH385" s="0"/>
      <c r="ALI385" s="0"/>
      <c r="ALJ385" s="0"/>
      <c r="ALK385" s="0"/>
      <c r="ALL385" s="0"/>
      <c r="ALM385" s="0"/>
      <c r="ALN385" s="0"/>
      <c r="ALO385" s="0"/>
      <c r="ALP385" s="0"/>
      <c r="ALQ385" s="0"/>
      <c r="ALR385" s="0"/>
      <c r="ALS385" s="0"/>
      <c r="ALT385" s="0"/>
      <c r="ALU385" s="0"/>
      <c r="ALV385" s="0"/>
      <c r="ALW385" s="0"/>
      <c r="ALX385" s="0"/>
      <c r="ALY385" s="0"/>
      <c r="ALZ385" s="0"/>
      <c r="AMA385" s="0"/>
      <c r="AMB385" s="0"/>
      <c r="AMC385" s="0"/>
      <c r="AMD385" s="0"/>
      <c r="AME385" s="0"/>
      <c r="AMF385" s="0"/>
      <c r="AMG385" s="0"/>
    </row>
    <row r="386" customFormat="false" ht="14.9" hidden="false" customHeight="false" outlineLevel="0" collapsed="false">
      <c r="A386" s="18" t="n">
        <v>550</v>
      </c>
      <c r="B386" s="19" t="n">
        <f aca="false">IF($A386,VLOOKUP($A386,posting!$A:$N,2,0),"")</f>
        <v>38</v>
      </c>
      <c r="C386" s="19" t="n">
        <f aca="false">IF($A386,VLOOKUP($A386,posting!$A:$N,3,0),"")</f>
        <v>155</v>
      </c>
      <c r="D386" s="20" t="str">
        <f aca="false">IF($A386,VLOOKUP($A386,posting!$A:$N,4,0),"")</f>
        <v>JA, MANN</v>
      </c>
      <c r="E386" s="19" t="str">
        <f aca="false">IF($A386,IF(VLOOKUP($A386,posting!$A:$N,5,0)&gt;0,VLOOKUP($A386,posting!$A:$N,5,0),""),"")</f>
        <v/>
      </c>
      <c r="F386" s="21" t="n">
        <f aca="false">IF($A386,VLOOKUP($A386,posting!$A:$N,6,0),"")</f>
        <v>41625.722349537</v>
      </c>
      <c r="G386" s="21" t="n">
        <f aca="false">IF($A386,VLOOKUP($A386,posting!$A:$N,7,0),"")</f>
        <v>41625.7223842593</v>
      </c>
      <c r="H386" s="21" t="n">
        <f aca="false">IF($A386,VLOOKUP($A386,posting!$A:$N,8,0),"")</f>
        <v>41625.7223958333</v>
      </c>
      <c r="I386" s="21" t="n">
        <f aca="false">IF($A386,VLOOKUP($A386,posting!$A:$N,9,0),"")</f>
        <v>41625.7233680556</v>
      </c>
      <c r="J386" s="21"/>
      <c r="K386" s="21"/>
      <c r="L386" s="19" t="n">
        <f aca="false">IF($A386,VLOOKUP($A386,posting!$A:$N,10,0),"")</f>
        <v>0.32013201320132</v>
      </c>
      <c r="M386" s="19" t="n">
        <f aca="false">IF($A386,VLOOKUP($A386,posting!$A:$N,11,0),"")</f>
        <v>0</v>
      </c>
      <c r="N386" s="19" t="str">
        <f aca="false">IF($A386,IF(VLOOKUP($A386,posting!$A:$N,13,0)&gt;0,VLOOKUP($A386,posting!$A:$N,13,0),""),"")</f>
        <v/>
      </c>
      <c r="O386" s="19" t="str">
        <f aca="false">IF($A386,VLOOKUP($A386,posting!$A:$N,12,0),"")</f>
        <v>TXT</v>
      </c>
      <c r="P386" s="19" t="str">
        <f aca="false">IF($A386,IF(VLOOKUP($A386,posting!$A:$N,14,0)&gt;0,VLOOKUP($A386,posting!$A:$N,14,0),""),"")</f>
        <v/>
      </c>
      <c r="Q386" s="19" t="str">
        <f aca="false">IF($N386="","",VLOOKUP($N386,image!$A:$N,3,0))</f>
        <v/>
      </c>
      <c r="R386" s="19" t="n">
        <v>-1</v>
      </c>
      <c r="S386" s="0"/>
      <c r="T386" s="0"/>
      <c r="U386" s="0"/>
      <c r="V386" s="0"/>
      <c r="W386" s="0"/>
      <c r="X386" s="0"/>
      <c r="Y386" s="0"/>
      <c r="Z386" s="0"/>
      <c r="AA386" s="0"/>
      <c r="AB386" s="0"/>
      <c r="AC386" s="0"/>
      <c r="AD386" s="0"/>
      <c r="AE386" s="0"/>
      <c r="AF386" s="0"/>
      <c r="AG386" s="0"/>
      <c r="AH386" s="0"/>
      <c r="AI386" s="0"/>
      <c r="AJ386" s="0"/>
      <c r="AK386" s="0"/>
      <c r="AL386" s="0"/>
      <c r="AM386" s="0"/>
      <c r="AN386" s="0"/>
      <c r="AO386" s="0"/>
      <c r="AP386" s="0"/>
      <c r="AQ386" s="0"/>
      <c r="AR386" s="0"/>
      <c r="AS386" s="0"/>
      <c r="AT386" s="0"/>
      <c r="AU386" s="0"/>
      <c r="AV386" s="0"/>
      <c r="AW386" s="0"/>
      <c r="AX386" s="0"/>
      <c r="AY386" s="0"/>
      <c r="AZ386" s="0"/>
      <c r="BA386" s="0"/>
      <c r="BB386" s="0"/>
      <c r="BC386" s="0"/>
      <c r="BD386" s="0"/>
      <c r="BE386" s="0"/>
      <c r="BF386" s="0"/>
      <c r="BG386" s="0"/>
      <c r="BH386" s="0"/>
      <c r="BI386" s="0"/>
      <c r="BJ386" s="0"/>
      <c r="BK386" s="0"/>
      <c r="BL386" s="0"/>
      <c r="BM386" s="0"/>
      <c r="BN386" s="0"/>
      <c r="BO386" s="0"/>
      <c r="BP386" s="0"/>
      <c r="BQ386" s="0"/>
      <c r="BR386" s="0"/>
      <c r="BS386" s="0"/>
      <c r="BT386" s="0"/>
      <c r="BU386" s="0"/>
      <c r="BV386" s="0"/>
      <c r="BW386" s="0"/>
      <c r="BX386" s="0"/>
      <c r="BY386" s="0"/>
      <c r="BZ386" s="0"/>
      <c r="CA386" s="0"/>
      <c r="CB386" s="0"/>
      <c r="CC386" s="0"/>
      <c r="CD386" s="0"/>
      <c r="CE386" s="0"/>
      <c r="CF386" s="0"/>
      <c r="CG386" s="0"/>
      <c r="CH386" s="0"/>
      <c r="CI386" s="0"/>
      <c r="CJ386" s="0"/>
      <c r="CK386" s="0"/>
      <c r="CL386" s="0"/>
      <c r="CM386" s="0"/>
      <c r="CN386" s="0"/>
      <c r="CO386" s="0"/>
      <c r="CP386" s="0"/>
      <c r="CQ386" s="0"/>
      <c r="CR386" s="0"/>
      <c r="CS386" s="0"/>
      <c r="CT386" s="0"/>
      <c r="CU386" s="0"/>
      <c r="CV386" s="0"/>
      <c r="CW386" s="0"/>
      <c r="CX386" s="0"/>
      <c r="CY386" s="0"/>
      <c r="CZ386" s="0"/>
      <c r="DA386" s="0"/>
      <c r="DB386" s="0"/>
      <c r="DC386" s="0"/>
      <c r="DD386" s="0"/>
      <c r="DE386" s="0"/>
      <c r="DF386" s="0"/>
      <c r="DG386" s="0"/>
      <c r="DH386" s="0"/>
      <c r="DI386" s="0"/>
      <c r="DJ386" s="0"/>
      <c r="DK386" s="0"/>
      <c r="DL386" s="0"/>
      <c r="DM386" s="0"/>
      <c r="DN386" s="0"/>
      <c r="DO386" s="0"/>
      <c r="DP386" s="0"/>
      <c r="DQ386" s="0"/>
      <c r="DR386" s="0"/>
      <c r="DS386" s="0"/>
      <c r="DT386" s="0"/>
      <c r="DU386" s="0"/>
      <c r="DV386" s="0"/>
      <c r="DW386" s="0"/>
      <c r="DX386" s="0"/>
      <c r="DY386" s="0"/>
      <c r="DZ386" s="0"/>
      <c r="EA386" s="0"/>
      <c r="EB386" s="0"/>
      <c r="EC386" s="0"/>
      <c r="ED386" s="0"/>
      <c r="EE386" s="0"/>
      <c r="EF386" s="0"/>
      <c r="EG386" s="0"/>
      <c r="EH386" s="0"/>
      <c r="EI386" s="0"/>
      <c r="EJ386" s="0"/>
      <c r="EK386" s="0"/>
      <c r="EL386" s="0"/>
      <c r="EM386" s="0"/>
      <c r="EN386" s="0"/>
      <c r="EO386" s="0"/>
      <c r="EP386" s="0"/>
      <c r="EQ386" s="0"/>
      <c r="ER386" s="0"/>
      <c r="ES386" s="0"/>
      <c r="ET386" s="0"/>
      <c r="EU386" s="0"/>
      <c r="EV386" s="0"/>
      <c r="EW386" s="0"/>
      <c r="EX386" s="0"/>
      <c r="EY386" s="0"/>
      <c r="EZ386" s="0"/>
      <c r="FA386" s="0"/>
      <c r="FB386" s="0"/>
      <c r="FC386" s="0"/>
      <c r="FD386" s="0"/>
      <c r="FE386" s="0"/>
      <c r="FF386" s="0"/>
      <c r="FG386" s="0"/>
      <c r="FH386" s="0"/>
      <c r="FI386" s="0"/>
      <c r="FJ386" s="0"/>
      <c r="FK386" s="0"/>
      <c r="FL386" s="0"/>
      <c r="FM386" s="0"/>
      <c r="FN386" s="0"/>
      <c r="FO386" s="0"/>
      <c r="FP386" s="0"/>
      <c r="FQ386" s="0"/>
      <c r="FR386" s="0"/>
      <c r="FS386" s="0"/>
      <c r="FT386" s="0"/>
      <c r="FU386" s="0"/>
      <c r="FV386" s="0"/>
      <c r="FW386" s="0"/>
      <c r="FX386" s="0"/>
      <c r="FY386" s="0"/>
      <c r="FZ386" s="0"/>
      <c r="GA386" s="0"/>
      <c r="GB386" s="0"/>
      <c r="GC386" s="0"/>
      <c r="GD386" s="0"/>
      <c r="GE386" s="0"/>
      <c r="GF386" s="0"/>
      <c r="GG386" s="0"/>
      <c r="GH386" s="0"/>
      <c r="GI386" s="0"/>
      <c r="GJ386" s="0"/>
      <c r="GK386" s="0"/>
      <c r="GL386" s="0"/>
      <c r="GM386" s="0"/>
      <c r="GN386" s="0"/>
      <c r="GO386" s="0"/>
      <c r="GP386" s="0"/>
      <c r="GQ386" s="0"/>
      <c r="GR386" s="0"/>
      <c r="GS386" s="0"/>
      <c r="GT386" s="0"/>
      <c r="GU386" s="0"/>
      <c r="GV386" s="0"/>
      <c r="GW386" s="0"/>
      <c r="GX386" s="0"/>
      <c r="GY386" s="0"/>
      <c r="GZ386" s="0"/>
      <c r="HA386" s="0"/>
      <c r="HB386" s="0"/>
      <c r="HC386" s="0"/>
      <c r="HD386" s="0"/>
      <c r="HE386" s="0"/>
      <c r="HF386" s="0"/>
      <c r="HG386" s="0"/>
      <c r="HH386" s="0"/>
      <c r="HI386" s="0"/>
      <c r="HJ386" s="0"/>
      <c r="HK386" s="0"/>
      <c r="HL386" s="0"/>
      <c r="HM386" s="0"/>
      <c r="HN386" s="0"/>
      <c r="HO386" s="0"/>
      <c r="HP386" s="0"/>
      <c r="HQ386" s="0"/>
      <c r="HR386" s="0"/>
      <c r="HS386" s="0"/>
      <c r="HT386" s="0"/>
      <c r="HU386" s="0"/>
      <c r="HV386" s="0"/>
      <c r="HW386" s="0"/>
      <c r="HX386" s="0"/>
      <c r="HY386" s="0"/>
      <c r="HZ386" s="0"/>
      <c r="IA386" s="0"/>
      <c r="IB386" s="0"/>
      <c r="IC386" s="0"/>
      <c r="ID386" s="0"/>
      <c r="IE386" s="0"/>
      <c r="IF386" s="0"/>
      <c r="IG386" s="0"/>
      <c r="IH386" s="0"/>
      <c r="II386" s="0"/>
      <c r="IJ386" s="0"/>
      <c r="IK386" s="0"/>
      <c r="IL386" s="0"/>
      <c r="IM386" s="0"/>
      <c r="IN386" s="0"/>
      <c r="IO386" s="0"/>
      <c r="IP386" s="0"/>
      <c r="IQ386" s="0"/>
      <c r="IR386" s="0"/>
      <c r="IS386" s="0"/>
      <c r="IT386" s="0"/>
      <c r="IU386" s="0"/>
      <c r="IV386" s="0"/>
      <c r="IW386" s="0"/>
      <c r="IX386" s="0"/>
      <c r="IY386" s="0"/>
      <c r="IZ386" s="0"/>
      <c r="JA386" s="0"/>
      <c r="JB386" s="0"/>
      <c r="JC386" s="0"/>
      <c r="JD386" s="0"/>
      <c r="JE386" s="0"/>
      <c r="JF386" s="0"/>
      <c r="JG386" s="0"/>
      <c r="JH386" s="0"/>
      <c r="JI386" s="0"/>
      <c r="JJ386" s="0"/>
      <c r="JK386" s="0"/>
      <c r="JL386" s="0"/>
      <c r="JM386" s="0"/>
      <c r="JN386" s="0"/>
      <c r="JO386" s="0"/>
      <c r="JP386" s="0"/>
      <c r="JQ386" s="0"/>
      <c r="JR386" s="0"/>
      <c r="JS386" s="0"/>
      <c r="JT386" s="0"/>
      <c r="JU386" s="0"/>
      <c r="JV386" s="0"/>
      <c r="JW386" s="0"/>
      <c r="JX386" s="0"/>
      <c r="JY386" s="0"/>
      <c r="JZ386" s="0"/>
      <c r="KA386" s="0"/>
      <c r="KB386" s="0"/>
      <c r="KC386" s="0"/>
      <c r="KD386" s="0"/>
      <c r="KE386" s="0"/>
      <c r="KF386" s="0"/>
      <c r="KG386" s="0"/>
      <c r="KH386" s="0"/>
      <c r="KI386" s="0"/>
      <c r="KJ386" s="0"/>
      <c r="KK386" s="0"/>
      <c r="KL386" s="0"/>
      <c r="KM386" s="0"/>
      <c r="KN386" s="0"/>
      <c r="KO386" s="0"/>
      <c r="KP386" s="0"/>
      <c r="KQ386" s="0"/>
      <c r="KR386" s="0"/>
      <c r="KS386" s="0"/>
      <c r="KT386" s="0"/>
      <c r="KU386" s="0"/>
      <c r="KV386" s="0"/>
      <c r="KW386" s="0"/>
      <c r="KX386" s="0"/>
      <c r="KY386" s="0"/>
      <c r="KZ386" s="0"/>
      <c r="LA386" s="0"/>
      <c r="LB386" s="0"/>
      <c r="LC386" s="0"/>
      <c r="LD386" s="0"/>
      <c r="LE386" s="0"/>
      <c r="LF386" s="0"/>
      <c r="LG386" s="0"/>
      <c r="LH386" s="0"/>
      <c r="LI386" s="0"/>
      <c r="LJ386" s="0"/>
      <c r="LK386" s="0"/>
      <c r="LL386" s="0"/>
      <c r="LM386" s="0"/>
      <c r="LN386" s="0"/>
      <c r="LO386" s="0"/>
      <c r="LP386" s="0"/>
      <c r="LQ386" s="0"/>
      <c r="LR386" s="0"/>
      <c r="LS386" s="0"/>
      <c r="LT386" s="0"/>
      <c r="LU386" s="0"/>
      <c r="LV386" s="0"/>
      <c r="LW386" s="0"/>
      <c r="LX386" s="0"/>
      <c r="LY386" s="0"/>
      <c r="LZ386" s="0"/>
      <c r="MA386" s="0"/>
      <c r="MB386" s="0"/>
      <c r="MC386" s="0"/>
      <c r="MD386" s="0"/>
      <c r="ME386" s="0"/>
      <c r="MF386" s="0"/>
      <c r="MG386" s="0"/>
      <c r="MH386" s="0"/>
      <c r="MI386" s="0"/>
      <c r="MJ386" s="0"/>
      <c r="MK386" s="0"/>
      <c r="ML386" s="0"/>
      <c r="MM386" s="0"/>
      <c r="MN386" s="0"/>
      <c r="MO386" s="0"/>
      <c r="MP386" s="0"/>
      <c r="MQ386" s="0"/>
      <c r="MR386" s="0"/>
      <c r="MS386" s="0"/>
      <c r="MT386" s="0"/>
      <c r="MU386" s="0"/>
      <c r="MV386" s="0"/>
      <c r="MW386" s="0"/>
      <c r="MX386" s="0"/>
      <c r="MY386" s="0"/>
      <c r="MZ386" s="0"/>
      <c r="NA386" s="0"/>
      <c r="NB386" s="0"/>
      <c r="NC386" s="0"/>
      <c r="ND386" s="0"/>
      <c r="NE386" s="0"/>
      <c r="NF386" s="0"/>
      <c r="NG386" s="0"/>
      <c r="NH386" s="0"/>
      <c r="NI386" s="0"/>
      <c r="NJ386" s="0"/>
      <c r="NK386" s="0"/>
      <c r="NL386" s="0"/>
      <c r="NM386" s="0"/>
      <c r="NN386" s="0"/>
      <c r="NO386" s="0"/>
      <c r="NP386" s="0"/>
      <c r="NQ386" s="0"/>
      <c r="NR386" s="0"/>
      <c r="NS386" s="0"/>
      <c r="NT386" s="0"/>
      <c r="NU386" s="0"/>
      <c r="NV386" s="0"/>
      <c r="NW386" s="0"/>
      <c r="NX386" s="0"/>
      <c r="NY386" s="0"/>
      <c r="NZ386" s="0"/>
      <c r="OA386" s="0"/>
      <c r="OB386" s="0"/>
      <c r="OC386" s="0"/>
      <c r="OD386" s="0"/>
      <c r="OE386" s="0"/>
      <c r="OF386" s="0"/>
      <c r="OG386" s="0"/>
      <c r="OH386" s="0"/>
      <c r="OI386" s="0"/>
      <c r="OJ386" s="0"/>
      <c r="OK386" s="0"/>
      <c r="OL386" s="0"/>
      <c r="OM386" s="0"/>
      <c r="ON386" s="0"/>
      <c r="OO386" s="0"/>
      <c r="OP386" s="0"/>
      <c r="OQ386" s="0"/>
      <c r="OR386" s="0"/>
      <c r="OS386" s="0"/>
      <c r="OT386" s="0"/>
      <c r="OU386" s="0"/>
      <c r="OV386" s="0"/>
      <c r="OW386" s="0"/>
      <c r="OX386" s="0"/>
      <c r="OY386" s="0"/>
      <c r="OZ386" s="0"/>
      <c r="PA386" s="0"/>
      <c r="PB386" s="0"/>
      <c r="PC386" s="0"/>
      <c r="PD386" s="0"/>
      <c r="PE386" s="0"/>
      <c r="PF386" s="0"/>
      <c r="PG386" s="0"/>
      <c r="PH386" s="0"/>
      <c r="PI386" s="0"/>
      <c r="PJ386" s="0"/>
      <c r="PK386" s="0"/>
      <c r="PL386" s="0"/>
      <c r="PM386" s="0"/>
      <c r="PN386" s="0"/>
      <c r="PO386" s="0"/>
      <c r="PP386" s="0"/>
      <c r="PQ386" s="0"/>
      <c r="PR386" s="0"/>
      <c r="PS386" s="0"/>
      <c r="PT386" s="0"/>
      <c r="PU386" s="0"/>
      <c r="PV386" s="0"/>
      <c r="PW386" s="0"/>
      <c r="PX386" s="0"/>
      <c r="PY386" s="0"/>
      <c r="PZ386" s="0"/>
      <c r="QA386" s="0"/>
      <c r="QB386" s="0"/>
      <c r="QC386" s="0"/>
      <c r="QD386" s="0"/>
      <c r="QE386" s="0"/>
      <c r="QF386" s="0"/>
      <c r="QG386" s="0"/>
      <c r="QH386" s="0"/>
      <c r="QI386" s="0"/>
      <c r="QJ386" s="0"/>
      <c r="QK386" s="0"/>
      <c r="QL386" s="0"/>
      <c r="QM386" s="0"/>
      <c r="QN386" s="0"/>
      <c r="QO386" s="0"/>
      <c r="QP386" s="0"/>
      <c r="QQ386" s="0"/>
      <c r="QR386" s="0"/>
      <c r="QS386" s="0"/>
      <c r="QT386" s="0"/>
      <c r="QU386" s="0"/>
      <c r="QV386" s="0"/>
      <c r="QW386" s="0"/>
      <c r="QX386" s="0"/>
      <c r="QY386" s="0"/>
      <c r="QZ386" s="0"/>
      <c r="RA386" s="0"/>
      <c r="RB386" s="0"/>
      <c r="RC386" s="0"/>
      <c r="RD386" s="0"/>
      <c r="RE386" s="0"/>
      <c r="RF386" s="0"/>
      <c r="RG386" s="0"/>
      <c r="RH386" s="0"/>
      <c r="RI386" s="0"/>
      <c r="RJ386" s="0"/>
      <c r="RK386" s="0"/>
      <c r="RL386" s="0"/>
      <c r="RM386" s="0"/>
      <c r="RN386" s="0"/>
      <c r="RO386" s="0"/>
      <c r="RP386" s="0"/>
      <c r="RQ386" s="0"/>
      <c r="RR386" s="0"/>
      <c r="RS386" s="0"/>
      <c r="RT386" s="0"/>
      <c r="RU386" s="0"/>
      <c r="RV386" s="0"/>
      <c r="RW386" s="0"/>
      <c r="RX386" s="0"/>
      <c r="RY386" s="0"/>
      <c r="RZ386" s="0"/>
      <c r="SA386" s="0"/>
      <c r="SB386" s="0"/>
      <c r="SC386" s="0"/>
      <c r="SD386" s="0"/>
      <c r="SE386" s="0"/>
      <c r="SF386" s="0"/>
      <c r="SG386" s="0"/>
      <c r="SH386" s="0"/>
      <c r="SI386" s="0"/>
      <c r="SJ386" s="0"/>
      <c r="SK386" s="0"/>
      <c r="SL386" s="0"/>
      <c r="SM386" s="0"/>
      <c r="SN386" s="0"/>
      <c r="SO386" s="0"/>
      <c r="SP386" s="0"/>
      <c r="SQ386" s="0"/>
      <c r="SR386" s="0"/>
      <c r="SS386" s="0"/>
      <c r="ST386" s="0"/>
      <c r="SU386" s="0"/>
      <c r="SV386" s="0"/>
      <c r="SW386" s="0"/>
      <c r="SX386" s="0"/>
      <c r="SY386" s="0"/>
      <c r="SZ386" s="0"/>
      <c r="TA386" s="0"/>
      <c r="TB386" s="0"/>
      <c r="TC386" s="0"/>
      <c r="TD386" s="0"/>
      <c r="TE386" s="0"/>
      <c r="TF386" s="0"/>
      <c r="TG386" s="0"/>
      <c r="TH386" s="0"/>
      <c r="TI386" s="0"/>
      <c r="TJ386" s="0"/>
      <c r="TK386" s="0"/>
      <c r="TL386" s="0"/>
      <c r="TM386" s="0"/>
      <c r="TN386" s="0"/>
      <c r="TO386" s="0"/>
      <c r="TP386" s="0"/>
      <c r="TQ386" s="0"/>
      <c r="TR386" s="0"/>
      <c r="TS386" s="0"/>
      <c r="TT386" s="0"/>
      <c r="TU386" s="0"/>
      <c r="TV386" s="0"/>
      <c r="TW386" s="0"/>
      <c r="TX386" s="0"/>
      <c r="TY386" s="0"/>
      <c r="TZ386" s="0"/>
      <c r="UA386" s="0"/>
      <c r="UB386" s="0"/>
      <c r="UC386" s="0"/>
      <c r="UD386" s="0"/>
      <c r="UE386" s="0"/>
      <c r="UF386" s="0"/>
      <c r="UG386" s="0"/>
      <c r="UH386" s="0"/>
      <c r="UI386" s="0"/>
      <c r="UJ386" s="0"/>
      <c r="UK386" s="0"/>
      <c r="UL386" s="0"/>
      <c r="UM386" s="0"/>
      <c r="UN386" s="0"/>
      <c r="UO386" s="0"/>
      <c r="UP386" s="0"/>
      <c r="UQ386" s="0"/>
      <c r="UR386" s="0"/>
      <c r="US386" s="0"/>
      <c r="UT386" s="0"/>
      <c r="UU386" s="0"/>
      <c r="UV386" s="0"/>
      <c r="UW386" s="0"/>
      <c r="UX386" s="0"/>
      <c r="UY386" s="0"/>
      <c r="UZ386" s="0"/>
      <c r="VA386" s="0"/>
      <c r="VB386" s="0"/>
      <c r="VC386" s="0"/>
      <c r="VD386" s="0"/>
      <c r="VE386" s="0"/>
      <c r="VF386" s="0"/>
      <c r="VG386" s="0"/>
      <c r="VH386" s="0"/>
      <c r="VI386" s="0"/>
      <c r="VJ386" s="0"/>
      <c r="VK386" s="0"/>
      <c r="VL386" s="0"/>
      <c r="VM386" s="0"/>
      <c r="VN386" s="0"/>
      <c r="VO386" s="0"/>
      <c r="VP386" s="0"/>
      <c r="VQ386" s="0"/>
      <c r="VR386" s="0"/>
      <c r="VS386" s="0"/>
      <c r="VT386" s="0"/>
      <c r="VU386" s="0"/>
      <c r="VV386" s="0"/>
      <c r="VW386" s="0"/>
      <c r="VX386" s="0"/>
      <c r="VY386" s="0"/>
      <c r="VZ386" s="0"/>
      <c r="WA386" s="0"/>
      <c r="WB386" s="0"/>
      <c r="WC386" s="0"/>
      <c r="WD386" s="0"/>
      <c r="WE386" s="0"/>
      <c r="WF386" s="0"/>
      <c r="WG386" s="0"/>
      <c r="WH386" s="0"/>
      <c r="WI386" s="0"/>
      <c r="WJ386" s="0"/>
      <c r="WK386" s="0"/>
      <c r="WL386" s="0"/>
      <c r="WM386" s="0"/>
      <c r="WN386" s="0"/>
      <c r="WO386" s="0"/>
      <c r="WP386" s="0"/>
      <c r="WQ386" s="0"/>
      <c r="WR386" s="0"/>
      <c r="WS386" s="0"/>
      <c r="WT386" s="0"/>
      <c r="WU386" s="0"/>
      <c r="WV386" s="0"/>
      <c r="WW386" s="0"/>
      <c r="WX386" s="0"/>
      <c r="WY386" s="0"/>
      <c r="WZ386" s="0"/>
      <c r="XA386" s="0"/>
      <c r="XB386" s="0"/>
      <c r="XC386" s="0"/>
      <c r="XD386" s="0"/>
      <c r="XE386" s="0"/>
      <c r="XF386" s="0"/>
      <c r="XG386" s="0"/>
      <c r="XH386" s="0"/>
      <c r="XI386" s="0"/>
      <c r="XJ386" s="0"/>
      <c r="XK386" s="0"/>
      <c r="XL386" s="0"/>
      <c r="XM386" s="0"/>
      <c r="XN386" s="0"/>
      <c r="XO386" s="0"/>
      <c r="XP386" s="0"/>
      <c r="XQ386" s="0"/>
      <c r="XR386" s="0"/>
      <c r="XS386" s="0"/>
      <c r="XT386" s="0"/>
      <c r="XU386" s="0"/>
      <c r="XV386" s="0"/>
      <c r="XW386" s="0"/>
      <c r="XX386" s="0"/>
      <c r="XY386" s="0"/>
      <c r="XZ386" s="0"/>
      <c r="YA386" s="0"/>
      <c r="YB386" s="0"/>
      <c r="YC386" s="0"/>
      <c r="YD386" s="0"/>
      <c r="YE386" s="0"/>
      <c r="YF386" s="0"/>
      <c r="YG386" s="0"/>
      <c r="YH386" s="0"/>
      <c r="YI386" s="0"/>
      <c r="YJ386" s="0"/>
      <c r="YK386" s="0"/>
      <c r="YL386" s="0"/>
      <c r="YM386" s="0"/>
      <c r="YN386" s="0"/>
      <c r="YO386" s="0"/>
      <c r="YP386" s="0"/>
      <c r="YQ386" s="0"/>
      <c r="YR386" s="0"/>
      <c r="YS386" s="0"/>
      <c r="YT386" s="0"/>
      <c r="YU386" s="0"/>
      <c r="YV386" s="0"/>
      <c r="YW386" s="0"/>
      <c r="YX386" s="0"/>
      <c r="YY386" s="0"/>
      <c r="YZ386" s="0"/>
      <c r="ZA386" s="0"/>
      <c r="ZB386" s="0"/>
      <c r="ZC386" s="0"/>
      <c r="ZD386" s="0"/>
      <c r="ZE386" s="0"/>
      <c r="ZF386" s="0"/>
      <c r="ZG386" s="0"/>
      <c r="ZH386" s="0"/>
      <c r="ZI386" s="0"/>
      <c r="ZJ386" s="0"/>
      <c r="ZK386" s="0"/>
      <c r="ZL386" s="0"/>
      <c r="ZM386" s="0"/>
      <c r="ZN386" s="0"/>
      <c r="ZO386" s="0"/>
      <c r="ZP386" s="0"/>
      <c r="ZQ386" s="0"/>
      <c r="ZR386" s="0"/>
      <c r="ZS386" s="0"/>
      <c r="ZT386" s="0"/>
      <c r="ZU386" s="0"/>
      <c r="ZV386" s="0"/>
      <c r="ZW386" s="0"/>
      <c r="ZX386" s="0"/>
      <c r="ZY386" s="0"/>
      <c r="ZZ386" s="0"/>
      <c r="AAA386" s="0"/>
      <c r="AAB386" s="0"/>
      <c r="AAC386" s="0"/>
      <c r="AAD386" s="0"/>
      <c r="AAE386" s="0"/>
      <c r="AAF386" s="0"/>
      <c r="AAG386" s="0"/>
      <c r="AAH386" s="0"/>
      <c r="AAI386" s="0"/>
      <c r="AAJ386" s="0"/>
      <c r="AAK386" s="0"/>
      <c r="AAL386" s="0"/>
      <c r="AAM386" s="0"/>
      <c r="AAN386" s="0"/>
      <c r="AAO386" s="0"/>
      <c r="AAP386" s="0"/>
      <c r="AAQ386" s="0"/>
      <c r="AAR386" s="0"/>
      <c r="AAS386" s="0"/>
      <c r="AAT386" s="0"/>
      <c r="AAU386" s="0"/>
      <c r="AAV386" s="0"/>
      <c r="AAW386" s="0"/>
      <c r="AAX386" s="0"/>
      <c r="AAY386" s="0"/>
      <c r="AAZ386" s="0"/>
      <c r="ABA386" s="0"/>
      <c r="ABB386" s="0"/>
      <c r="ABC386" s="0"/>
      <c r="ABD386" s="0"/>
      <c r="ABE386" s="0"/>
      <c r="ABF386" s="0"/>
      <c r="ABG386" s="0"/>
      <c r="ABH386" s="0"/>
      <c r="ABI386" s="0"/>
      <c r="ABJ386" s="0"/>
      <c r="ABK386" s="0"/>
      <c r="ABL386" s="0"/>
      <c r="ABM386" s="0"/>
      <c r="ABN386" s="0"/>
      <c r="ABO386" s="0"/>
      <c r="ABP386" s="0"/>
      <c r="ABQ386" s="0"/>
      <c r="ABR386" s="0"/>
      <c r="ABS386" s="0"/>
      <c r="ABT386" s="0"/>
      <c r="ABU386" s="0"/>
      <c r="ABV386" s="0"/>
      <c r="ABW386" s="0"/>
      <c r="ABX386" s="0"/>
      <c r="ABY386" s="0"/>
      <c r="ABZ386" s="0"/>
      <c r="ACA386" s="0"/>
      <c r="ACB386" s="0"/>
      <c r="ACC386" s="0"/>
      <c r="ACD386" s="0"/>
      <c r="ACE386" s="0"/>
      <c r="ACF386" s="0"/>
      <c r="ACG386" s="0"/>
      <c r="ACH386" s="0"/>
      <c r="ACI386" s="0"/>
      <c r="ACJ386" s="0"/>
      <c r="ACK386" s="0"/>
      <c r="ACL386" s="0"/>
      <c r="ACM386" s="0"/>
      <c r="ACN386" s="0"/>
      <c r="ACO386" s="0"/>
      <c r="ACP386" s="0"/>
      <c r="ACQ386" s="0"/>
      <c r="ACR386" s="0"/>
      <c r="ACS386" s="0"/>
      <c r="ACT386" s="0"/>
      <c r="ACU386" s="0"/>
      <c r="ACV386" s="0"/>
      <c r="ACW386" s="0"/>
      <c r="ACX386" s="0"/>
      <c r="ACY386" s="0"/>
      <c r="ACZ386" s="0"/>
      <c r="ADA386" s="0"/>
      <c r="ADB386" s="0"/>
      <c r="ADC386" s="0"/>
      <c r="ADD386" s="0"/>
      <c r="ADE386" s="0"/>
      <c r="ADF386" s="0"/>
      <c r="ADG386" s="0"/>
      <c r="ADH386" s="0"/>
      <c r="ADI386" s="0"/>
      <c r="ADJ386" s="0"/>
      <c r="ADK386" s="0"/>
      <c r="ADL386" s="0"/>
      <c r="ADM386" s="0"/>
      <c r="ADN386" s="0"/>
      <c r="ADO386" s="0"/>
      <c r="ADP386" s="0"/>
      <c r="ADQ386" s="0"/>
      <c r="ADR386" s="0"/>
      <c r="ADS386" s="0"/>
      <c r="ADT386" s="0"/>
      <c r="ADU386" s="0"/>
      <c r="ADV386" s="0"/>
      <c r="ADW386" s="0"/>
      <c r="ADX386" s="0"/>
      <c r="ADY386" s="0"/>
      <c r="ADZ386" s="0"/>
      <c r="AEA386" s="0"/>
      <c r="AEB386" s="0"/>
      <c r="AEC386" s="0"/>
      <c r="AED386" s="0"/>
      <c r="AEE386" s="0"/>
      <c r="AEF386" s="0"/>
      <c r="AEG386" s="0"/>
      <c r="AEH386" s="0"/>
      <c r="AEI386" s="0"/>
      <c r="AEJ386" s="0"/>
      <c r="AEK386" s="0"/>
      <c r="AEL386" s="0"/>
      <c r="AEM386" s="0"/>
      <c r="AEN386" s="0"/>
      <c r="AEO386" s="0"/>
      <c r="AEP386" s="0"/>
      <c r="AEQ386" s="0"/>
      <c r="AER386" s="0"/>
      <c r="AES386" s="0"/>
      <c r="AET386" s="0"/>
      <c r="AEU386" s="0"/>
      <c r="AEV386" s="0"/>
      <c r="AEW386" s="0"/>
      <c r="AEX386" s="0"/>
      <c r="AEY386" s="0"/>
      <c r="AEZ386" s="0"/>
      <c r="AFA386" s="0"/>
      <c r="AFB386" s="0"/>
      <c r="AFC386" s="0"/>
      <c r="AFD386" s="0"/>
      <c r="AFE386" s="0"/>
      <c r="AFF386" s="0"/>
      <c r="AFG386" s="0"/>
      <c r="AFH386" s="0"/>
      <c r="AFI386" s="0"/>
      <c r="AFJ386" s="0"/>
      <c r="AFK386" s="0"/>
      <c r="AFL386" s="0"/>
      <c r="AFM386" s="0"/>
      <c r="AFN386" s="0"/>
      <c r="AFO386" s="0"/>
      <c r="AFP386" s="0"/>
      <c r="AFQ386" s="0"/>
      <c r="AFR386" s="0"/>
      <c r="AFS386" s="0"/>
      <c r="AFT386" s="0"/>
      <c r="AFU386" s="0"/>
      <c r="AFV386" s="0"/>
      <c r="AFW386" s="0"/>
      <c r="AFX386" s="0"/>
      <c r="AFY386" s="0"/>
      <c r="AFZ386" s="0"/>
      <c r="AGA386" s="0"/>
      <c r="AGB386" s="0"/>
      <c r="AGC386" s="0"/>
      <c r="AGD386" s="0"/>
      <c r="AGE386" s="0"/>
      <c r="AGF386" s="0"/>
      <c r="AGG386" s="0"/>
      <c r="AGH386" s="0"/>
      <c r="AGI386" s="0"/>
      <c r="AGJ386" s="0"/>
      <c r="AGK386" s="0"/>
      <c r="AGL386" s="0"/>
      <c r="AGM386" s="0"/>
      <c r="AGN386" s="0"/>
      <c r="AGO386" s="0"/>
      <c r="AGP386" s="0"/>
      <c r="AGQ386" s="0"/>
      <c r="AGR386" s="0"/>
      <c r="AGS386" s="0"/>
      <c r="AGT386" s="0"/>
      <c r="AGU386" s="0"/>
      <c r="AGV386" s="0"/>
      <c r="AGW386" s="0"/>
      <c r="AGX386" s="0"/>
      <c r="AGY386" s="0"/>
      <c r="AGZ386" s="0"/>
      <c r="AHA386" s="0"/>
      <c r="AHB386" s="0"/>
      <c r="AHC386" s="0"/>
      <c r="AHD386" s="0"/>
      <c r="AHE386" s="0"/>
      <c r="AHF386" s="0"/>
      <c r="AHG386" s="0"/>
      <c r="AHH386" s="0"/>
      <c r="AHI386" s="0"/>
      <c r="AHJ386" s="0"/>
      <c r="AHK386" s="0"/>
      <c r="AHL386" s="0"/>
      <c r="AHM386" s="0"/>
      <c r="AHN386" s="0"/>
      <c r="AHO386" s="0"/>
      <c r="AHP386" s="0"/>
      <c r="AHQ386" s="0"/>
      <c r="AHR386" s="0"/>
      <c r="AHS386" s="0"/>
      <c r="AHT386" s="0"/>
      <c r="AHU386" s="0"/>
      <c r="AHV386" s="0"/>
      <c r="AHW386" s="0"/>
      <c r="AHX386" s="0"/>
      <c r="AHY386" s="0"/>
      <c r="AHZ386" s="0"/>
      <c r="AIA386" s="0"/>
      <c r="AIB386" s="0"/>
      <c r="AIC386" s="0"/>
      <c r="AID386" s="0"/>
      <c r="AIE386" s="0"/>
      <c r="AIF386" s="0"/>
      <c r="AIG386" s="0"/>
      <c r="AIH386" s="0"/>
      <c r="AII386" s="0"/>
      <c r="AIJ386" s="0"/>
      <c r="AIK386" s="0"/>
      <c r="AIL386" s="0"/>
      <c r="AIM386" s="0"/>
      <c r="AIN386" s="0"/>
      <c r="AIO386" s="0"/>
      <c r="AIP386" s="0"/>
      <c r="AIQ386" s="0"/>
      <c r="AIR386" s="0"/>
      <c r="AIS386" s="0"/>
      <c r="AIT386" s="0"/>
      <c r="AIU386" s="0"/>
      <c r="AIV386" s="0"/>
      <c r="AIW386" s="0"/>
      <c r="AIX386" s="0"/>
      <c r="AIY386" s="0"/>
      <c r="AIZ386" s="0"/>
      <c r="AJA386" s="0"/>
      <c r="AJB386" s="0"/>
      <c r="AJC386" s="0"/>
      <c r="AJD386" s="0"/>
      <c r="AJE386" s="0"/>
      <c r="AJF386" s="0"/>
      <c r="AJG386" s="0"/>
      <c r="AJH386" s="0"/>
      <c r="AJI386" s="0"/>
      <c r="AJJ386" s="0"/>
      <c r="AJK386" s="0"/>
      <c r="AJL386" s="0"/>
      <c r="AJM386" s="0"/>
      <c r="AJN386" s="0"/>
      <c r="AJO386" s="0"/>
      <c r="AJP386" s="0"/>
      <c r="AJQ386" s="0"/>
      <c r="AJR386" s="0"/>
      <c r="AJS386" s="0"/>
      <c r="AJT386" s="0"/>
      <c r="AJU386" s="0"/>
      <c r="AJV386" s="0"/>
      <c r="AJW386" s="0"/>
      <c r="AJX386" s="0"/>
      <c r="AJY386" s="0"/>
      <c r="AJZ386" s="0"/>
      <c r="AKA386" s="0"/>
      <c r="AKB386" s="0"/>
      <c r="AKC386" s="0"/>
      <c r="AKD386" s="0"/>
      <c r="AKE386" s="0"/>
      <c r="AKF386" s="0"/>
      <c r="AKG386" s="0"/>
      <c r="AKH386" s="0"/>
      <c r="AKI386" s="0"/>
      <c r="AKJ386" s="0"/>
      <c r="AKK386" s="0"/>
      <c r="AKL386" s="0"/>
      <c r="AKM386" s="0"/>
      <c r="AKN386" s="0"/>
      <c r="AKO386" s="0"/>
      <c r="AKP386" s="0"/>
      <c r="AKQ386" s="0"/>
      <c r="AKR386" s="0"/>
      <c r="AKS386" s="0"/>
      <c r="AKT386" s="0"/>
      <c r="AKU386" s="0"/>
      <c r="AKV386" s="0"/>
      <c r="AKW386" s="0"/>
      <c r="AKX386" s="0"/>
      <c r="AKY386" s="0"/>
      <c r="AKZ386" s="0"/>
      <c r="ALA386" s="0"/>
      <c r="ALB386" s="0"/>
      <c r="ALC386" s="0"/>
      <c r="ALD386" s="0"/>
      <c r="ALE386" s="0"/>
      <c r="ALF386" s="0"/>
      <c r="ALG386" s="0"/>
      <c r="ALH386" s="0"/>
      <c r="ALI386" s="0"/>
      <c r="ALJ386" s="0"/>
      <c r="ALK386" s="0"/>
      <c r="ALL386" s="0"/>
      <c r="ALM386" s="0"/>
      <c r="ALN386" s="0"/>
      <c r="ALO386" s="0"/>
      <c r="ALP386" s="0"/>
      <c r="ALQ386" s="0"/>
      <c r="ALR386" s="0"/>
      <c r="ALS386" s="0"/>
      <c r="ALT386" s="0"/>
      <c r="ALU386" s="0"/>
      <c r="ALV386" s="0"/>
      <c r="ALW386" s="0"/>
      <c r="ALX386" s="0"/>
      <c r="ALY386" s="0"/>
      <c r="ALZ386" s="0"/>
      <c r="AMA386" s="0"/>
      <c r="AMB386" s="0"/>
      <c r="AMC386" s="0"/>
      <c r="AMD386" s="0"/>
      <c r="AME386" s="0"/>
      <c r="AMF386" s="0"/>
      <c r="AMG386" s="0"/>
    </row>
    <row r="387" customFormat="false" ht="14.9" hidden="false" customHeight="false" outlineLevel="0" collapsed="false">
      <c r="A387" s="18" t="n">
        <v>551</v>
      </c>
      <c r="B387" s="19" t="n">
        <f aca="false">IF($A387,VLOOKUP($A387,posting!$A:$N,2,0),"")</f>
        <v>38</v>
      </c>
      <c r="C387" s="19" t="n">
        <f aca="false">IF($A387,VLOOKUP($A387,posting!$A:$N,3,0),"")</f>
        <v>155</v>
      </c>
      <c r="D387" s="20" t="str">
        <f aca="false">IF($A387,VLOOKUP($A387,posting!$A:$N,4,0),"")</f>
        <v>du bist doch der größte Käsefeind</v>
      </c>
      <c r="E387" s="19" t="str">
        <f aca="false">IF($A387,IF(VLOOKUP($A387,posting!$A:$N,5,0)&gt;0,VLOOKUP($A387,posting!$A:$N,5,0),""),"")</f>
        <v/>
      </c>
      <c r="F387" s="21" t="n">
        <f aca="false">IF($A387,VLOOKUP($A387,posting!$A:$N,6,0),"")</f>
        <v>41625.7226041667</v>
      </c>
      <c r="G387" s="21" t="n">
        <f aca="false">IF($A387,VLOOKUP($A387,posting!$A:$N,7,0),"")</f>
        <v>41625.722650463</v>
      </c>
      <c r="H387" s="21" t="n">
        <f aca="false">IF($A387,VLOOKUP($A387,posting!$A:$N,8,0),"")</f>
        <v>41625.722662037</v>
      </c>
      <c r="I387" s="21" t="n">
        <f aca="false">IF($A387,VLOOKUP($A387,posting!$A:$N,9,0),"")</f>
        <v>41625.7236342593</v>
      </c>
      <c r="J387" s="21"/>
      <c r="K387" s="21"/>
      <c r="L387" s="19" t="n">
        <f aca="false">IF($A387,VLOOKUP($A387,posting!$A:$N,10,0),"")</f>
        <v>0.32013201320132</v>
      </c>
      <c r="M387" s="19" t="n">
        <f aca="false">IF($A387,VLOOKUP($A387,posting!$A:$N,11,0),"")</f>
        <v>0</v>
      </c>
      <c r="N387" s="19" t="str">
        <f aca="false">IF($A387,IF(VLOOKUP($A387,posting!$A:$N,13,0)&gt;0,VLOOKUP($A387,posting!$A:$N,13,0),""),"")</f>
        <v/>
      </c>
      <c r="O387" s="19" t="str">
        <f aca="false">IF($A387,VLOOKUP($A387,posting!$A:$N,12,0),"")</f>
        <v>TXT</v>
      </c>
      <c r="P387" s="19" t="str">
        <f aca="false">IF($A387,IF(VLOOKUP($A387,posting!$A:$N,14,0)&gt;0,VLOOKUP($A387,posting!$A:$N,14,0),""),"")</f>
        <v/>
      </c>
      <c r="Q387" s="19" t="str">
        <f aca="false">IF($N387="","",VLOOKUP($N387,image!$A:$N,3,0))</f>
        <v/>
      </c>
      <c r="R387" s="19" t="n">
        <v>-1</v>
      </c>
      <c r="S387" s="0"/>
      <c r="T387" s="0"/>
      <c r="U387" s="0"/>
      <c r="V387" s="0"/>
      <c r="W387" s="0"/>
      <c r="X387" s="0"/>
      <c r="Y387" s="0"/>
      <c r="Z387" s="0"/>
      <c r="AA387" s="0"/>
      <c r="AB387" s="0"/>
      <c r="AC387" s="0"/>
      <c r="AD387" s="0"/>
      <c r="AE387" s="0"/>
      <c r="AF387" s="0"/>
      <c r="AG387" s="0"/>
      <c r="AH387" s="0"/>
      <c r="AI387" s="0"/>
      <c r="AJ387" s="0"/>
      <c r="AK387" s="0"/>
      <c r="AL387" s="0"/>
      <c r="AM387" s="0"/>
      <c r="AN387" s="0"/>
      <c r="AO387" s="0"/>
      <c r="AP387" s="0"/>
      <c r="AQ387" s="0"/>
      <c r="AR387" s="0"/>
      <c r="AS387" s="0"/>
      <c r="AT387" s="0"/>
      <c r="AU387" s="0"/>
      <c r="AV387" s="0"/>
      <c r="AW387" s="0"/>
      <c r="AX387" s="0"/>
      <c r="AY387" s="0"/>
      <c r="AZ387" s="0"/>
      <c r="BA387" s="0"/>
      <c r="BB387" s="0"/>
      <c r="BC387" s="0"/>
      <c r="BD387" s="0"/>
      <c r="BE387" s="0"/>
      <c r="BF387" s="0"/>
      <c r="BG387" s="0"/>
      <c r="BH387" s="0"/>
      <c r="BI387" s="0"/>
      <c r="BJ387" s="0"/>
      <c r="BK387" s="0"/>
      <c r="BL387" s="0"/>
      <c r="BM387" s="0"/>
      <c r="BN387" s="0"/>
      <c r="BO387" s="0"/>
      <c r="BP387" s="0"/>
      <c r="BQ387" s="0"/>
      <c r="BR387" s="0"/>
      <c r="BS387" s="0"/>
      <c r="BT387" s="0"/>
      <c r="BU387" s="0"/>
      <c r="BV387" s="0"/>
      <c r="BW387" s="0"/>
      <c r="BX387" s="0"/>
      <c r="BY387" s="0"/>
      <c r="BZ387" s="0"/>
      <c r="CA387" s="0"/>
      <c r="CB387" s="0"/>
      <c r="CC387" s="0"/>
      <c r="CD387" s="0"/>
      <c r="CE387" s="0"/>
      <c r="CF387" s="0"/>
      <c r="CG387" s="0"/>
      <c r="CH387" s="0"/>
      <c r="CI387" s="0"/>
      <c r="CJ387" s="0"/>
      <c r="CK387" s="0"/>
      <c r="CL387" s="0"/>
      <c r="CM387" s="0"/>
      <c r="CN387" s="0"/>
      <c r="CO387" s="0"/>
      <c r="CP387" s="0"/>
      <c r="CQ387" s="0"/>
      <c r="CR387" s="0"/>
      <c r="CS387" s="0"/>
      <c r="CT387" s="0"/>
      <c r="CU387" s="0"/>
      <c r="CV387" s="0"/>
      <c r="CW387" s="0"/>
      <c r="CX387" s="0"/>
      <c r="CY387" s="0"/>
      <c r="CZ387" s="0"/>
      <c r="DA387" s="0"/>
      <c r="DB387" s="0"/>
      <c r="DC387" s="0"/>
      <c r="DD387" s="0"/>
      <c r="DE387" s="0"/>
      <c r="DF387" s="0"/>
      <c r="DG387" s="0"/>
      <c r="DH387" s="0"/>
      <c r="DI387" s="0"/>
      <c r="DJ387" s="0"/>
      <c r="DK387" s="0"/>
      <c r="DL387" s="0"/>
      <c r="DM387" s="0"/>
      <c r="DN387" s="0"/>
      <c r="DO387" s="0"/>
      <c r="DP387" s="0"/>
      <c r="DQ387" s="0"/>
      <c r="DR387" s="0"/>
      <c r="DS387" s="0"/>
      <c r="DT387" s="0"/>
      <c r="DU387" s="0"/>
      <c r="DV387" s="0"/>
      <c r="DW387" s="0"/>
      <c r="DX387" s="0"/>
      <c r="DY387" s="0"/>
      <c r="DZ387" s="0"/>
      <c r="EA387" s="0"/>
      <c r="EB387" s="0"/>
      <c r="EC387" s="0"/>
      <c r="ED387" s="0"/>
      <c r="EE387" s="0"/>
      <c r="EF387" s="0"/>
      <c r="EG387" s="0"/>
      <c r="EH387" s="0"/>
      <c r="EI387" s="0"/>
      <c r="EJ387" s="0"/>
      <c r="EK387" s="0"/>
      <c r="EL387" s="0"/>
      <c r="EM387" s="0"/>
      <c r="EN387" s="0"/>
      <c r="EO387" s="0"/>
      <c r="EP387" s="0"/>
      <c r="EQ387" s="0"/>
      <c r="ER387" s="0"/>
      <c r="ES387" s="0"/>
      <c r="ET387" s="0"/>
      <c r="EU387" s="0"/>
      <c r="EV387" s="0"/>
      <c r="EW387" s="0"/>
      <c r="EX387" s="0"/>
      <c r="EY387" s="0"/>
      <c r="EZ387" s="0"/>
      <c r="FA387" s="0"/>
      <c r="FB387" s="0"/>
      <c r="FC387" s="0"/>
      <c r="FD387" s="0"/>
      <c r="FE387" s="0"/>
      <c r="FF387" s="0"/>
      <c r="FG387" s="0"/>
      <c r="FH387" s="0"/>
      <c r="FI387" s="0"/>
      <c r="FJ387" s="0"/>
      <c r="FK387" s="0"/>
      <c r="FL387" s="0"/>
      <c r="FM387" s="0"/>
      <c r="FN387" s="0"/>
      <c r="FO387" s="0"/>
      <c r="FP387" s="0"/>
      <c r="FQ387" s="0"/>
      <c r="FR387" s="0"/>
      <c r="FS387" s="0"/>
      <c r="FT387" s="0"/>
      <c r="FU387" s="0"/>
      <c r="FV387" s="0"/>
      <c r="FW387" s="0"/>
      <c r="FX387" s="0"/>
      <c r="FY387" s="0"/>
      <c r="FZ387" s="0"/>
      <c r="GA387" s="0"/>
      <c r="GB387" s="0"/>
      <c r="GC387" s="0"/>
      <c r="GD387" s="0"/>
      <c r="GE387" s="0"/>
      <c r="GF387" s="0"/>
      <c r="GG387" s="0"/>
      <c r="GH387" s="0"/>
      <c r="GI387" s="0"/>
      <c r="GJ387" s="0"/>
      <c r="GK387" s="0"/>
      <c r="GL387" s="0"/>
      <c r="GM387" s="0"/>
      <c r="GN387" s="0"/>
      <c r="GO387" s="0"/>
      <c r="GP387" s="0"/>
      <c r="GQ387" s="0"/>
      <c r="GR387" s="0"/>
      <c r="GS387" s="0"/>
      <c r="GT387" s="0"/>
      <c r="GU387" s="0"/>
      <c r="GV387" s="0"/>
      <c r="GW387" s="0"/>
      <c r="GX387" s="0"/>
      <c r="GY387" s="0"/>
      <c r="GZ387" s="0"/>
      <c r="HA387" s="0"/>
      <c r="HB387" s="0"/>
      <c r="HC387" s="0"/>
      <c r="HD387" s="0"/>
      <c r="HE387" s="0"/>
      <c r="HF387" s="0"/>
      <c r="HG387" s="0"/>
      <c r="HH387" s="0"/>
      <c r="HI387" s="0"/>
      <c r="HJ387" s="0"/>
      <c r="HK387" s="0"/>
      <c r="HL387" s="0"/>
      <c r="HM387" s="0"/>
      <c r="HN387" s="0"/>
      <c r="HO387" s="0"/>
      <c r="HP387" s="0"/>
      <c r="HQ387" s="0"/>
      <c r="HR387" s="0"/>
      <c r="HS387" s="0"/>
      <c r="HT387" s="0"/>
      <c r="HU387" s="0"/>
      <c r="HV387" s="0"/>
      <c r="HW387" s="0"/>
      <c r="HX387" s="0"/>
      <c r="HY387" s="0"/>
      <c r="HZ387" s="0"/>
      <c r="IA387" s="0"/>
      <c r="IB387" s="0"/>
      <c r="IC387" s="0"/>
      <c r="ID387" s="0"/>
      <c r="IE387" s="0"/>
      <c r="IF387" s="0"/>
      <c r="IG387" s="0"/>
      <c r="IH387" s="0"/>
      <c r="II387" s="0"/>
      <c r="IJ387" s="0"/>
      <c r="IK387" s="0"/>
      <c r="IL387" s="0"/>
      <c r="IM387" s="0"/>
      <c r="IN387" s="0"/>
      <c r="IO387" s="0"/>
      <c r="IP387" s="0"/>
      <c r="IQ387" s="0"/>
      <c r="IR387" s="0"/>
      <c r="IS387" s="0"/>
      <c r="IT387" s="0"/>
      <c r="IU387" s="0"/>
      <c r="IV387" s="0"/>
      <c r="IW387" s="0"/>
      <c r="IX387" s="0"/>
      <c r="IY387" s="0"/>
      <c r="IZ387" s="0"/>
      <c r="JA387" s="0"/>
      <c r="JB387" s="0"/>
      <c r="JC387" s="0"/>
      <c r="JD387" s="0"/>
      <c r="JE387" s="0"/>
      <c r="JF387" s="0"/>
      <c r="JG387" s="0"/>
      <c r="JH387" s="0"/>
      <c r="JI387" s="0"/>
      <c r="JJ387" s="0"/>
      <c r="JK387" s="0"/>
      <c r="JL387" s="0"/>
      <c r="JM387" s="0"/>
      <c r="JN387" s="0"/>
      <c r="JO387" s="0"/>
      <c r="JP387" s="0"/>
      <c r="JQ387" s="0"/>
      <c r="JR387" s="0"/>
      <c r="JS387" s="0"/>
      <c r="JT387" s="0"/>
      <c r="JU387" s="0"/>
      <c r="JV387" s="0"/>
      <c r="JW387" s="0"/>
      <c r="JX387" s="0"/>
      <c r="JY387" s="0"/>
      <c r="JZ387" s="0"/>
      <c r="KA387" s="0"/>
      <c r="KB387" s="0"/>
      <c r="KC387" s="0"/>
      <c r="KD387" s="0"/>
      <c r="KE387" s="0"/>
      <c r="KF387" s="0"/>
      <c r="KG387" s="0"/>
      <c r="KH387" s="0"/>
      <c r="KI387" s="0"/>
      <c r="KJ387" s="0"/>
      <c r="KK387" s="0"/>
      <c r="KL387" s="0"/>
      <c r="KM387" s="0"/>
      <c r="KN387" s="0"/>
      <c r="KO387" s="0"/>
      <c r="KP387" s="0"/>
      <c r="KQ387" s="0"/>
      <c r="KR387" s="0"/>
      <c r="KS387" s="0"/>
      <c r="KT387" s="0"/>
      <c r="KU387" s="0"/>
      <c r="KV387" s="0"/>
      <c r="KW387" s="0"/>
      <c r="KX387" s="0"/>
      <c r="KY387" s="0"/>
      <c r="KZ387" s="0"/>
      <c r="LA387" s="0"/>
      <c r="LB387" s="0"/>
      <c r="LC387" s="0"/>
      <c r="LD387" s="0"/>
      <c r="LE387" s="0"/>
      <c r="LF387" s="0"/>
      <c r="LG387" s="0"/>
      <c r="LH387" s="0"/>
      <c r="LI387" s="0"/>
      <c r="LJ387" s="0"/>
      <c r="LK387" s="0"/>
      <c r="LL387" s="0"/>
      <c r="LM387" s="0"/>
      <c r="LN387" s="0"/>
      <c r="LO387" s="0"/>
      <c r="LP387" s="0"/>
      <c r="LQ387" s="0"/>
      <c r="LR387" s="0"/>
      <c r="LS387" s="0"/>
      <c r="LT387" s="0"/>
      <c r="LU387" s="0"/>
      <c r="LV387" s="0"/>
      <c r="LW387" s="0"/>
      <c r="LX387" s="0"/>
      <c r="LY387" s="0"/>
      <c r="LZ387" s="0"/>
      <c r="MA387" s="0"/>
      <c r="MB387" s="0"/>
      <c r="MC387" s="0"/>
      <c r="MD387" s="0"/>
      <c r="ME387" s="0"/>
      <c r="MF387" s="0"/>
      <c r="MG387" s="0"/>
      <c r="MH387" s="0"/>
      <c r="MI387" s="0"/>
      <c r="MJ387" s="0"/>
      <c r="MK387" s="0"/>
      <c r="ML387" s="0"/>
      <c r="MM387" s="0"/>
      <c r="MN387" s="0"/>
      <c r="MO387" s="0"/>
      <c r="MP387" s="0"/>
      <c r="MQ387" s="0"/>
      <c r="MR387" s="0"/>
      <c r="MS387" s="0"/>
      <c r="MT387" s="0"/>
      <c r="MU387" s="0"/>
      <c r="MV387" s="0"/>
      <c r="MW387" s="0"/>
      <c r="MX387" s="0"/>
      <c r="MY387" s="0"/>
      <c r="MZ387" s="0"/>
      <c r="NA387" s="0"/>
      <c r="NB387" s="0"/>
      <c r="NC387" s="0"/>
      <c r="ND387" s="0"/>
      <c r="NE387" s="0"/>
      <c r="NF387" s="0"/>
      <c r="NG387" s="0"/>
      <c r="NH387" s="0"/>
      <c r="NI387" s="0"/>
      <c r="NJ387" s="0"/>
      <c r="NK387" s="0"/>
      <c r="NL387" s="0"/>
      <c r="NM387" s="0"/>
      <c r="NN387" s="0"/>
      <c r="NO387" s="0"/>
      <c r="NP387" s="0"/>
      <c r="NQ387" s="0"/>
      <c r="NR387" s="0"/>
      <c r="NS387" s="0"/>
      <c r="NT387" s="0"/>
      <c r="NU387" s="0"/>
      <c r="NV387" s="0"/>
      <c r="NW387" s="0"/>
      <c r="NX387" s="0"/>
      <c r="NY387" s="0"/>
      <c r="NZ387" s="0"/>
      <c r="OA387" s="0"/>
      <c r="OB387" s="0"/>
      <c r="OC387" s="0"/>
      <c r="OD387" s="0"/>
      <c r="OE387" s="0"/>
      <c r="OF387" s="0"/>
      <c r="OG387" s="0"/>
      <c r="OH387" s="0"/>
      <c r="OI387" s="0"/>
      <c r="OJ387" s="0"/>
      <c r="OK387" s="0"/>
      <c r="OL387" s="0"/>
      <c r="OM387" s="0"/>
      <c r="ON387" s="0"/>
      <c r="OO387" s="0"/>
      <c r="OP387" s="0"/>
      <c r="OQ387" s="0"/>
      <c r="OR387" s="0"/>
      <c r="OS387" s="0"/>
      <c r="OT387" s="0"/>
      <c r="OU387" s="0"/>
      <c r="OV387" s="0"/>
      <c r="OW387" s="0"/>
      <c r="OX387" s="0"/>
      <c r="OY387" s="0"/>
      <c r="OZ387" s="0"/>
      <c r="PA387" s="0"/>
      <c r="PB387" s="0"/>
      <c r="PC387" s="0"/>
      <c r="PD387" s="0"/>
      <c r="PE387" s="0"/>
      <c r="PF387" s="0"/>
      <c r="PG387" s="0"/>
      <c r="PH387" s="0"/>
      <c r="PI387" s="0"/>
      <c r="PJ387" s="0"/>
      <c r="PK387" s="0"/>
      <c r="PL387" s="0"/>
      <c r="PM387" s="0"/>
      <c r="PN387" s="0"/>
      <c r="PO387" s="0"/>
      <c r="PP387" s="0"/>
      <c r="PQ387" s="0"/>
      <c r="PR387" s="0"/>
      <c r="PS387" s="0"/>
      <c r="PT387" s="0"/>
      <c r="PU387" s="0"/>
      <c r="PV387" s="0"/>
      <c r="PW387" s="0"/>
      <c r="PX387" s="0"/>
      <c r="PY387" s="0"/>
      <c r="PZ387" s="0"/>
      <c r="QA387" s="0"/>
      <c r="QB387" s="0"/>
      <c r="QC387" s="0"/>
      <c r="QD387" s="0"/>
      <c r="QE387" s="0"/>
      <c r="QF387" s="0"/>
      <c r="QG387" s="0"/>
      <c r="QH387" s="0"/>
      <c r="QI387" s="0"/>
      <c r="QJ387" s="0"/>
      <c r="QK387" s="0"/>
      <c r="QL387" s="0"/>
      <c r="QM387" s="0"/>
      <c r="QN387" s="0"/>
      <c r="QO387" s="0"/>
      <c r="QP387" s="0"/>
      <c r="QQ387" s="0"/>
      <c r="QR387" s="0"/>
      <c r="QS387" s="0"/>
      <c r="QT387" s="0"/>
      <c r="QU387" s="0"/>
      <c r="QV387" s="0"/>
      <c r="QW387" s="0"/>
      <c r="QX387" s="0"/>
      <c r="QY387" s="0"/>
      <c r="QZ387" s="0"/>
      <c r="RA387" s="0"/>
      <c r="RB387" s="0"/>
      <c r="RC387" s="0"/>
      <c r="RD387" s="0"/>
      <c r="RE387" s="0"/>
      <c r="RF387" s="0"/>
      <c r="RG387" s="0"/>
      <c r="RH387" s="0"/>
      <c r="RI387" s="0"/>
      <c r="RJ387" s="0"/>
      <c r="RK387" s="0"/>
      <c r="RL387" s="0"/>
      <c r="RM387" s="0"/>
      <c r="RN387" s="0"/>
      <c r="RO387" s="0"/>
      <c r="RP387" s="0"/>
      <c r="RQ387" s="0"/>
      <c r="RR387" s="0"/>
      <c r="RS387" s="0"/>
      <c r="RT387" s="0"/>
      <c r="RU387" s="0"/>
      <c r="RV387" s="0"/>
      <c r="RW387" s="0"/>
      <c r="RX387" s="0"/>
      <c r="RY387" s="0"/>
      <c r="RZ387" s="0"/>
      <c r="SA387" s="0"/>
      <c r="SB387" s="0"/>
      <c r="SC387" s="0"/>
      <c r="SD387" s="0"/>
      <c r="SE387" s="0"/>
      <c r="SF387" s="0"/>
      <c r="SG387" s="0"/>
      <c r="SH387" s="0"/>
      <c r="SI387" s="0"/>
      <c r="SJ387" s="0"/>
      <c r="SK387" s="0"/>
      <c r="SL387" s="0"/>
      <c r="SM387" s="0"/>
      <c r="SN387" s="0"/>
      <c r="SO387" s="0"/>
      <c r="SP387" s="0"/>
      <c r="SQ387" s="0"/>
      <c r="SR387" s="0"/>
      <c r="SS387" s="0"/>
      <c r="ST387" s="0"/>
      <c r="SU387" s="0"/>
      <c r="SV387" s="0"/>
      <c r="SW387" s="0"/>
      <c r="SX387" s="0"/>
      <c r="SY387" s="0"/>
      <c r="SZ387" s="0"/>
      <c r="TA387" s="0"/>
      <c r="TB387" s="0"/>
      <c r="TC387" s="0"/>
      <c r="TD387" s="0"/>
      <c r="TE387" s="0"/>
      <c r="TF387" s="0"/>
      <c r="TG387" s="0"/>
      <c r="TH387" s="0"/>
      <c r="TI387" s="0"/>
      <c r="TJ387" s="0"/>
      <c r="TK387" s="0"/>
      <c r="TL387" s="0"/>
      <c r="TM387" s="0"/>
      <c r="TN387" s="0"/>
      <c r="TO387" s="0"/>
      <c r="TP387" s="0"/>
      <c r="TQ387" s="0"/>
      <c r="TR387" s="0"/>
      <c r="TS387" s="0"/>
      <c r="TT387" s="0"/>
      <c r="TU387" s="0"/>
      <c r="TV387" s="0"/>
      <c r="TW387" s="0"/>
      <c r="TX387" s="0"/>
      <c r="TY387" s="0"/>
      <c r="TZ387" s="0"/>
      <c r="UA387" s="0"/>
      <c r="UB387" s="0"/>
      <c r="UC387" s="0"/>
      <c r="UD387" s="0"/>
      <c r="UE387" s="0"/>
      <c r="UF387" s="0"/>
      <c r="UG387" s="0"/>
      <c r="UH387" s="0"/>
      <c r="UI387" s="0"/>
      <c r="UJ387" s="0"/>
      <c r="UK387" s="0"/>
      <c r="UL387" s="0"/>
      <c r="UM387" s="0"/>
      <c r="UN387" s="0"/>
      <c r="UO387" s="0"/>
      <c r="UP387" s="0"/>
      <c r="UQ387" s="0"/>
      <c r="UR387" s="0"/>
      <c r="US387" s="0"/>
      <c r="UT387" s="0"/>
      <c r="UU387" s="0"/>
      <c r="UV387" s="0"/>
      <c r="UW387" s="0"/>
      <c r="UX387" s="0"/>
      <c r="UY387" s="0"/>
      <c r="UZ387" s="0"/>
      <c r="VA387" s="0"/>
      <c r="VB387" s="0"/>
      <c r="VC387" s="0"/>
      <c r="VD387" s="0"/>
      <c r="VE387" s="0"/>
      <c r="VF387" s="0"/>
      <c r="VG387" s="0"/>
      <c r="VH387" s="0"/>
      <c r="VI387" s="0"/>
      <c r="VJ387" s="0"/>
      <c r="VK387" s="0"/>
      <c r="VL387" s="0"/>
      <c r="VM387" s="0"/>
      <c r="VN387" s="0"/>
      <c r="VO387" s="0"/>
      <c r="VP387" s="0"/>
      <c r="VQ387" s="0"/>
      <c r="VR387" s="0"/>
      <c r="VS387" s="0"/>
      <c r="VT387" s="0"/>
      <c r="VU387" s="0"/>
      <c r="VV387" s="0"/>
      <c r="VW387" s="0"/>
      <c r="VX387" s="0"/>
      <c r="VY387" s="0"/>
      <c r="VZ387" s="0"/>
      <c r="WA387" s="0"/>
      <c r="WB387" s="0"/>
      <c r="WC387" s="0"/>
      <c r="WD387" s="0"/>
      <c r="WE387" s="0"/>
      <c r="WF387" s="0"/>
      <c r="WG387" s="0"/>
      <c r="WH387" s="0"/>
      <c r="WI387" s="0"/>
      <c r="WJ387" s="0"/>
      <c r="WK387" s="0"/>
      <c r="WL387" s="0"/>
      <c r="WM387" s="0"/>
      <c r="WN387" s="0"/>
      <c r="WO387" s="0"/>
      <c r="WP387" s="0"/>
      <c r="WQ387" s="0"/>
      <c r="WR387" s="0"/>
      <c r="WS387" s="0"/>
      <c r="WT387" s="0"/>
      <c r="WU387" s="0"/>
      <c r="WV387" s="0"/>
      <c r="WW387" s="0"/>
      <c r="WX387" s="0"/>
      <c r="WY387" s="0"/>
      <c r="WZ387" s="0"/>
      <c r="XA387" s="0"/>
      <c r="XB387" s="0"/>
      <c r="XC387" s="0"/>
      <c r="XD387" s="0"/>
      <c r="XE387" s="0"/>
      <c r="XF387" s="0"/>
      <c r="XG387" s="0"/>
      <c r="XH387" s="0"/>
      <c r="XI387" s="0"/>
      <c r="XJ387" s="0"/>
      <c r="XK387" s="0"/>
      <c r="XL387" s="0"/>
      <c r="XM387" s="0"/>
      <c r="XN387" s="0"/>
      <c r="XO387" s="0"/>
      <c r="XP387" s="0"/>
      <c r="XQ387" s="0"/>
      <c r="XR387" s="0"/>
      <c r="XS387" s="0"/>
      <c r="XT387" s="0"/>
      <c r="XU387" s="0"/>
      <c r="XV387" s="0"/>
      <c r="XW387" s="0"/>
      <c r="XX387" s="0"/>
      <c r="XY387" s="0"/>
      <c r="XZ387" s="0"/>
      <c r="YA387" s="0"/>
      <c r="YB387" s="0"/>
      <c r="YC387" s="0"/>
      <c r="YD387" s="0"/>
      <c r="YE387" s="0"/>
      <c r="YF387" s="0"/>
      <c r="YG387" s="0"/>
      <c r="YH387" s="0"/>
      <c r="YI387" s="0"/>
      <c r="YJ387" s="0"/>
      <c r="YK387" s="0"/>
      <c r="YL387" s="0"/>
      <c r="YM387" s="0"/>
      <c r="YN387" s="0"/>
      <c r="YO387" s="0"/>
      <c r="YP387" s="0"/>
      <c r="YQ387" s="0"/>
      <c r="YR387" s="0"/>
      <c r="YS387" s="0"/>
      <c r="YT387" s="0"/>
      <c r="YU387" s="0"/>
      <c r="YV387" s="0"/>
      <c r="YW387" s="0"/>
      <c r="YX387" s="0"/>
      <c r="YY387" s="0"/>
      <c r="YZ387" s="0"/>
      <c r="ZA387" s="0"/>
      <c r="ZB387" s="0"/>
      <c r="ZC387" s="0"/>
      <c r="ZD387" s="0"/>
      <c r="ZE387" s="0"/>
      <c r="ZF387" s="0"/>
      <c r="ZG387" s="0"/>
      <c r="ZH387" s="0"/>
      <c r="ZI387" s="0"/>
      <c r="ZJ387" s="0"/>
      <c r="ZK387" s="0"/>
      <c r="ZL387" s="0"/>
      <c r="ZM387" s="0"/>
      <c r="ZN387" s="0"/>
      <c r="ZO387" s="0"/>
      <c r="ZP387" s="0"/>
      <c r="ZQ387" s="0"/>
      <c r="ZR387" s="0"/>
      <c r="ZS387" s="0"/>
      <c r="ZT387" s="0"/>
      <c r="ZU387" s="0"/>
      <c r="ZV387" s="0"/>
      <c r="ZW387" s="0"/>
      <c r="ZX387" s="0"/>
      <c r="ZY387" s="0"/>
      <c r="ZZ387" s="0"/>
      <c r="AAA387" s="0"/>
      <c r="AAB387" s="0"/>
      <c r="AAC387" s="0"/>
      <c r="AAD387" s="0"/>
      <c r="AAE387" s="0"/>
      <c r="AAF387" s="0"/>
      <c r="AAG387" s="0"/>
      <c r="AAH387" s="0"/>
      <c r="AAI387" s="0"/>
      <c r="AAJ387" s="0"/>
      <c r="AAK387" s="0"/>
      <c r="AAL387" s="0"/>
      <c r="AAM387" s="0"/>
      <c r="AAN387" s="0"/>
      <c r="AAO387" s="0"/>
      <c r="AAP387" s="0"/>
      <c r="AAQ387" s="0"/>
      <c r="AAR387" s="0"/>
      <c r="AAS387" s="0"/>
      <c r="AAT387" s="0"/>
      <c r="AAU387" s="0"/>
      <c r="AAV387" s="0"/>
      <c r="AAW387" s="0"/>
      <c r="AAX387" s="0"/>
      <c r="AAY387" s="0"/>
      <c r="AAZ387" s="0"/>
      <c r="ABA387" s="0"/>
      <c r="ABB387" s="0"/>
      <c r="ABC387" s="0"/>
      <c r="ABD387" s="0"/>
      <c r="ABE387" s="0"/>
      <c r="ABF387" s="0"/>
      <c r="ABG387" s="0"/>
      <c r="ABH387" s="0"/>
      <c r="ABI387" s="0"/>
      <c r="ABJ387" s="0"/>
      <c r="ABK387" s="0"/>
      <c r="ABL387" s="0"/>
      <c r="ABM387" s="0"/>
      <c r="ABN387" s="0"/>
      <c r="ABO387" s="0"/>
      <c r="ABP387" s="0"/>
      <c r="ABQ387" s="0"/>
      <c r="ABR387" s="0"/>
      <c r="ABS387" s="0"/>
      <c r="ABT387" s="0"/>
      <c r="ABU387" s="0"/>
      <c r="ABV387" s="0"/>
      <c r="ABW387" s="0"/>
      <c r="ABX387" s="0"/>
      <c r="ABY387" s="0"/>
      <c r="ABZ387" s="0"/>
      <c r="ACA387" s="0"/>
      <c r="ACB387" s="0"/>
      <c r="ACC387" s="0"/>
      <c r="ACD387" s="0"/>
      <c r="ACE387" s="0"/>
      <c r="ACF387" s="0"/>
      <c r="ACG387" s="0"/>
      <c r="ACH387" s="0"/>
      <c r="ACI387" s="0"/>
      <c r="ACJ387" s="0"/>
      <c r="ACK387" s="0"/>
      <c r="ACL387" s="0"/>
      <c r="ACM387" s="0"/>
      <c r="ACN387" s="0"/>
      <c r="ACO387" s="0"/>
      <c r="ACP387" s="0"/>
      <c r="ACQ387" s="0"/>
      <c r="ACR387" s="0"/>
      <c r="ACS387" s="0"/>
      <c r="ACT387" s="0"/>
      <c r="ACU387" s="0"/>
      <c r="ACV387" s="0"/>
      <c r="ACW387" s="0"/>
      <c r="ACX387" s="0"/>
      <c r="ACY387" s="0"/>
      <c r="ACZ387" s="0"/>
      <c r="ADA387" s="0"/>
      <c r="ADB387" s="0"/>
      <c r="ADC387" s="0"/>
      <c r="ADD387" s="0"/>
      <c r="ADE387" s="0"/>
      <c r="ADF387" s="0"/>
      <c r="ADG387" s="0"/>
      <c r="ADH387" s="0"/>
      <c r="ADI387" s="0"/>
      <c r="ADJ387" s="0"/>
      <c r="ADK387" s="0"/>
      <c r="ADL387" s="0"/>
      <c r="ADM387" s="0"/>
      <c r="ADN387" s="0"/>
      <c r="ADO387" s="0"/>
      <c r="ADP387" s="0"/>
      <c r="ADQ387" s="0"/>
      <c r="ADR387" s="0"/>
      <c r="ADS387" s="0"/>
      <c r="ADT387" s="0"/>
      <c r="ADU387" s="0"/>
      <c r="ADV387" s="0"/>
      <c r="ADW387" s="0"/>
      <c r="ADX387" s="0"/>
      <c r="ADY387" s="0"/>
      <c r="ADZ387" s="0"/>
      <c r="AEA387" s="0"/>
      <c r="AEB387" s="0"/>
      <c r="AEC387" s="0"/>
      <c r="AED387" s="0"/>
      <c r="AEE387" s="0"/>
      <c r="AEF387" s="0"/>
      <c r="AEG387" s="0"/>
      <c r="AEH387" s="0"/>
      <c r="AEI387" s="0"/>
      <c r="AEJ387" s="0"/>
      <c r="AEK387" s="0"/>
      <c r="AEL387" s="0"/>
      <c r="AEM387" s="0"/>
      <c r="AEN387" s="0"/>
      <c r="AEO387" s="0"/>
      <c r="AEP387" s="0"/>
      <c r="AEQ387" s="0"/>
      <c r="AER387" s="0"/>
      <c r="AES387" s="0"/>
      <c r="AET387" s="0"/>
      <c r="AEU387" s="0"/>
      <c r="AEV387" s="0"/>
      <c r="AEW387" s="0"/>
      <c r="AEX387" s="0"/>
      <c r="AEY387" s="0"/>
      <c r="AEZ387" s="0"/>
      <c r="AFA387" s="0"/>
      <c r="AFB387" s="0"/>
      <c r="AFC387" s="0"/>
      <c r="AFD387" s="0"/>
      <c r="AFE387" s="0"/>
      <c r="AFF387" s="0"/>
      <c r="AFG387" s="0"/>
      <c r="AFH387" s="0"/>
      <c r="AFI387" s="0"/>
      <c r="AFJ387" s="0"/>
      <c r="AFK387" s="0"/>
      <c r="AFL387" s="0"/>
      <c r="AFM387" s="0"/>
      <c r="AFN387" s="0"/>
      <c r="AFO387" s="0"/>
      <c r="AFP387" s="0"/>
      <c r="AFQ387" s="0"/>
      <c r="AFR387" s="0"/>
      <c r="AFS387" s="0"/>
      <c r="AFT387" s="0"/>
      <c r="AFU387" s="0"/>
      <c r="AFV387" s="0"/>
      <c r="AFW387" s="0"/>
      <c r="AFX387" s="0"/>
      <c r="AFY387" s="0"/>
      <c r="AFZ387" s="0"/>
      <c r="AGA387" s="0"/>
      <c r="AGB387" s="0"/>
      <c r="AGC387" s="0"/>
      <c r="AGD387" s="0"/>
      <c r="AGE387" s="0"/>
      <c r="AGF387" s="0"/>
      <c r="AGG387" s="0"/>
      <c r="AGH387" s="0"/>
      <c r="AGI387" s="0"/>
      <c r="AGJ387" s="0"/>
      <c r="AGK387" s="0"/>
      <c r="AGL387" s="0"/>
      <c r="AGM387" s="0"/>
      <c r="AGN387" s="0"/>
      <c r="AGO387" s="0"/>
      <c r="AGP387" s="0"/>
      <c r="AGQ387" s="0"/>
      <c r="AGR387" s="0"/>
      <c r="AGS387" s="0"/>
      <c r="AGT387" s="0"/>
      <c r="AGU387" s="0"/>
      <c r="AGV387" s="0"/>
      <c r="AGW387" s="0"/>
      <c r="AGX387" s="0"/>
      <c r="AGY387" s="0"/>
      <c r="AGZ387" s="0"/>
      <c r="AHA387" s="0"/>
      <c r="AHB387" s="0"/>
      <c r="AHC387" s="0"/>
      <c r="AHD387" s="0"/>
      <c r="AHE387" s="0"/>
      <c r="AHF387" s="0"/>
      <c r="AHG387" s="0"/>
      <c r="AHH387" s="0"/>
      <c r="AHI387" s="0"/>
      <c r="AHJ387" s="0"/>
      <c r="AHK387" s="0"/>
      <c r="AHL387" s="0"/>
      <c r="AHM387" s="0"/>
      <c r="AHN387" s="0"/>
      <c r="AHO387" s="0"/>
      <c r="AHP387" s="0"/>
      <c r="AHQ387" s="0"/>
      <c r="AHR387" s="0"/>
      <c r="AHS387" s="0"/>
      <c r="AHT387" s="0"/>
      <c r="AHU387" s="0"/>
      <c r="AHV387" s="0"/>
      <c r="AHW387" s="0"/>
      <c r="AHX387" s="0"/>
      <c r="AHY387" s="0"/>
      <c r="AHZ387" s="0"/>
      <c r="AIA387" s="0"/>
      <c r="AIB387" s="0"/>
      <c r="AIC387" s="0"/>
      <c r="AID387" s="0"/>
      <c r="AIE387" s="0"/>
      <c r="AIF387" s="0"/>
      <c r="AIG387" s="0"/>
      <c r="AIH387" s="0"/>
      <c r="AII387" s="0"/>
      <c r="AIJ387" s="0"/>
      <c r="AIK387" s="0"/>
      <c r="AIL387" s="0"/>
      <c r="AIM387" s="0"/>
      <c r="AIN387" s="0"/>
      <c r="AIO387" s="0"/>
      <c r="AIP387" s="0"/>
      <c r="AIQ387" s="0"/>
      <c r="AIR387" s="0"/>
      <c r="AIS387" s="0"/>
      <c r="AIT387" s="0"/>
      <c r="AIU387" s="0"/>
      <c r="AIV387" s="0"/>
      <c r="AIW387" s="0"/>
      <c r="AIX387" s="0"/>
      <c r="AIY387" s="0"/>
      <c r="AIZ387" s="0"/>
      <c r="AJA387" s="0"/>
      <c r="AJB387" s="0"/>
      <c r="AJC387" s="0"/>
      <c r="AJD387" s="0"/>
      <c r="AJE387" s="0"/>
      <c r="AJF387" s="0"/>
      <c r="AJG387" s="0"/>
      <c r="AJH387" s="0"/>
      <c r="AJI387" s="0"/>
      <c r="AJJ387" s="0"/>
      <c r="AJK387" s="0"/>
      <c r="AJL387" s="0"/>
      <c r="AJM387" s="0"/>
      <c r="AJN387" s="0"/>
      <c r="AJO387" s="0"/>
      <c r="AJP387" s="0"/>
      <c r="AJQ387" s="0"/>
      <c r="AJR387" s="0"/>
      <c r="AJS387" s="0"/>
      <c r="AJT387" s="0"/>
      <c r="AJU387" s="0"/>
      <c r="AJV387" s="0"/>
      <c r="AJW387" s="0"/>
      <c r="AJX387" s="0"/>
      <c r="AJY387" s="0"/>
      <c r="AJZ387" s="0"/>
      <c r="AKA387" s="0"/>
      <c r="AKB387" s="0"/>
      <c r="AKC387" s="0"/>
      <c r="AKD387" s="0"/>
      <c r="AKE387" s="0"/>
      <c r="AKF387" s="0"/>
      <c r="AKG387" s="0"/>
      <c r="AKH387" s="0"/>
      <c r="AKI387" s="0"/>
      <c r="AKJ387" s="0"/>
      <c r="AKK387" s="0"/>
      <c r="AKL387" s="0"/>
      <c r="AKM387" s="0"/>
      <c r="AKN387" s="0"/>
      <c r="AKO387" s="0"/>
      <c r="AKP387" s="0"/>
      <c r="AKQ387" s="0"/>
      <c r="AKR387" s="0"/>
      <c r="AKS387" s="0"/>
      <c r="AKT387" s="0"/>
      <c r="AKU387" s="0"/>
      <c r="AKV387" s="0"/>
      <c r="AKW387" s="0"/>
      <c r="AKX387" s="0"/>
      <c r="AKY387" s="0"/>
      <c r="AKZ387" s="0"/>
      <c r="ALA387" s="0"/>
      <c r="ALB387" s="0"/>
      <c r="ALC387" s="0"/>
      <c r="ALD387" s="0"/>
      <c r="ALE387" s="0"/>
      <c r="ALF387" s="0"/>
      <c r="ALG387" s="0"/>
      <c r="ALH387" s="0"/>
      <c r="ALI387" s="0"/>
      <c r="ALJ387" s="0"/>
      <c r="ALK387" s="0"/>
      <c r="ALL387" s="0"/>
      <c r="ALM387" s="0"/>
      <c r="ALN387" s="0"/>
      <c r="ALO387" s="0"/>
      <c r="ALP387" s="0"/>
      <c r="ALQ387" s="0"/>
      <c r="ALR387" s="0"/>
      <c r="ALS387" s="0"/>
      <c r="ALT387" s="0"/>
      <c r="ALU387" s="0"/>
      <c r="ALV387" s="0"/>
      <c r="ALW387" s="0"/>
      <c r="ALX387" s="0"/>
      <c r="ALY387" s="0"/>
      <c r="ALZ387" s="0"/>
      <c r="AMA387" s="0"/>
      <c r="AMB387" s="0"/>
      <c r="AMC387" s="0"/>
      <c r="AMD387" s="0"/>
      <c r="AME387" s="0"/>
      <c r="AMF387" s="0"/>
      <c r="AMG387" s="0"/>
    </row>
    <row r="388" customFormat="false" ht="14.9" hidden="false" customHeight="false" outlineLevel="0" collapsed="false">
      <c r="A388" s="18" t="n">
        <v>552</v>
      </c>
      <c r="B388" s="19" t="n">
        <f aca="false">IF($A388,VLOOKUP($A388,posting!$A:$N,2,0),"")</f>
        <v>38</v>
      </c>
      <c r="C388" s="19" t="n">
        <f aca="false">IF($A388,VLOOKUP($A388,posting!$A:$N,3,0),"")</f>
        <v>152</v>
      </c>
      <c r="D388" s="20" t="str">
        <f aca="false">IF($A388,VLOOKUP($A388,posting!$A:$N,4,0),"")</f>
        <v>mama mama ich hab deinen klodeckel verziehrt :)</v>
      </c>
      <c r="E388" s="19" t="str">
        <f aca="false">IF($A388,IF(VLOOKUP($A388,posting!$A:$N,5,0)&gt;0,VLOOKUP($A388,posting!$A:$N,5,0),""),"")</f>
        <v/>
      </c>
      <c r="F388" s="21" t="n">
        <f aca="false">IF($A388,VLOOKUP($A388,posting!$A:$N,6,0),"")</f>
        <v>41625.7230092593</v>
      </c>
      <c r="G388" s="21" t="n">
        <f aca="false">IF($A388,VLOOKUP($A388,posting!$A:$N,7,0),"")</f>
        <v>41625.7231597222</v>
      </c>
      <c r="H388" s="21" t="n">
        <f aca="false">IF($A388,VLOOKUP($A388,posting!$A:$N,8,0),"")</f>
        <v>41625.7231828704</v>
      </c>
      <c r="I388" s="21" t="n">
        <f aca="false">IF($A388,VLOOKUP($A388,posting!$A:$N,9,0),"")</f>
        <v>41625.7241203704</v>
      </c>
      <c r="J388" s="21"/>
      <c r="K388" s="21"/>
      <c r="L388" s="19" t="n">
        <f aca="false">IF($A388,VLOOKUP($A388,posting!$A:$N,10,0),"")</f>
        <v>0.326732673267327</v>
      </c>
      <c r="M388" s="19" t="n">
        <f aca="false">IF($A388,VLOOKUP($A388,posting!$A:$N,11,0),"")</f>
        <v>0</v>
      </c>
      <c r="N388" s="19" t="str">
        <f aca="false">IF($A388,IF(VLOOKUP($A388,posting!$A:$N,13,0)&gt;0,VLOOKUP($A388,posting!$A:$N,13,0),""),"")</f>
        <v/>
      </c>
      <c r="O388" s="19" t="str">
        <f aca="false">IF($A388,VLOOKUP($A388,posting!$A:$N,12,0),"")</f>
        <v>TXT</v>
      </c>
      <c r="P388" s="19" t="str">
        <f aca="false">IF($A388,IF(VLOOKUP($A388,posting!$A:$N,14,0)&gt;0,VLOOKUP($A388,posting!$A:$N,14,0),""),"")</f>
        <v/>
      </c>
      <c r="Q388" s="19" t="str">
        <f aca="false">IF($N388="","",VLOOKUP($N388,image!$A:$N,3,0))</f>
        <v/>
      </c>
      <c r="R388" s="19" t="n">
        <v>-1</v>
      </c>
      <c r="S388" s="0"/>
      <c r="T388" s="0"/>
      <c r="U388" s="0"/>
      <c r="V388" s="0"/>
      <c r="W388" s="0"/>
      <c r="X388" s="0"/>
      <c r="Y388" s="0"/>
      <c r="Z388" s="0"/>
      <c r="AA388" s="0"/>
      <c r="AB388" s="0"/>
      <c r="AC388" s="0"/>
      <c r="AD388" s="0"/>
      <c r="AE388" s="0"/>
      <c r="AF388" s="0"/>
      <c r="AG388" s="0"/>
      <c r="AH388" s="0"/>
      <c r="AI388" s="0"/>
      <c r="AJ388" s="0"/>
      <c r="AK388" s="0"/>
      <c r="AL388" s="0"/>
      <c r="AM388" s="0"/>
      <c r="AN388" s="0"/>
      <c r="AO388" s="0"/>
      <c r="AP388" s="0"/>
      <c r="AQ388" s="0"/>
      <c r="AR388" s="0"/>
      <c r="AS388" s="0"/>
      <c r="AT388" s="0"/>
      <c r="AU388" s="0"/>
      <c r="AV388" s="0"/>
      <c r="AW388" s="0"/>
      <c r="AX388" s="0"/>
      <c r="AY388" s="0"/>
      <c r="AZ388" s="0"/>
      <c r="BA388" s="0"/>
      <c r="BB388" s="0"/>
      <c r="BC388" s="0"/>
      <c r="BD388" s="0"/>
      <c r="BE388" s="0"/>
      <c r="BF388" s="0"/>
      <c r="BG388" s="0"/>
      <c r="BH388" s="0"/>
      <c r="BI388" s="0"/>
      <c r="BJ388" s="0"/>
      <c r="BK388" s="0"/>
      <c r="BL388" s="0"/>
      <c r="BM388" s="0"/>
      <c r="BN388" s="0"/>
      <c r="BO388" s="0"/>
      <c r="BP388" s="0"/>
      <c r="BQ388" s="0"/>
      <c r="BR388" s="0"/>
      <c r="BS388" s="0"/>
      <c r="BT388" s="0"/>
      <c r="BU388" s="0"/>
      <c r="BV388" s="0"/>
      <c r="BW388" s="0"/>
      <c r="BX388" s="0"/>
      <c r="BY388" s="0"/>
      <c r="BZ388" s="0"/>
      <c r="CA388" s="0"/>
      <c r="CB388" s="0"/>
      <c r="CC388" s="0"/>
      <c r="CD388" s="0"/>
      <c r="CE388" s="0"/>
      <c r="CF388" s="0"/>
      <c r="CG388" s="0"/>
      <c r="CH388" s="0"/>
      <c r="CI388" s="0"/>
      <c r="CJ388" s="0"/>
      <c r="CK388" s="0"/>
      <c r="CL388" s="0"/>
      <c r="CM388" s="0"/>
      <c r="CN388" s="0"/>
      <c r="CO388" s="0"/>
      <c r="CP388" s="0"/>
      <c r="CQ388" s="0"/>
      <c r="CR388" s="0"/>
      <c r="CS388" s="0"/>
      <c r="CT388" s="0"/>
      <c r="CU388" s="0"/>
      <c r="CV388" s="0"/>
      <c r="CW388" s="0"/>
      <c r="CX388" s="0"/>
      <c r="CY388" s="0"/>
      <c r="CZ388" s="0"/>
      <c r="DA388" s="0"/>
      <c r="DB388" s="0"/>
      <c r="DC388" s="0"/>
      <c r="DD388" s="0"/>
      <c r="DE388" s="0"/>
      <c r="DF388" s="0"/>
      <c r="DG388" s="0"/>
      <c r="DH388" s="0"/>
      <c r="DI388" s="0"/>
      <c r="DJ388" s="0"/>
      <c r="DK388" s="0"/>
      <c r="DL388" s="0"/>
      <c r="DM388" s="0"/>
      <c r="DN388" s="0"/>
      <c r="DO388" s="0"/>
      <c r="DP388" s="0"/>
      <c r="DQ388" s="0"/>
      <c r="DR388" s="0"/>
      <c r="DS388" s="0"/>
      <c r="DT388" s="0"/>
      <c r="DU388" s="0"/>
      <c r="DV388" s="0"/>
      <c r="DW388" s="0"/>
      <c r="DX388" s="0"/>
      <c r="DY388" s="0"/>
      <c r="DZ388" s="0"/>
      <c r="EA388" s="0"/>
      <c r="EB388" s="0"/>
      <c r="EC388" s="0"/>
      <c r="ED388" s="0"/>
      <c r="EE388" s="0"/>
      <c r="EF388" s="0"/>
      <c r="EG388" s="0"/>
      <c r="EH388" s="0"/>
      <c r="EI388" s="0"/>
      <c r="EJ388" s="0"/>
      <c r="EK388" s="0"/>
      <c r="EL388" s="0"/>
      <c r="EM388" s="0"/>
      <c r="EN388" s="0"/>
      <c r="EO388" s="0"/>
      <c r="EP388" s="0"/>
      <c r="EQ388" s="0"/>
      <c r="ER388" s="0"/>
      <c r="ES388" s="0"/>
      <c r="ET388" s="0"/>
      <c r="EU388" s="0"/>
      <c r="EV388" s="0"/>
      <c r="EW388" s="0"/>
      <c r="EX388" s="0"/>
      <c r="EY388" s="0"/>
      <c r="EZ388" s="0"/>
      <c r="FA388" s="0"/>
      <c r="FB388" s="0"/>
      <c r="FC388" s="0"/>
      <c r="FD388" s="0"/>
      <c r="FE388" s="0"/>
      <c r="FF388" s="0"/>
      <c r="FG388" s="0"/>
      <c r="FH388" s="0"/>
      <c r="FI388" s="0"/>
      <c r="FJ388" s="0"/>
      <c r="FK388" s="0"/>
      <c r="FL388" s="0"/>
      <c r="FM388" s="0"/>
      <c r="FN388" s="0"/>
      <c r="FO388" s="0"/>
      <c r="FP388" s="0"/>
      <c r="FQ388" s="0"/>
      <c r="FR388" s="0"/>
      <c r="FS388" s="0"/>
      <c r="FT388" s="0"/>
      <c r="FU388" s="0"/>
      <c r="FV388" s="0"/>
      <c r="FW388" s="0"/>
      <c r="FX388" s="0"/>
      <c r="FY388" s="0"/>
      <c r="FZ388" s="0"/>
      <c r="GA388" s="0"/>
      <c r="GB388" s="0"/>
      <c r="GC388" s="0"/>
      <c r="GD388" s="0"/>
      <c r="GE388" s="0"/>
      <c r="GF388" s="0"/>
      <c r="GG388" s="0"/>
      <c r="GH388" s="0"/>
      <c r="GI388" s="0"/>
      <c r="GJ388" s="0"/>
      <c r="GK388" s="0"/>
      <c r="GL388" s="0"/>
      <c r="GM388" s="0"/>
      <c r="GN388" s="0"/>
      <c r="GO388" s="0"/>
      <c r="GP388" s="0"/>
      <c r="GQ388" s="0"/>
      <c r="GR388" s="0"/>
      <c r="GS388" s="0"/>
      <c r="GT388" s="0"/>
      <c r="GU388" s="0"/>
      <c r="GV388" s="0"/>
      <c r="GW388" s="0"/>
      <c r="GX388" s="0"/>
      <c r="GY388" s="0"/>
      <c r="GZ388" s="0"/>
      <c r="HA388" s="0"/>
      <c r="HB388" s="0"/>
      <c r="HC388" s="0"/>
      <c r="HD388" s="0"/>
      <c r="HE388" s="0"/>
      <c r="HF388" s="0"/>
      <c r="HG388" s="0"/>
      <c r="HH388" s="0"/>
      <c r="HI388" s="0"/>
      <c r="HJ388" s="0"/>
      <c r="HK388" s="0"/>
      <c r="HL388" s="0"/>
      <c r="HM388" s="0"/>
      <c r="HN388" s="0"/>
      <c r="HO388" s="0"/>
      <c r="HP388" s="0"/>
      <c r="HQ388" s="0"/>
      <c r="HR388" s="0"/>
      <c r="HS388" s="0"/>
      <c r="HT388" s="0"/>
      <c r="HU388" s="0"/>
      <c r="HV388" s="0"/>
      <c r="HW388" s="0"/>
      <c r="HX388" s="0"/>
      <c r="HY388" s="0"/>
      <c r="HZ388" s="0"/>
      <c r="IA388" s="0"/>
      <c r="IB388" s="0"/>
      <c r="IC388" s="0"/>
      <c r="ID388" s="0"/>
      <c r="IE388" s="0"/>
      <c r="IF388" s="0"/>
      <c r="IG388" s="0"/>
      <c r="IH388" s="0"/>
      <c r="II388" s="0"/>
      <c r="IJ388" s="0"/>
      <c r="IK388" s="0"/>
      <c r="IL388" s="0"/>
      <c r="IM388" s="0"/>
      <c r="IN388" s="0"/>
      <c r="IO388" s="0"/>
      <c r="IP388" s="0"/>
      <c r="IQ388" s="0"/>
      <c r="IR388" s="0"/>
      <c r="IS388" s="0"/>
      <c r="IT388" s="0"/>
      <c r="IU388" s="0"/>
      <c r="IV388" s="0"/>
      <c r="IW388" s="0"/>
      <c r="IX388" s="0"/>
      <c r="IY388" s="0"/>
      <c r="IZ388" s="0"/>
      <c r="JA388" s="0"/>
      <c r="JB388" s="0"/>
      <c r="JC388" s="0"/>
      <c r="JD388" s="0"/>
      <c r="JE388" s="0"/>
      <c r="JF388" s="0"/>
      <c r="JG388" s="0"/>
      <c r="JH388" s="0"/>
      <c r="JI388" s="0"/>
      <c r="JJ388" s="0"/>
      <c r="JK388" s="0"/>
      <c r="JL388" s="0"/>
      <c r="JM388" s="0"/>
      <c r="JN388" s="0"/>
      <c r="JO388" s="0"/>
      <c r="JP388" s="0"/>
      <c r="JQ388" s="0"/>
      <c r="JR388" s="0"/>
      <c r="JS388" s="0"/>
      <c r="JT388" s="0"/>
      <c r="JU388" s="0"/>
      <c r="JV388" s="0"/>
      <c r="JW388" s="0"/>
      <c r="JX388" s="0"/>
      <c r="JY388" s="0"/>
      <c r="JZ388" s="0"/>
      <c r="KA388" s="0"/>
      <c r="KB388" s="0"/>
      <c r="KC388" s="0"/>
      <c r="KD388" s="0"/>
      <c r="KE388" s="0"/>
      <c r="KF388" s="0"/>
      <c r="KG388" s="0"/>
      <c r="KH388" s="0"/>
      <c r="KI388" s="0"/>
      <c r="KJ388" s="0"/>
      <c r="KK388" s="0"/>
      <c r="KL388" s="0"/>
      <c r="KM388" s="0"/>
      <c r="KN388" s="0"/>
      <c r="KO388" s="0"/>
      <c r="KP388" s="0"/>
      <c r="KQ388" s="0"/>
      <c r="KR388" s="0"/>
      <c r="KS388" s="0"/>
      <c r="KT388" s="0"/>
      <c r="KU388" s="0"/>
      <c r="KV388" s="0"/>
      <c r="KW388" s="0"/>
      <c r="KX388" s="0"/>
      <c r="KY388" s="0"/>
      <c r="KZ388" s="0"/>
      <c r="LA388" s="0"/>
      <c r="LB388" s="0"/>
      <c r="LC388" s="0"/>
      <c r="LD388" s="0"/>
      <c r="LE388" s="0"/>
      <c r="LF388" s="0"/>
      <c r="LG388" s="0"/>
      <c r="LH388" s="0"/>
      <c r="LI388" s="0"/>
      <c r="LJ388" s="0"/>
      <c r="LK388" s="0"/>
      <c r="LL388" s="0"/>
      <c r="LM388" s="0"/>
      <c r="LN388" s="0"/>
      <c r="LO388" s="0"/>
      <c r="LP388" s="0"/>
      <c r="LQ388" s="0"/>
      <c r="LR388" s="0"/>
      <c r="LS388" s="0"/>
      <c r="LT388" s="0"/>
      <c r="LU388" s="0"/>
      <c r="LV388" s="0"/>
      <c r="LW388" s="0"/>
      <c r="LX388" s="0"/>
      <c r="LY388" s="0"/>
      <c r="LZ388" s="0"/>
      <c r="MA388" s="0"/>
      <c r="MB388" s="0"/>
      <c r="MC388" s="0"/>
      <c r="MD388" s="0"/>
      <c r="ME388" s="0"/>
      <c r="MF388" s="0"/>
      <c r="MG388" s="0"/>
      <c r="MH388" s="0"/>
      <c r="MI388" s="0"/>
      <c r="MJ388" s="0"/>
      <c r="MK388" s="0"/>
      <c r="ML388" s="0"/>
      <c r="MM388" s="0"/>
      <c r="MN388" s="0"/>
      <c r="MO388" s="0"/>
      <c r="MP388" s="0"/>
      <c r="MQ388" s="0"/>
      <c r="MR388" s="0"/>
      <c r="MS388" s="0"/>
      <c r="MT388" s="0"/>
      <c r="MU388" s="0"/>
      <c r="MV388" s="0"/>
      <c r="MW388" s="0"/>
      <c r="MX388" s="0"/>
      <c r="MY388" s="0"/>
      <c r="MZ388" s="0"/>
      <c r="NA388" s="0"/>
      <c r="NB388" s="0"/>
      <c r="NC388" s="0"/>
      <c r="ND388" s="0"/>
      <c r="NE388" s="0"/>
      <c r="NF388" s="0"/>
      <c r="NG388" s="0"/>
      <c r="NH388" s="0"/>
      <c r="NI388" s="0"/>
      <c r="NJ388" s="0"/>
      <c r="NK388" s="0"/>
      <c r="NL388" s="0"/>
      <c r="NM388" s="0"/>
      <c r="NN388" s="0"/>
      <c r="NO388" s="0"/>
      <c r="NP388" s="0"/>
      <c r="NQ388" s="0"/>
      <c r="NR388" s="0"/>
      <c r="NS388" s="0"/>
      <c r="NT388" s="0"/>
      <c r="NU388" s="0"/>
      <c r="NV388" s="0"/>
      <c r="NW388" s="0"/>
      <c r="NX388" s="0"/>
      <c r="NY388" s="0"/>
      <c r="NZ388" s="0"/>
      <c r="OA388" s="0"/>
      <c r="OB388" s="0"/>
      <c r="OC388" s="0"/>
      <c r="OD388" s="0"/>
      <c r="OE388" s="0"/>
      <c r="OF388" s="0"/>
      <c r="OG388" s="0"/>
      <c r="OH388" s="0"/>
      <c r="OI388" s="0"/>
      <c r="OJ388" s="0"/>
      <c r="OK388" s="0"/>
      <c r="OL388" s="0"/>
      <c r="OM388" s="0"/>
      <c r="ON388" s="0"/>
      <c r="OO388" s="0"/>
      <c r="OP388" s="0"/>
      <c r="OQ388" s="0"/>
      <c r="OR388" s="0"/>
      <c r="OS388" s="0"/>
      <c r="OT388" s="0"/>
      <c r="OU388" s="0"/>
      <c r="OV388" s="0"/>
      <c r="OW388" s="0"/>
      <c r="OX388" s="0"/>
      <c r="OY388" s="0"/>
      <c r="OZ388" s="0"/>
      <c r="PA388" s="0"/>
      <c r="PB388" s="0"/>
      <c r="PC388" s="0"/>
      <c r="PD388" s="0"/>
      <c r="PE388" s="0"/>
      <c r="PF388" s="0"/>
      <c r="PG388" s="0"/>
      <c r="PH388" s="0"/>
      <c r="PI388" s="0"/>
      <c r="PJ388" s="0"/>
      <c r="PK388" s="0"/>
      <c r="PL388" s="0"/>
      <c r="PM388" s="0"/>
      <c r="PN388" s="0"/>
      <c r="PO388" s="0"/>
      <c r="PP388" s="0"/>
      <c r="PQ388" s="0"/>
      <c r="PR388" s="0"/>
      <c r="PS388" s="0"/>
      <c r="PT388" s="0"/>
      <c r="PU388" s="0"/>
      <c r="PV388" s="0"/>
      <c r="PW388" s="0"/>
      <c r="PX388" s="0"/>
      <c r="PY388" s="0"/>
      <c r="PZ388" s="0"/>
      <c r="QA388" s="0"/>
      <c r="QB388" s="0"/>
      <c r="QC388" s="0"/>
      <c r="QD388" s="0"/>
      <c r="QE388" s="0"/>
      <c r="QF388" s="0"/>
      <c r="QG388" s="0"/>
      <c r="QH388" s="0"/>
      <c r="QI388" s="0"/>
      <c r="QJ388" s="0"/>
      <c r="QK388" s="0"/>
      <c r="QL388" s="0"/>
      <c r="QM388" s="0"/>
      <c r="QN388" s="0"/>
      <c r="QO388" s="0"/>
      <c r="QP388" s="0"/>
      <c r="QQ388" s="0"/>
      <c r="QR388" s="0"/>
      <c r="QS388" s="0"/>
      <c r="QT388" s="0"/>
      <c r="QU388" s="0"/>
      <c r="QV388" s="0"/>
      <c r="QW388" s="0"/>
      <c r="QX388" s="0"/>
      <c r="QY388" s="0"/>
      <c r="QZ388" s="0"/>
      <c r="RA388" s="0"/>
      <c r="RB388" s="0"/>
      <c r="RC388" s="0"/>
      <c r="RD388" s="0"/>
      <c r="RE388" s="0"/>
      <c r="RF388" s="0"/>
      <c r="RG388" s="0"/>
      <c r="RH388" s="0"/>
      <c r="RI388" s="0"/>
      <c r="RJ388" s="0"/>
      <c r="RK388" s="0"/>
      <c r="RL388" s="0"/>
      <c r="RM388" s="0"/>
      <c r="RN388" s="0"/>
      <c r="RO388" s="0"/>
      <c r="RP388" s="0"/>
      <c r="RQ388" s="0"/>
      <c r="RR388" s="0"/>
      <c r="RS388" s="0"/>
      <c r="RT388" s="0"/>
      <c r="RU388" s="0"/>
      <c r="RV388" s="0"/>
      <c r="RW388" s="0"/>
      <c r="RX388" s="0"/>
      <c r="RY388" s="0"/>
      <c r="RZ388" s="0"/>
      <c r="SA388" s="0"/>
      <c r="SB388" s="0"/>
      <c r="SC388" s="0"/>
      <c r="SD388" s="0"/>
      <c r="SE388" s="0"/>
      <c r="SF388" s="0"/>
      <c r="SG388" s="0"/>
      <c r="SH388" s="0"/>
      <c r="SI388" s="0"/>
      <c r="SJ388" s="0"/>
      <c r="SK388" s="0"/>
      <c r="SL388" s="0"/>
      <c r="SM388" s="0"/>
      <c r="SN388" s="0"/>
      <c r="SO388" s="0"/>
      <c r="SP388" s="0"/>
      <c r="SQ388" s="0"/>
      <c r="SR388" s="0"/>
      <c r="SS388" s="0"/>
      <c r="ST388" s="0"/>
      <c r="SU388" s="0"/>
      <c r="SV388" s="0"/>
      <c r="SW388" s="0"/>
      <c r="SX388" s="0"/>
      <c r="SY388" s="0"/>
      <c r="SZ388" s="0"/>
      <c r="TA388" s="0"/>
      <c r="TB388" s="0"/>
      <c r="TC388" s="0"/>
      <c r="TD388" s="0"/>
      <c r="TE388" s="0"/>
      <c r="TF388" s="0"/>
      <c r="TG388" s="0"/>
      <c r="TH388" s="0"/>
      <c r="TI388" s="0"/>
      <c r="TJ388" s="0"/>
      <c r="TK388" s="0"/>
      <c r="TL388" s="0"/>
      <c r="TM388" s="0"/>
      <c r="TN388" s="0"/>
      <c r="TO388" s="0"/>
      <c r="TP388" s="0"/>
      <c r="TQ388" s="0"/>
      <c r="TR388" s="0"/>
      <c r="TS388" s="0"/>
      <c r="TT388" s="0"/>
      <c r="TU388" s="0"/>
      <c r="TV388" s="0"/>
      <c r="TW388" s="0"/>
      <c r="TX388" s="0"/>
      <c r="TY388" s="0"/>
      <c r="TZ388" s="0"/>
      <c r="UA388" s="0"/>
      <c r="UB388" s="0"/>
      <c r="UC388" s="0"/>
      <c r="UD388" s="0"/>
      <c r="UE388" s="0"/>
      <c r="UF388" s="0"/>
      <c r="UG388" s="0"/>
      <c r="UH388" s="0"/>
      <c r="UI388" s="0"/>
      <c r="UJ388" s="0"/>
      <c r="UK388" s="0"/>
      <c r="UL388" s="0"/>
      <c r="UM388" s="0"/>
      <c r="UN388" s="0"/>
      <c r="UO388" s="0"/>
      <c r="UP388" s="0"/>
      <c r="UQ388" s="0"/>
      <c r="UR388" s="0"/>
      <c r="US388" s="0"/>
      <c r="UT388" s="0"/>
      <c r="UU388" s="0"/>
      <c r="UV388" s="0"/>
      <c r="UW388" s="0"/>
      <c r="UX388" s="0"/>
      <c r="UY388" s="0"/>
      <c r="UZ388" s="0"/>
      <c r="VA388" s="0"/>
      <c r="VB388" s="0"/>
      <c r="VC388" s="0"/>
      <c r="VD388" s="0"/>
      <c r="VE388" s="0"/>
      <c r="VF388" s="0"/>
      <c r="VG388" s="0"/>
      <c r="VH388" s="0"/>
      <c r="VI388" s="0"/>
      <c r="VJ388" s="0"/>
      <c r="VK388" s="0"/>
      <c r="VL388" s="0"/>
      <c r="VM388" s="0"/>
      <c r="VN388" s="0"/>
      <c r="VO388" s="0"/>
      <c r="VP388" s="0"/>
      <c r="VQ388" s="0"/>
      <c r="VR388" s="0"/>
      <c r="VS388" s="0"/>
      <c r="VT388" s="0"/>
      <c r="VU388" s="0"/>
      <c r="VV388" s="0"/>
      <c r="VW388" s="0"/>
      <c r="VX388" s="0"/>
      <c r="VY388" s="0"/>
      <c r="VZ388" s="0"/>
      <c r="WA388" s="0"/>
      <c r="WB388" s="0"/>
      <c r="WC388" s="0"/>
      <c r="WD388" s="0"/>
      <c r="WE388" s="0"/>
      <c r="WF388" s="0"/>
      <c r="WG388" s="0"/>
      <c r="WH388" s="0"/>
      <c r="WI388" s="0"/>
      <c r="WJ388" s="0"/>
      <c r="WK388" s="0"/>
      <c r="WL388" s="0"/>
      <c r="WM388" s="0"/>
      <c r="WN388" s="0"/>
      <c r="WO388" s="0"/>
      <c r="WP388" s="0"/>
      <c r="WQ388" s="0"/>
      <c r="WR388" s="0"/>
      <c r="WS388" s="0"/>
      <c r="WT388" s="0"/>
      <c r="WU388" s="0"/>
      <c r="WV388" s="0"/>
      <c r="WW388" s="0"/>
      <c r="WX388" s="0"/>
      <c r="WY388" s="0"/>
      <c r="WZ388" s="0"/>
      <c r="XA388" s="0"/>
      <c r="XB388" s="0"/>
      <c r="XC388" s="0"/>
      <c r="XD388" s="0"/>
      <c r="XE388" s="0"/>
      <c r="XF388" s="0"/>
      <c r="XG388" s="0"/>
      <c r="XH388" s="0"/>
      <c r="XI388" s="0"/>
      <c r="XJ388" s="0"/>
      <c r="XK388" s="0"/>
      <c r="XL388" s="0"/>
      <c r="XM388" s="0"/>
      <c r="XN388" s="0"/>
      <c r="XO388" s="0"/>
      <c r="XP388" s="0"/>
      <c r="XQ388" s="0"/>
      <c r="XR388" s="0"/>
      <c r="XS388" s="0"/>
      <c r="XT388" s="0"/>
      <c r="XU388" s="0"/>
      <c r="XV388" s="0"/>
      <c r="XW388" s="0"/>
      <c r="XX388" s="0"/>
      <c r="XY388" s="0"/>
      <c r="XZ388" s="0"/>
      <c r="YA388" s="0"/>
      <c r="YB388" s="0"/>
      <c r="YC388" s="0"/>
      <c r="YD388" s="0"/>
      <c r="YE388" s="0"/>
      <c r="YF388" s="0"/>
      <c r="YG388" s="0"/>
      <c r="YH388" s="0"/>
      <c r="YI388" s="0"/>
      <c r="YJ388" s="0"/>
      <c r="YK388" s="0"/>
      <c r="YL388" s="0"/>
      <c r="YM388" s="0"/>
      <c r="YN388" s="0"/>
      <c r="YO388" s="0"/>
      <c r="YP388" s="0"/>
      <c r="YQ388" s="0"/>
      <c r="YR388" s="0"/>
      <c r="YS388" s="0"/>
      <c r="YT388" s="0"/>
      <c r="YU388" s="0"/>
      <c r="YV388" s="0"/>
      <c r="YW388" s="0"/>
      <c r="YX388" s="0"/>
      <c r="YY388" s="0"/>
      <c r="YZ388" s="0"/>
      <c r="ZA388" s="0"/>
      <c r="ZB388" s="0"/>
      <c r="ZC388" s="0"/>
      <c r="ZD388" s="0"/>
      <c r="ZE388" s="0"/>
      <c r="ZF388" s="0"/>
      <c r="ZG388" s="0"/>
      <c r="ZH388" s="0"/>
      <c r="ZI388" s="0"/>
      <c r="ZJ388" s="0"/>
      <c r="ZK388" s="0"/>
      <c r="ZL388" s="0"/>
      <c r="ZM388" s="0"/>
      <c r="ZN388" s="0"/>
      <c r="ZO388" s="0"/>
      <c r="ZP388" s="0"/>
      <c r="ZQ388" s="0"/>
      <c r="ZR388" s="0"/>
      <c r="ZS388" s="0"/>
      <c r="ZT388" s="0"/>
      <c r="ZU388" s="0"/>
      <c r="ZV388" s="0"/>
      <c r="ZW388" s="0"/>
      <c r="ZX388" s="0"/>
      <c r="ZY388" s="0"/>
      <c r="ZZ388" s="0"/>
      <c r="AAA388" s="0"/>
      <c r="AAB388" s="0"/>
      <c r="AAC388" s="0"/>
      <c r="AAD388" s="0"/>
      <c r="AAE388" s="0"/>
      <c r="AAF388" s="0"/>
      <c r="AAG388" s="0"/>
      <c r="AAH388" s="0"/>
      <c r="AAI388" s="0"/>
      <c r="AAJ388" s="0"/>
      <c r="AAK388" s="0"/>
      <c r="AAL388" s="0"/>
      <c r="AAM388" s="0"/>
      <c r="AAN388" s="0"/>
      <c r="AAO388" s="0"/>
      <c r="AAP388" s="0"/>
      <c r="AAQ388" s="0"/>
      <c r="AAR388" s="0"/>
      <c r="AAS388" s="0"/>
      <c r="AAT388" s="0"/>
      <c r="AAU388" s="0"/>
      <c r="AAV388" s="0"/>
      <c r="AAW388" s="0"/>
      <c r="AAX388" s="0"/>
      <c r="AAY388" s="0"/>
      <c r="AAZ388" s="0"/>
      <c r="ABA388" s="0"/>
      <c r="ABB388" s="0"/>
      <c r="ABC388" s="0"/>
      <c r="ABD388" s="0"/>
      <c r="ABE388" s="0"/>
      <c r="ABF388" s="0"/>
      <c r="ABG388" s="0"/>
      <c r="ABH388" s="0"/>
      <c r="ABI388" s="0"/>
      <c r="ABJ388" s="0"/>
      <c r="ABK388" s="0"/>
      <c r="ABL388" s="0"/>
      <c r="ABM388" s="0"/>
      <c r="ABN388" s="0"/>
      <c r="ABO388" s="0"/>
      <c r="ABP388" s="0"/>
      <c r="ABQ388" s="0"/>
      <c r="ABR388" s="0"/>
      <c r="ABS388" s="0"/>
      <c r="ABT388" s="0"/>
      <c r="ABU388" s="0"/>
      <c r="ABV388" s="0"/>
      <c r="ABW388" s="0"/>
      <c r="ABX388" s="0"/>
      <c r="ABY388" s="0"/>
      <c r="ABZ388" s="0"/>
      <c r="ACA388" s="0"/>
      <c r="ACB388" s="0"/>
      <c r="ACC388" s="0"/>
      <c r="ACD388" s="0"/>
      <c r="ACE388" s="0"/>
      <c r="ACF388" s="0"/>
      <c r="ACG388" s="0"/>
      <c r="ACH388" s="0"/>
      <c r="ACI388" s="0"/>
      <c r="ACJ388" s="0"/>
      <c r="ACK388" s="0"/>
      <c r="ACL388" s="0"/>
      <c r="ACM388" s="0"/>
      <c r="ACN388" s="0"/>
      <c r="ACO388" s="0"/>
      <c r="ACP388" s="0"/>
      <c r="ACQ388" s="0"/>
      <c r="ACR388" s="0"/>
      <c r="ACS388" s="0"/>
      <c r="ACT388" s="0"/>
      <c r="ACU388" s="0"/>
      <c r="ACV388" s="0"/>
      <c r="ACW388" s="0"/>
      <c r="ACX388" s="0"/>
      <c r="ACY388" s="0"/>
      <c r="ACZ388" s="0"/>
      <c r="ADA388" s="0"/>
      <c r="ADB388" s="0"/>
      <c r="ADC388" s="0"/>
      <c r="ADD388" s="0"/>
      <c r="ADE388" s="0"/>
      <c r="ADF388" s="0"/>
      <c r="ADG388" s="0"/>
      <c r="ADH388" s="0"/>
      <c r="ADI388" s="0"/>
      <c r="ADJ388" s="0"/>
      <c r="ADK388" s="0"/>
      <c r="ADL388" s="0"/>
      <c r="ADM388" s="0"/>
      <c r="ADN388" s="0"/>
      <c r="ADO388" s="0"/>
      <c r="ADP388" s="0"/>
      <c r="ADQ388" s="0"/>
      <c r="ADR388" s="0"/>
      <c r="ADS388" s="0"/>
      <c r="ADT388" s="0"/>
      <c r="ADU388" s="0"/>
      <c r="ADV388" s="0"/>
      <c r="ADW388" s="0"/>
      <c r="ADX388" s="0"/>
      <c r="ADY388" s="0"/>
      <c r="ADZ388" s="0"/>
      <c r="AEA388" s="0"/>
      <c r="AEB388" s="0"/>
      <c r="AEC388" s="0"/>
      <c r="AED388" s="0"/>
      <c r="AEE388" s="0"/>
      <c r="AEF388" s="0"/>
      <c r="AEG388" s="0"/>
      <c r="AEH388" s="0"/>
      <c r="AEI388" s="0"/>
      <c r="AEJ388" s="0"/>
      <c r="AEK388" s="0"/>
      <c r="AEL388" s="0"/>
      <c r="AEM388" s="0"/>
      <c r="AEN388" s="0"/>
      <c r="AEO388" s="0"/>
      <c r="AEP388" s="0"/>
      <c r="AEQ388" s="0"/>
      <c r="AER388" s="0"/>
      <c r="AES388" s="0"/>
      <c r="AET388" s="0"/>
      <c r="AEU388" s="0"/>
      <c r="AEV388" s="0"/>
      <c r="AEW388" s="0"/>
      <c r="AEX388" s="0"/>
      <c r="AEY388" s="0"/>
      <c r="AEZ388" s="0"/>
      <c r="AFA388" s="0"/>
      <c r="AFB388" s="0"/>
      <c r="AFC388" s="0"/>
      <c r="AFD388" s="0"/>
      <c r="AFE388" s="0"/>
      <c r="AFF388" s="0"/>
      <c r="AFG388" s="0"/>
      <c r="AFH388" s="0"/>
      <c r="AFI388" s="0"/>
      <c r="AFJ388" s="0"/>
      <c r="AFK388" s="0"/>
      <c r="AFL388" s="0"/>
      <c r="AFM388" s="0"/>
      <c r="AFN388" s="0"/>
      <c r="AFO388" s="0"/>
      <c r="AFP388" s="0"/>
      <c r="AFQ388" s="0"/>
      <c r="AFR388" s="0"/>
      <c r="AFS388" s="0"/>
      <c r="AFT388" s="0"/>
      <c r="AFU388" s="0"/>
      <c r="AFV388" s="0"/>
      <c r="AFW388" s="0"/>
      <c r="AFX388" s="0"/>
      <c r="AFY388" s="0"/>
      <c r="AFZ388" s="0"/>
      <c r="AGA388" s="0"/>
      <c r="AGB388" s="0"/>
      <c r="AGC388" s="0"/>
      <c r="AGD388" s="0"/>
      <c r="AGE388" s="0"/>
      <c r="AGF388" s="0"/>
      <c r="AGG388" s="0"/>
      <c r="AGH388" s="0"/>
      <c r="AGI388" s="0"/>
      <c r="AGJ388" s="0"/>
      <c r="AGK388" s="0"/>
      <c r="AGL388" s="0"/>
      <c r="AGM388" s="0"/>
      <c r="AGN388" s="0"/>
      <c r="AGO388" s="0"/>
      <c r="AGP388" s="0"/>
      <c r="AGQ388" s="0"/>
      <c r="AGR388" s="0"/>
      <c r="AGS388" s="0"/>
      <c r="AGT388" s="0"/>
      <c r="AGU388" s="0"/>
      <c r="AGV388" s="0"/>
      <c r="AGW388" s="0"/>
      <c r="AGX388" s="0"/>
      <c r="AGY388" s="0"/>
      <c r="AGZ388" s="0"/>
      <c r="AHA388" s="0"/>
      <c r="AHB388" s="0"/>
      <c r="AHC388" s="0"/>
      <c r="AHD388" s="0"/>
      <c r="AHE388" s="0"/>
      <c r="AHF388" s="0"/>
      <c r="AHG388" s="0"/>
      <c r="AHH388" s="0"/>
      <c r="AHI388" s="0"/>
      <c r="AHJ388" s="0"/>
      <c r="AHK388" s="0"/>
      <c r="AHL388" s="0"/>
      <c r="AHM388" s="0"/>
      <c r="AHN388" s="0"/>
      <c r="AHO388" s="0"/>
      <c r="AHP388" s="0"/>
      <c r="AHQ388" s="0"/>
      <c r="AHR388" s="0"/>
      <c r="AHS388" s="0"/>
      <c r="AHT388" s="0"/>
      <c r="AHU388" s="0"/>
      <c r="AHV388" s="0"/>
      <c r="AHW388" s="0"/>
      <c r="AHX388" s="0"/>
      <c r="AHY388" s="0"/>
      <c r="AHZ388" s="0"/>
      <c r="AIA388" s="0"/>
      <c r="AIB388" s="0"/>
      <c r="AIC388" s="0"/>
      <c r="AID388" s="0"/>
      <c r="AIE388" s="0"/>
      <c r="AIF388" s="0"/>
      <c r="AIG388" s="0"/>
      <c r="AIH388" s="0"/>
      <c r="AII388" s="0"/>
      <c r="AIJ388" s="0"/>
      <c r="AIK388" s="0"/>
      <c r="AIL388" s="0"/>
      <c r="AIM388" s="0"/>
      <c r="AIN388" s="0"/>
      <c r="AIO388" s="0"/>
      <c r="AIP388" s="0"/>
      <c r="AIQ388" s="0"/>
      <c r="AIR388" s="0"/>
      <c r="AIS388" s="0"/>
      <c r="AIT388" s="0"/>
      <c r="AIU388" s="0"/>
      <c r="AIV388" s="0"/>
      <c r="AIW388" s="0"/>
      <c r="AIX388" s="0"/>
      <c r="AIY388" s="0"/>
      <c r="AIZ388" s="0"/>
      <c r="AJA388" s="0"/>
      <c r="AJB388" s="0"/>
      <c r="AJC388" s="0"/>
      <c r="AJD388" s="0"/>
      <c r="AJE388" s="0"/>
      <c r="AJF388" s="0"/>
      <c r="AJG388" s="0"/>
      <c r="AJH388" s="0"/>
      <c r="AJI388" s="0"/>
      <c r="AJJ388" s="0"/>
      <c r="AJK388" s="0"/>
      <c r="AJL388" s="0"/>
      <c r="AJM388" s="0"/>
      <c r="AJN388" s="0"/>
      <c r="AJO388" s="0"/>
      <c r="AJP388" s="0"/>
      <c r="AJQ388" s="0"/>
      <c r="AJR388" s="0"/>
      <c r="AJS388" s="0"/>
      <c r="AJT388" s="0"/>
      <c r="AJU388" s="0"/>
      <c r="AJV388" s="0"/>
      <c r="AJW388" s="0"/>
      <c r="AJX388" s="0"/>
      <c r="AJY388" s="0"/>
      <c r="AJZ388" s="0"/>
      <c r="AKA388" s="0"/>
      <c r="AKB388" s="0"/>
      <c r="AKC388" s="0"/>
      <c r="AKD388" s="0"/>
      <c r="AKE388" s="0"/>
      <c r="AKF388" s="0"/>
      <c r="AKG388" s="0"/>
      <c r="AKH388" s="0"/>
      <c r="AKI388" s="0"/>
      <c r="AKJ388" s="0"/>
      <c r="AKK388" s="0"/>
      <c r="AKL388" s="0"/>
      <c r="AKM388" s="0"/>
      <c r="AKN388" s="0"/>
      <c r="AKO388" s="0"/>
      <c r="AKP388" s="0"/>
      <c r="AKQ388" s="0"/>
      <c r="AKR388" s="0"/>
      <c r="AKS388" s="0"/>
      <c r="AKT388" s="0"/>
      <c r="AKU388" s="0"/>
      <c r="AKV388" s="0"/>
      <c r="AKW388" s="0"/>
      <c r="AKX388" s="0"/>
      <c r="AKY388" s="0"/>
      <c r="AKZ388" s="0"/>
      <c r="ALA388" s="0"/>
      <c r="ALB388" s="0"/>
      <c r="ALC388" s="0"/>
      <c r="ALD388" s="0"/>
      <c r="ALE388" s="0"/>
      <c r="ALF388" s="0"/>
      <c r="ALG388" s="0"/>
      <c r="ALH388" s="0"/>
      <c r="ALI388" s="0"/>
      <c r="ALJ388" s="0"/>
      <c r="ALK388" s="0"/>
      <c r="ALL388" s="0"/>
      <c r="ALM388" s="0"/>
      <c r="ALN388" s="0"/>
      <c r="ALO388" s="0"/>
      <c r="ALP388" s="0"/>
      <c r="ALQ388" s="0"/>
      <c r="ALR388" s="0"/>
      <c r="ALS388" s="0"/>
      <c r="ALT388" s="0"/>
      <c r="ALU388" s="0"/>
      <c r="ALV388" s="0"/>
      <c r="ALW388" s="0"/>
      <c r="ALX388" s="0"/>
      <c r="ALY388" s="0"/>
      <c r="ALZ388" s="0"/>
      <c r="AMA388" s="0"/>
      <c r="AMB388" s="0"/>
      <c r="AMC388" s="0"/>
      <c r="AMD388" s="0"/>
      <c r="AME388" s="0"/>
      <c r="AMF388" s="0"/>
      <c r="AMG388" s="0"/>
    </row>
    <row r="389" customFormat="false" ht="14.9" hidden="false" customHeight="false" outlineLevel="0" collapsed="false">
      <c r="A389" s="18" t="n">
        <v>553</v>
      </c>
      <c r="B389" s="19" t="n">
        <f aca="false">IF($A389,VLOOKUP($A389,posting!$A:$N,2,0),"")</f>
        <v>38</v>
      </c>
      <c r="C389" s="19" t="n">
        <f aca="false">IF($A389,VLOOKUP($A389,posting!$A:$N,3,0),"")</f>
        <v>160</v>
      </c>
      <c r="D389" s="20" t="str">
        <f aca="false">IF($A389,VLOOKUP($A389,posting!$A:$N,4,0),"")</f>
        <v>Kein Gegensatz (Bild 9/11)</v>
      </c>
      <c r="E389" s="19" t="str">
        <f aca="false">IF($A389,IF(VLOOKUP($A389,posting!$A:$N,5,0)&gt;0,VLOOKUP($A389,posting!$A:$N,5,0),""),"")</f>
        <v/>
      </c>
      <c r="F389" s="21" t="n">
        <f aca="false">IF($A389,VLOOKUP($A389,posting!$A:$N,6,0),"")</f>
        <v>41625.7229398148</v>
      </c>
      <c r="G389" s="21" t="n">
        <f aca="false">IF($A389,VLOOKUP($A389,posting!$A:$N,7,0),"")</f>
        <v>41625.723125</v>
      </c>
      <c r="H389" s="21" t="n">
        <f aca="false">IF($A389,VLOOKUP($A389,posting!$A:$N,8,0),"")</f>
        <v>41625.7233333333</v>
      </c>
      <c r="I389" s="21" t="n">
        <f aca="false">IF($A389,VLOOKUP($A389,posting!$A:$N,9,0),"")</f>
        <v>41625.7243171296</v>
      </c>
      <c r="J389" s="21"/>
      <c r="K389" s="21"/>
      <c r="L389" s="19" t="n">
        <f aca="false">IF($A389,VLOOKUP($A389,posting!$A:$N,10,0),"")</f>
        <v>0.656765676567657</v>
      </c>
      <c r="M389" s="19" t="n">
        <f aca="false">IF($A389,VLOOKUP($A389,posting!$A:$N,11,0),"")</f>
        <v>0</v>
      </c>
      <c r="N389" s="19" t="n">
        <f aca="false">IF($A389,IF(VLOOKUP($A389,posting!$A:$N,13,0)&gt;0,VLOOKUP($A389,posting!$A:$N,13,0),""),"")</f>
        <v>50</v>
      </c>
      <c r="O389" s="19" t="str">
        <f aca="false">IF($A389,VLOOKUP($A389,posting!$A:$N,12,0),"")</f>
        <v>IMG</v>
      </c>
      <c r="P389" s="19" t="str">
        <f aca="false">IF($A389,IF(VLOOKUP($A389,posting!$A:$N,14,0)&gt;0,VLOOKUP($A389,posting!$A:$N,14,0),""),"")</f>
        <v/>
      </c>
      <c r="Q389" s="19" t="n">
        <f aca="false">IF($N389="","",VLOOKUP($N389,image!$A:$N,3,0))</f>
        <v>1</v>
      </c>
      <c r="R389" s="19" t="n">
        <v>1</v>
      </c>
      <c r="S389" s="0"/>
      <c r="T389" s="0"/>
      <c r="U389" s="0"/>
      <c r="V389" s="0"/>
      <c r="W389" s="0"/>
      <c r="X389" s="0"/>
      <c r="Y389" s="0"/>
      <c r="Z389" s="0"/>
      <c r="AA389" s="0"/>
      <c r="AB389" s="0"/>
      <c r="AC389" s="0"/>
      <c r="AD389" s="0"/>
      <c r="AE389" s="0"/>
      <c r="AF389" s="0"/>
      <c r="AG389" s="0"/>
      <c r="AH389" s="0"/>
      <c r="AI389" s="0"/>
      <c r="AJ389" s="0"/>
      <c r="AK389" s="0"/>
      <c r="AL389" s="0"/>
      <c r="AM389" s="0"/>
      <c r="AN389" s="0"/>
      <c r="AO389" s="0"/>
      <c r="AP389" s="0"/>
      <c r="AQ389" s="0"/>
      <c r="AR389" s="0"/>
      <c r="AS389" s="0"/>
      <c r="AT389" s="0"/>
      <c r="AU389" s="0"/>
      <c r="AV389" s="0"/>
      <c r="AW389" s="0"/>
      <c r="AX389" s="0"/>
      <c r="AY389" s="0"/>
      <c r="AZ389" s="0"/>
      <c r="BA389" s="0"/>
      <c r="BB389" s="0"/>
      <c r="BC389" s="0"/>
      <c r="BD389" s="0"/>
      <c r="BE389" s="0"/>
      <c r="BF389" s="0"/>
      <c r="BG389" s="0"/>
      <c r="BH389" s="0"/>
      <c r="BI389" s="0"/>
      <c r="BJ389" s="0"/>
      <c r="BK389" s="0"/>
      <c r="BL389" s="0"/>
      <c r="BM389" s="0"/>
      <c r="BN389" s="0"/>
      <c r="BO389" s="0"/>
      <c r="BP389" s="0"/>
      <c r="BQ389" s="0"/>
      <c r="BR389" s="0"/>
      <c r="BS389" s="0"/>
      <c r="BT389" s="0"/>
      <c r="BU389" s="0"/>
      <c r="BV389" s="0"/>
      <c r="BW389" s="0"/>
      <c r="BX389" s="0"/>
      <c r="BY389" s="0"/>
      <c r="BZ389" s="0"/>
      <c r="CA389" s="0"/>
      <c r="CB389" s="0"/>
      <c r="CC389" s="0"/>
      <c r="CD389" s="0"/>
      <c r="CE389" s="0"/>
      <c r="CF389" s="0"/>
      <c r="CG389" s="0"/>
      <c r="CH389" s="0"/>
      <c r="CI389" s="0"/>
      <c r="CJ389" s="0"/>
      <c r="CK389" s="0"/>
      <c r="CL389" s="0"/>
      <c r="CM389" s="0"/>
      <c r="CN389" s="0"/>
      <c r="CO389" s="0"/>
      <c r="CP389" s="0"/>
      <c r="CQ389" s="0"/>
      <c r="CR389" s="0"/>
      <c r="CS389" s="0"/>
      <c r="CT389" s="0"/>
      <c r="CU389" s="0"/>
      <c r="CV389" s="0"/>
      <c r="CW389" s="0"/>
      <c r="CX389" s="0"/>
      <c r="CY389" s="0"/>
      <c r="CZ389" s="0"/>
      <c r="DA389" s="0"/>
      <c r="DB389" s="0"/>
      <c r="DC389" s="0"/>
      <c r="DD389" s="0"/>
      <c r="DE389" s="0"/>
      <c r="DF389" s="0"/>
      <c r="DG389" s="0"/>
      <c r="DH389" s="0"/>
      <c r="DI389" s="0"/>
      <c r="DJ389" s="0"/>
      <c r="DK389" s="0"/>
      <c r="DL389" s="0"/>
      <c r="DM389" s="0"/>
      <c r="DN389" s="0"/>
      <c r="DO389" s="0"/>
      <c r="DP389" s="0"/>
      <c r="DQ389" s="0"/>
      <c r="DR389" s="0"/>
      <c r="DS389" s="0"/>
      <c r="DT389" s="0"/>
      <c r="DU389" s="0"/>
      <c r="DV389" s="0"/>
      <c r="DW389" s="0"/>
      <c r="DX389" s="0"/>
      <c r="DY389" s="0"/>
      <c r="DZ389" s="0"/>
      <c r="EA389" s="0"/>
      <c r="EB389" s="0"/>
      <c r="EC389" s="0"/>
      <c r="ED389" s="0"/>
      <c r="EE389" s="0"/>
      <c r="EF389" s="0"/>
      <c r="EG389" s="0"/>
      <c r="EH389" s="0"/>
      <c r="EI389" s="0"/>
      <c r="EJ389" s="0"/>
      <c r="EK389" s="0"/>
      <c r="EL389" s="0"/>
      <c r="EM389" s="0"/>
      <c r="EN389" s="0"/>
      <c r="EO389" s="0"/>
      <c r="EP389" s="0"/>
      <c r="EQ389" s="0"/>
      <c r="ER389" s="0"/>
      <c r="ES389" s="0"/>
      <c r="ET389" s="0"/>
      <c r="EU389" s="0"/>
      <c r="EV389" s="0"/>
      <c r="EW389" s="0"/>
      <c r="EX389" s="0"/>
      <c r="EY389" s="0"/>
      <c r="EZ389" s="0"/>
      <c r="FA389" s="0"/>
      <c r="FB389" s="0"/>
      <c r="FC389" s="0"/>
      <c r="FD389" s="0"/>
      <c r="FE389" s="0"/>
      <c r="FF389" s="0"/>
      <c r="FG389" s="0"/>
      <c r="FH389" s="0"/>
      <c r="FI389" s="0"/>
      <c r="FJ389" s="0"/>
      <c r="FK389" s="0"/>
      <c r="FL389" s="0"/>
      <c r="FM389" s="0"/>
      <c r="FN389" s="0"/>
      <c r="FO389" s="0"/>
      <c r="FP389" s="0"/>
      <c r="FQ389" s="0"/>
      <c r="FR389" s="0"/>
      <c r="FS389" s="0"/>
      <c r="FT389" s="0"/>
      <c r="FU389" s="0"/>
      <c r="FV389" s="0"/>
      <c r="FW389" s="0"/>
      <c r="FX389" s="0"/>
      <c r="FY389" s="0"/>
      <c r="FZ389" s="0"/>
      <c r="GA389" s="0"/>
      <c r="GB389" s="0"/>
      <c r="GC389" s="0"/>
      <c r="GD389" s="0"/>
      <c r="GE389" s="0"/>
      <c r="GF389" s="0"/>
      <c r="GG389" s="0"/>
      <c r="GH389" s="0"/>
      <c r="GI389" s="0"/>
      <c r="GJ389" s="0"/>
      <c r="GK389" s="0"/>
      <c r="GL389" s="0"/>
      <c r="GM389" s="0"/>
      <c r="GN389" s="0"/>
      <c r="GO389" s="0"/>
      <c r="GP389" s="0"/>
      <c r="GQ389" s="0"/>
      <c r="GR389" s="0"/>
      <c r="GS389" s="0"/>
      <c r="GT389" s="0"/>
      <c r="GU389" s="0"/>
      <c r="GV389" s="0"/>
      <c r="GW389" s="0"/>
      <c r="GX389" s="0"/>
      <c r="GY389" s="0"/>
      <c r="GZ389" s="0"/>
      <c r="HA389" s="0"/>
      <c r="HB389" s="0"/>
      <c r="HC389" s="0"/>
      <c r="HD389" s="0"/>
      <c r="HE389" s="0"/>
      <c r="HF389" s="0"/>
      <c r="HG389" s="0"/>
      <c r="HH389" s="0"/>
      <c r="HI389" s="0"/>
      <c r="HJ389" s="0"/>
      <c r="HK389" s="0"/>
      <c r="HL389" s="0"/>
      <c r="HM389" s="0"/>
      <c r="HN389" s="0"/>
      <c r="HO389" s="0"/>
      <c r="HP389" s="0"/>
      <c r="HQ389" s="0"/>
      <c r="HR389" s="0"/>
      <c r="HS389" s="0"/>
      <c r="HT389" s="0"/>
      <c r="HU389" s="0"/>
      <c r="HV389" s="0"/>
      <c r="HW389" s="0"/>
      <c r="HX389" s="0"/>
      <c r="HY389" s="0"/>
      <c r="HZ389" s="0"/>
      <c r="IA389" s="0"/>
      <c r="IB389" s="0"/>
      <c r="IC389" s="0"/>
      <c r="ID389" s="0"/>
      <c r="IE389" s="0"/>
      <c r="IF389" s="0"/>
      <c r="IG389" s="0"/>
      <c r="IH389" s="0"/>
      <c r="II389" s="0"/>
      <c r="IJ389" s="0"/>
      <c r="IK389" s="0"/>
      <c r="IL389" s="0"/>
      <c r="IM389" s="0"/>
      <c r="IN389" s="0"/>
      <c r="IO389" s="0"/>
      <c r="IP389" s="0"/>
      <c r="IQ389" s="0"/>
      <c r="IR389" s="0"/>
      <c r="IS389" s="0"/>
      <c r="IT389" s="0"/>
      <c r="IU389" s="0"/>
      <c r="IV389" s="0"/>
      <c r="IW389" s="0"/>
      <c r="IX389" s="0"/>
      <c r="IY389" s="0"/>
      <c r="IZ389" s="0"/>
      <c r="JA389" s="0"/>
      <c r="JB389" s="0"/>
      <c r="JC389" s="0"/>
      <c r="JD389" s="0"/>
      <c r="JE389" s="0"/>
      <c r="JF389" s="0"/>
      <c r="JG389" s="0"/>
      <c r="JH389" s="0"/>
      <c r="JI389" s="0"/>
      <c r="JJ389" s="0"/>
      <c r="JK389" s="0"/>
      <c r="JL389" s="0"/>
      <c r="JM389" s="0"/>
      <c r="JN389" s="0"/>
      <c r="JO389" s="0"/>
      <c r="JP389" s="0"/>
      <c r="JQ389" s="0"/>
      <c r="JR389" s="0"/>
      <c r="JS389" s="0"/>
      <c r="JT389" s="0"/>
      <c r="JU389" s="0"/>
      <c r="JV389" s="0"/>
      <c r="JW389" s="0"/>
      <c r="JX389" s="0"/>
      <c r="JY389" s="0"/>
      <c r="JZ389" s="0"/>
      <c r="KA389" s="0"/>
      <c r="KB389" s="0"/>
      <c r="KC389" s="0"/>
      <c r="KD389" s="0"/>
      <c r="KE389" s="0"/>
      <c r="KF389" s="0"/>
      <c r="KG389" s="0"/>
      <c r="KH389" s="0"/>
      <c r="KI389" s="0"/>
      <c r="KJ389" s="0"/>
      <c r="KK389" s="0"/>
      <c r="KL389" s="0"/>
      <c r="KM389" s="0"/>
      <c r="KN389" s="0"/>
      <c r="KO389" s="0"/>
      <c r="KP389" s="0"/>
      <c r="KQ389" s="0"/>
      <c r="KR389" s="0"/>
      <c r="KS389" s="0"/>
      <c r="KT389" s="0"/>
      <c r="KU389" s="0"/>
      <c r="KV389" s="0"/>
      <c r="KW389" s="0"/>
      <c r="KX389" s="0"/>
      <c r="KY389" s="0"/>
      <c r="KZ389" s="0"/>
      <c r="LA389" s="0"/>
      <c r="LB389" s="0"/>
      <c r="LC389" s="0"/>
      <c r="LD389" s="0"/>
      <c r="LE389" s="0"/>
      <c r="LF389" s="0"/>
      <c r="LG389" s="0"/>
      <c r="LH389" s="0"/>
      <c r="LI389" s="0"/>
      <c r="LJ389" s="0"/>
      <c r="LK389" s="0"/>
      <c r="LL389" s="0"/>
      <c r="LM389" s="0"/>
      <c r="LN389" s="0"/>
      <c r="LO389" s="0"/>
      <c r="LP389" s="0"/>
      <c r="LQ389" s="0"/>
      <c r="LR389" s="0"/>
      <c r="LS389" s="0"/>
      <c r="LT389" s="0"/>
      <c r="LU389" s="0"/>
      <c r="LV389" s="0"/>
      <c r="LW389" s="0"/>
      <c r="LX389" s="0"/>
      <c r="LY389" s="0"/>
      <c r="LZ389" s="0"/>
      <c r="MA389" s="0"/>
      <c r="MB389" s="0"/>
      <c r="MC389" s="0"/>
      <c r="MD389" s="0"/>
      <c r="ME389" s="0"/>
      <c r="MF389" s="0"/>
      <c r="MG389" s="0"/>
      <c r="MH389" s="0"/>
      <c r="MI389" s="0"/>
      <c r="MJ389" s="0"/>
      <c r="MK389" s="0"/>
      <c r="ML389" s="0"/>
      <c r="MM389" s="0"/>
      <c r="MN389" s="0"/>
      <c r="MO389" s="0"/>
      <c r="MP389" s="0"/>
      <c r="MQ389" s="0"/>
      <c r="MR389" s="0"/>
      <c r="MS389" s="0"/>
      <c r="MT389" s="0"/>
      <c r="MU389" s="0"/>
      <c r="MV389" s="0"/>
      <c r="MW389" s="0"/>
      <c r="MX389" s="0"/>
      <c r="MY389" s="0"/>
      <c r="MZ389" s="0"/>
      <c r="NA389" s="0"/>
      <c r="NB389" s="0"/>
      <c r="NC389" s="0"/>
      <c r="ND389" s="0"/>
      <c r="NE389" s="0"/>
      <c r="NF389" s="0"/>
      <c r="NG389" s="0"/>
      <c r="NH389" s="0"/>
      <c r="NI389" s="0"/>
      <c r="NJ389" s="0"/>
      <c r="NK389" s="0"/>
      <c r="NL389" s="0"/>
      <c r="NM389" s="0"/>
      <c r="NN389" s="0"/>
      <c r="NO389" s="0"/>
      <c r="NP389" s="0"/>
      <c r="NQ389" s="0"/>
      <c r="NR389" s="0"/>
      <c r="NS389" s="0"/>
      <c r="NT389" s="0"/>
      <c r="NU389" s="0"/>
      <c r="NV389" s="0"/>
      <c r="NW389" s="0"/>
      <c r="NX389" s="0"/>
      <c r="NY389" s="0"/>
      <c r="NZ389" s="0"/>
      <c r="OA389" s="0"/>
      <c r="OB389" s="0"/>
      <c r="OC389" s="0"/>
      <c r="OD389" s="0"/>
      <c r="OE389" s="0"/>
      <c r="OF389" s="0"/>
      <c r="OG389" s="0"/>
      <c r="OH389" s="0"/>
      <c r="OI389" s="0"/>
      <c r="OJ389" s="0"/>
      <c r="OK389" s="0"/>
      <c r="OL389" s="0"/>
      <c r="OM389" s="0"/>
      <c r="ON389" s="0"/>
      <c r="OO389" s="0"/>
      <c r="OP389" s="0"/>
      <c r="OQ389" s="0"/>
      <c r="OR389" s="0"/>
      <c r="OS389" s="0"/>
      <c r="OT389" s="0"/>
      <c r="OU389" s="0"/>
      <c r="OV389" s="0"/>
      <c r="OW389" s="0"/>
      <c r="OX389" s="0"/>
      <c r="OY389" s="0"/>
      <c r="OZ389" s="0"/>
      <c r="PA389" s="0"/>
      <c r="PB389" s="0"/>
      <c r="PC389" s="0"/>
      <c r="PD389" s="0"/>
      <c r="PE389" s="0"/>
      <c r="PF389" s="0"/>
      <c r="PG389" s="0"/>
      <c r="PH389" s="0"/>
      <c r="PI389" s="0"/>
      <c r="PJ389" s="0"/>
      <c r="PK389" s="0"/>
      <c r="PL389" s="0"/>
      <c r="PM389" s="0"/>
      <c r="PN389" s="0"/>
      <c r="PO389" s="0"/>
      <c r="PP389" s="0"/>
      <c r="PQ389" s="0"/>
      <c r="PR389" s="0"/>
      <c r="PS389" s="0"/>
      <c r="PT389" s="0"/>
      <c r="PU389" s="0"/>
      <c r="PV389" s="0"/>
      <c r="PW389" s="0"/>
      <c r="PX389" s="0"/>
      <c r="PY389" s="0"/>
      <c r="PZ389" s="0"/>
      <c r="QA389" s="0"/>
      <c r="QB389" s="0"/>
      <c r="QC389" s="0"/>
      <c r="QD389" s="0"/>
      <c r="QE389" s="0"/>
      <c r="QF389" s="0"/>
      <c r="QG389" s="0"/>
      <c r="QH389" s="0"/>
      <c r="QI389" s="0"/>
      <c r="QJ389" s="0"/>
      <c r="QK389" s="0"/>
      <c r="QL389" s="0"/>
      <c r="QM389" s="0"/>
      <c r="QN389" s="0"/>
      <c r="QO389" s="0"/>
      <c r="QP389" s="0"/>
      <c r="QQ389" s="0"/>
      <c r="QR389" s="0"/>
      <c r="QS389" s="0"/>
      <c r="QT389" s="0"/>
      <c r="QU389" s="0"/>
      <c r="QV389" s="0"/>
      <c r="QW389" s="0"/>
      <c r="QX389" s="0"/>
      <c r="QY389" s="0"/>
      <c r="QZ389" s="0"/>
      <c r="RA389" s="0"/>
      <c r="RB389" s="0"/>
      <c r="RC389" s="0"/>
      <c r="RD389" s="0"/>
      <c r="RE389" s="0"/>
      <c r="RF389" s="0"/>
      <c r="RG389" s="0"/>
      <c r="RH389" s="0"/>
      <c r="RI389" s="0"/>
      <c r="RJ389" s="0"/>
      <c r="RK389" s="0"/>
      <c r="RL389" s="0"/>
      <c r="RM389" s="0"/>
      <c r="RN389" s="0"/>
      <c r="RO389" s="0"/>
      <c r="RP389" s="0"/>
      <c r="RQ389" s="0"/>
      <c r="RR389" s="0"/>
      <c r="RS389" s="0"/>
      <c r="RT389" s="0"/>
      <c r="RU389" s="0"/>
      <c r="RV389" s="0"/>
      <c r="RW389" s="0"/>
      <c r="RX389" s="0"/>
      <c r="RY389" s="0"/>
      <c r="RZ389" s="0"/>
      <c r="SA389" s="0"/>
      <c r="SB389" s="0"/>
      <c r="SC389" s="0"/>
      <c r="SD389" s="0"/>
      <c r="SE389" s="0"/>
      <c r="SF389" s="0"/>
      <c r="SG389" s="0"/>
      <c r="SH389" s="0"/>
      <c r="SI389" s="0"/>
      <c r="SJ389" s="0"/>
      <c r="SK389" s="0"/>
      <c r="SL389" s="0"/>
      <c r="SM389" s="0"/>
      <c r="SN389" s="0"/>
      <c r="SO389" s="0"/>
      <c r="SP389" s="0"/>
      <c r="SQ389" s="0"/>
      <c r="SR389" s="0"/>
      <c r="SS389" s="0"/>
      <c r="ST389" s="0"/>
      <c r="SU389" s="0"/>
      <c r="SV389" s="0"/>
      <c r="SW389" s="0"/>
      <c r="SX389" s="0"/>
      <c r="SY389" s="0"/>
      <c r="SZ389" s="0"/>
      <c r="TA389" s="0"/>
      <c r="TB389" s="0"/>
      <c r="TC389" s="0"/>
      <c r="TD389" s="0"/>
      <c r="TE389" s="0"/>
      <c r="TF389" s="0"/>
      <c r="TG389" s="0"/>
      <c r="TH389" s="0"/>
      <c r="TI389" s="0"/>
      <c r="TJ389" s="0"/>
      <c r="TK389" s="0"/>
      <c r="TL389" s="0"/>
      <c r="TM389" s="0"/>
      <c r="TN389" s="0"/>
      <c r="TO389" s="0"/>
      <c r="TP389" s="0"/>
      <c r="TQ389" s="0"/>
      <c r="TR389" s="0"/>
      <c r="TS389" s="0"/>
      <c r="TT389" s="0"/>
      <c r="TU389" s="0"/>
      <c r="TV389" s="0"/>
      <c r="TW389" s="0"/>
      <c r="TX389" s="0"/>
      <c r="TY389" s="0"/>
      <c r="TZ389" s="0"/>
      <c r="UA389" s="0"/>
      <c r="UB389" s="0"/>
      <c r="UC389" s="0"/>
      <c r="UD389" s="0"/>
      <c r="UE389" s="0"/>
      <c r="UF389" s="0"/>
      <c r="UG389" s="0"/>
      <c r="UH389" s="0"/>
      <c r="UI389" s="0"/>
      <c r="UJ389" s="0"/>
      <c r="UK389" s="0"/>
      <c r="UL389" s="0"/>
      <c r="UM389" s="0"/>
      <c r="UN389" s="0"/>
      <c r="UO389" s="0"/>
      <c r="UP389" s="0"/>
      <c r="UQ389" s="0"/>
      <c r="UR389" s="0"/>
      <c r="US389" s="0"/>
      <c r="UT389" s="0"/>
      <c r="UU389" s="0"/>
      <c r="UV389" s="0"/>
      <c r="UW389" s="0"/>
      <c r="UX389" s="0"/>
      <c r="UY389" s="0"/>
      <c r="UZ389" s="0"/>
      <c r="VA389" s="0"/>
      <c r="VB389" s="0"/>
      <c r="VC389" s="0"/>
      <c r="VD389" s="0"/>
      <c r="VE389" s="0"/>
      <c r="VF389" s="0"/>
      <c r="VG389" s="0"/>
      <c r="VH389" s="0"/>
      <c r="VI389" s="0"/>
      <c r="VJ389" s="0"/>
      <c r="VK389" s="0"/>
      <c r="VL389" s="0"/>
      <c r="VM389" s="0"/>
      <c r="VN389" s="0"/>
      <c r="VO389" s="0"/>
      <c r="VP389" s="0"/>
      <c r="VQ389" s="0"/>
      <c r="VR389" s="0"/>
      <c r="VS389" s="0"/>
      <c r="VT389" s="0"/>
      <c r="VU389" s="0"/>
      <c r="VV389" s="0"/>
      <c r="VW389" s="0"/>
      <c r="VX389" s="0"/>
      <c r="VY389" s="0"/>
      <c r="VZ389" s="0"/>
      <c r="WA389" s="0"/>
      <c r="WB389" s="0"/>
      <c r="WC389" s="0"/>
      <c r="WD389" s="0"/>
      <c r="WE389" s="0"/>
      <c r="WF389" s="0"/>
      <c r="WG389" s="0"/>
      <c r="WH389" s="0"/>
      <c r="WI389" s="0"/>
      <c r="WJ389" s="0"/>
      <c r="WK389" s="0"/>
      <c r="WL389" s="0"/>
      <c r="WM389" s="0"/>
      <c r="WN389" s="0"/>
      <c r="WO389" s="0"/>
      <c r="WP389" s="0"/>
      <c r="WQ389" s="0"/>
      <c r="WR389" s="0"/>
      <c r="WS389" s="0"/>
      <c r="WT389" s="0"/>
      <c r="WU389" s="0"/>
      <c r="WV389" s="0"/>
      <c r="WW389" s="0"/>
      <c r="WX389" s="0"/>
      <c r="WY389" s="0"/>
      <c r="WZ389" s="0"/>
      <c r="XA389" s="0"/>
      <c r="XB389" s="0"/>
      <c r="XC389" s="0"/>
      <c r="XD389" s="0"/>
      <c r="XE389" s="0"/>
      <c r="XF389" s="0"/>
      <c r="XG389" s="0"/>
      <c r="XH389" s="0"/>
      <c r="XI389" s="0"/>
      <c r="XJ389" s="0"/>
      <c r="XK389" s="0"/>
      <c r="XL389" s="0"/>
      <c r="XM389" s="0"/>
      <c r="XN389" s="0"/>
      <c r="XO389" s="0"/>
      <c r="XP389" s="0"/>
      <c r="XQ389" s="0"/>
      <c r="XR389" s="0"/>
      <c r="XS389" s="0"/>
      <c r="XT389" s="0"/>
      <c r="XU389" s="0"/>
      <c r="XV389" s="0"/>
      <c r="XW389" s="0"/>
      <c r="XX389" s="0"/>
      <c r="XY389" s="0"/>
      <c r="XZ389" s="0"/>
      <c r="YA389" s="0"/>
      <c r="YB389" s="0"/>
      <c r="YC389" s="0"/>
      <c r="YD389" s="0"/>
      <c r="YE389" s="0"/>
      <c r="YF389" s="0"/>
      <c r="YG389" s="0"/>
      <c r="YH389" s="0"/>
      <c r="YI389" s="0"/>
      <c r="YJ389" s="0"/>
      <c r="YK389" s="0"/>
      <c r="YL389" s="0"/>
      <c r="YM389" s="0"/>
      <c r="YN389" s="0"/>
      <c r="YO389" s="0"/>
      <c r="YP389" s="0"/>
      <c r="YQ389" s="0"/>
      <c r="YR389" s="0"/>
      <c r="YS389" s="0"/>
      <c r="YT389" s="0"/>
      <c r="YU389" s="0"/>
      <c r="YV389" s="0"/>
      <c r="YW389" s="0"/>
      <c r="YX389" s="0"/>
      <c r="YY389" s="0"/>
      <c r="YZ389" s="0"/>
      <c r="ZA389" s="0"/>
      <c r="ZB389" s="0"/>
      <c r="ZC389" s="0"/>
      <c r="ZD389" s="0"/>
      <c r="ZE389" s="0"/>
      <c r="ZF389" s="0"/>
      <c r="ZG389" s="0"/>
      <c r="ZH389" s="0"/>
      <c r="ZI389" s="0"/>
      <c r="ZJ389" s="0"/>
      <c r="ZK389" s="0"/>
      <c r="ZL389" s="0"/>
      <c r="ZM389" s="0"/>
      <c r="ZN389" s="0"/>
      <c r="ZO389" s="0"/>
      <c r="ZP389" s="0"/>
      <c r="ZQ389" s="0"/>
      <c r="ZR389" s="0"/>
      <c r="ZS389" s="0"/>
      <c r="ZT389" s="0"/>
      <c r="ZU389" s="0"/>
      <c r="ZV389" s="0"/>
      <c r="ZW389" s="0"/>
      <c r="ZX389" s="0"/>
      <c r="ZY389" s="0"/>
      <c r="ZZ389" s="0"/>
      <c r="AAA389" s="0"/>
      <c r="AAB389" s="0"/>
      <c r="AAC389" s="0"/>
      <c r="AAD389" s="0"/>
      <c r="AAE389" s="0"/>
      <c r="AAF389" s="0"/>
      <c r="AAG389" s="0"/>
      <c r="AAH389" s="0"/>
      <c r="AAI389" s="0"/>
      <c r="AAJ389" s="0"/>
      <c r="AAK389" s="0"/>
      <c r="AAL389" s="0"/>
      <c r="AAM389" s="0"/>
      <c r="AAN389" s="0"/>
      <c r="AAO389" s="0"/>
      <c r="AAP389" s="0"/>
      <c r="AAQ389" s="0"/>
      <c r="AAR389" s="0"/>
      <c r="AAS389" s="0"/>
      <c r="AAT389" s="0"/>
      <c r="AAU389" s="0"/>
      <c r="AAV389" s="0"/>
      <c r="AAW389" s="0"/>
      <c r="AAX389" s="0"/>
      <c r="AAY389" s="0"/>
      <c r="AAZ389" s="0"/>
      <c r="ABA389" s="0"/>
      <c r="ABB389" s="0"/>
      <c r="ABC389" s="0"/>
      <c r="ABD389" s="0"/>
      <c r="ABE389" s="0"/>
      <c r="ABF389" s="0"/>
      <c r="ABG389" s="0"/>
      <c r="ABH389" s="0"/>
      <c r="ABI389" s="0"/>
      <c r="ABJ389" s="0"/>
      <c r="ABK389" s="0"/>
      <c r="ABL389" s="0"/>
      <c r="ABM389" s="0"/>
      <c r="ABN389" s="0"/>
      <c r="ABO389" s="0"/>
      <c r="ABP389" s="0"/>
      <c r="ABQ389" s="0"/>
      <c r="ABR389" s="0"/>
      <c r="ABS389" s="0"/>
      <c r="ABT389" s="0"/>
      <c r="ABU389" s="0"/>
      <c r="ABV389" s="0"/>
      <c r="ABW389" s="0"/>
      <c r="ABX389" s="0"/>
      <c r="ABY389" s="0"/>
      <c r="ABZ389" s="0"/>
      <c r="ACA389" s="0"/>
      <c r="ACB389" s="0"/>
      <c r="ACC389" s="0"/>
      <c r="ACD389" s="0"/>
      <c r="ACE389" s="0"/>
      <c r="ACF389" s="0"/>
      <c r="ACG389" s="0"/>
      <c r="ACH389" s="0"/>
      <c r="ACI389" s="0"/>
      <c r="ACJ389" s="0"/>
      <c r="ACK389" s="0"/>
      <c r="ACL389" s="0"/>
      <c r="ACM389" s="0"/>
      <c r="ACN389" s="0"/>
      <c r="ACO389" s="0"/>
      <c r="ACP389" s="0"/>
      <c r="ACQ389" s="0"/>
      <c r="ACR389" s="0"/>
      <c r="ACS389" s="0"/>
      <c r="ACT389" s="0"/>
      <c r="ACU389" s="0"/>
      <c r="ACV389" s="0"/>
      <c r="ACW389" s="0"/>
      <c r="ACX389" s="0"/>
      <c r="ACY389" s="0"/>
      <c r="ACZ389" s="0"/>
      <c r="ADA389" s="0"/>
      <c r="ADB389" s="0"/>
      <c r="ADC389" s="0"/>
      <c r="ADD389" s="0"/>
      <c r="ADE389" s="0"/>
      <c r="ADF389" s="0"/>
      <c r="ADG389" s="0"/>
      <c r="ADH389" s="0"/>
      <c r="ADI389" s="0"/>
      <c r="ADJ389" s="0"/>
      <c r="ADK389" s="0"/>
      <c r="ADL389" s="0"/>
      <c r="ADM389" s="0"/>
      <c r="ADN389" s="0"/>
      <c r="ADO389" s="0"/>
      <c r="ADP389" s="0"/>
      <c r="ADQ389" s="0"/>
      <c r="ADR389" s="0"/>
      <c r="ADS389" s="0"/>
      <c r="ADT389" s="0"/>
      <c r="ADU389" s="0"/>
      <c r="ADV389" s="0"/>
      <c r="ADW389" s="0"/>
      <c r="ADX389" s="0"/>
      <c r="ADY389" s="0"/>
      <c r="ADZ389" s="0"/>
      <c r="AEA389" s="0"/>
      <c r="AEB389" s="0"/>
      <c r="AEC389" s="0"/>
      <c r="AED389" s="0"/>
      <c r="AEE389" s="0"/>
      <c r="AEF389" s="0"/>
      <c r="AEG389" s="0"/>
      <c r="AEH389" s="0"/>
      <c r="AEI389" s="0"/>
      <c r="AEJ389" s="0"/>
      <c r="AEK389" s="0"/>
      <c r="AEL389" s="0"/>
      <c r="AEM389" s="0"/>
      <c r="AEN389" s="0"/>
      <c r="AEO389" s="0"/>
      <c r="AEP389" s="0"/>
      <c r="AEQ389" s="0"/>
      <c r="AER389" s="0"/>
      <c r="AES389" s="0"/>
      <c r="AET389" s="0"/>
      <c r="AEU389" s="0"/>
      <c r="AEV389" s="0"/>
      <c r="AEW389" s="0"/>
      <c r="AEX389" s="0"/>
      <c r="AEY389" s="0"/>
      <c r="AEZ389" s="0"/>
      <c r="AFA389" s="0"/>
      <c r="AFB389" s="0"/>
      <c r="AFC389" s="0"/>
      <c r="AFD389" s="0"/>
      <c r="AFE389" s="0"/>
      <c r="AFF389" s="0"/>
      <c r="AFG389" s="0"/>
      <c r="AFH389" s="0"/>
      <c r="AFI389" s="0"/>
      <c r="AFJ389" s="0"/>
      <c r="AFK389" s="0"/>
      <c r="AFL389" s="0"/>
      <c r="AFM389" s="0"/>
      <c r="AFN389" s="0"/>
      <c r="AFO389" s="0"/>
      <c r="AFP389" s="0"/>
      <c r="AFQ389" s="0"/>
      <c r="AFR389" s="0"/>
      <c r="AFS389" s="0"/>
      <c r="AFT389" s="0"/>
      <c r="AFU389" s="0"/>
      <c r="AFV389" s="0"/>
      <c r="AFW389" s="0"/>
      <c r="AFX389" s="0"/>
      <c r="AFY389" s="0"/>
      <c r="AFZ389" s="0"/>
      <c r="AGA389" s="0"/>
      <c r="AGB389" s="0"/>
      <c r="AGC389" s="0"/>
      <c r="AGD389" s="0"/>
      <c r="AGE389" s="0"/>
      <c r="AGF389" s="0"/>
      <c r="AGG389" s="0"/>
      <c r="AGH389" s="0"/>
      <c r="AGI389" s="0"/>
      <c r="AGJ389" s="0"/>
      <c r="AGK389" s="0"/>
      <c r="AGL389" s="0"/>
      <c r="AGM389" s="0"/>
      <c r="AGN389" s="0"/>
      <c r="AGO389" s="0"/>
      <c r="AGP389" s="0"/>
      <c r="AGQ389" s="0"/>
      <c r="AGR389" s="0"/>
      <c r="AGS389" s="0"/>
      <c r="AGT389" s="0"/>
      <c r="AGU389" s="0"/>
      <c r="AGV389" s="0"/>
      <c r="AGW389" s="0"/>
      <c r="AGX389" s="0"/>
      <c r="AGY389" s="0"/>
      <c r="AGZ389" s="0"/>
      <c r="AHA389" s="0"/>
      <c r="AHB389" s="0"/>
      <c r="AHC389" s="0"/>
      <c r="AHD389" s="0"/>
      <c r="AHE389" s="0"/>
      <c r="AHF389" s="0"/>
      <c r="AHG389" s="0"/>
      <c r="AHH389" s="0"/>
      <c r="AHI389" s="0"/>
      <c r="AHJ389" s="0"/>
      <c r="AHK389" s="0"/>
      <c r="AHL389" s="0"/>
      <c r="AHM389" s="0"/>
      <c r="AHN389" s="0"/>
      <c r="AHO389" s="0"/>
      <c r="AHP389" s="0"/>
      <c r="AHQ389" s="0"/>
      <c r="AHR389" s="0"/>
      <c r="AHS389" s="0"/>
      <c r="AHT389" s="0"/>
      <c r="AHU389" s="0"/>
      <c r="AHV389" s="0"/>
      <c r="AHW389" s="0"/>
      <c r="AHX389" s="0"/>
      <c r="AHY389" s="0"/>
      <c r="AHZ389" s="0"/>
      <c r="AIA389" s="0"/>
      <c r="AIB389" s="0"/>
      <c r="AIC389" s="0"/>
      <c r="AID389" s="0"/>
      <c r="AIE389" s="0"/>
      <c r="AIF389" s="0"/>
      <c r="AIG389" s="0"/>
      <c r="AIH389" s="0"/>
      <c r="AII389" s="0"/>
      <c r="AIJ389" s="0"/>
      <c r="AIK389" s="0"/>
      <c r="AIL389" s="0"/>
      <c r="AIM389" s="0"/>
      <c r="AIN389" s="0"/>
      <c r="AIO389" s="0"/>
      <c r="AIP389" s="0"/>
      <c r="AIQ389" s="0"/>
      <c r="AIR389" s="0"/>
      <c r="AIS389" s="0"/>
      <c r="AIT389" s="0"/>
      <c r="AIU389" s="0"/>
      <c r="AIV389" s="0"/>
      <c r="AIW389" s="0"/>
      <c r="AIX389" s="0"/>
      <c r="AIY389" s="0"/>
      <c r="AIZ389" s="0"/>
      <c r="AJA389" s="0"/>
      <c r="AJB389" s="0"/>
      <c r="AJC389" s="0"/>
      <c r="AJD389" s="0"/>
      <c r="AJE389" s="0"/>
      <c r="AJF389" s="0"/>
      <c r="AJG389" s="0"/>
      <c r="AJH389" s="0"/>
      <c r="AJI389" s="0"/>
      <c r="AJJ389" s="0"/>
      <c r="AJK389" s="0"/>
      <c r="AJL389" s="0"/>
      <c r="AJM389" s="0"/>
      <c r="AJN389" s="0"/>
      <c r="AJO389" s="0"/>
      <c r="AJP389" s="0"/>
      <c r="AJQ389" s="0"/>
      <c r="AJR389" s="0"/>
      <c r="AJS389" s="0"/>
      <c r="AJT389" s="0"/>
      <c r="AJU389" s="0"/>
      <c r="AJV389" s="0"/>
      <c r="AJW389" s="0"/>
      <c r="AJX389" s="0"/>
      <c r="AJY389" s="0"/>
      <c r="AJZ389" s="0"/>
      <c r="AKA389" s="0"/>
      <c r="AKB389" s="0"/>
      <c r="AKC389" s="0"/>
      <c r="AKD389" s="0"/>
      <c r="AKE389" s="0"/>
      <c r="AKF389" s="0"/>
      <c r="AKG389" s="0"/>
      <c r="AKH389" s="0"/>
      <c r="AKI389" s="0"/>
      <c r="AKJ389" s="0"/>
      <c r="AKK389" s="0"/>
      <c r="AKL389" s="0"/>
      <c r="AKM389" s="0"/>
      <c r="AKN389" s="0"/>
      <c r="AKO389" s="0"/>
      <c r="AKP389" s="0"/>
      <c r="AKQ389" s="0"/>
      <c r="AKR389" s="0"/>
      <c r="AKS389" s="0"/>
      <c r="AKT389" s="0"/>
      <c r="AKU389" s="0"/>
      <c r="AKV389" s="0"/>
      <c r="AKW389" s="0"/>
      <c r="AKX389" s="0"/>
      <c r="AKY389" s="0"/>
      <c r="AKZ389" s="0"/>
      <c r="ALA389" s="0"/>
      <c r="ALB389" s="0"/>
      <c r="ALC389" s="0"/>
      <c r="ALD389" s="0"/>
      <c r="ALE389" s="0"/>
      <c r="ALF389" s="0"/>
      <c r="ALG389" s="0"/>
      <c r="ALH389" s="0"/>
      <c r="ALI389" s="0"/>
      <c r="ALJ389" s="0"/>
      <c r="ALK389" s="0"/>
      <c r="ALL389" s="0"/>
      <c r="ALM389" s="0"/>
      <c r="ALN389" s="0"/>
      <c r="ALO389" s="0"/>
      <c r="ALP389" s="0"/>
      <c r="ALQ389" s="0"/>
      <c r="ALR389" s="0"/>
      <c r="ALS389" s="0"/>
      <c r="ALT389" s="0"/>
      <c r="ALU389" s="0"/>
      <c r="ALV389" s="0"/>
      <c r="ALW389" s="0"/>
      <c r="ALX389" s="0"/>
      <c r="ALY389" s="0"/>
      <c r="ALZ389" s="0"/>
      <c r="AMA389" s="0"/>
      <c r="AMB389" s="0"/>
      <c r="AMC389" s="0"/>
      <c r="AMD389" s="0"/>
      <c r="AME389" s="0"/>
      <c r="AMF389" s="0"/>
      <c r="AMG389" s="0"/>
    </row>
    <row r="390" customFormat="false" ht="14.9" hidden="false" customHeight="false" outlineLevel="0" collapsed="false">
      <c r="A390" s="18" t="n">
        <v>554</v>
      </c>
      <c r="B390" s="19" t="n">
        <f aca="false">IF($A390,VLOOKUP($A390,posting!$A:$N,2,0),"")</f>
        <v>38</v>
      </c>
      <c r="C390" s="19" t="n">
        <f aca="false">IF($A390,VLOOKUP($A390,posting!$A:$N,3,0),"")</f>
        <v>156</v>
      </c>
      <c r="D390" s="20" t="str">
        <f aca="false">IF($A390,VLOOKUP($A390,posting!$A:$N,4,0),"")</f>
        <v>that spam</v>
      </c>
      <c r="E390" s="19" t="str">
        <f aca="false">IF($A390,IF(VLOOKUP($A390,posting!$A:$N,5,0)&gt;0,VLOOKUP($A390,posting!$A:$N,5,0),""),"")</f>
        <v/>
      </c>
      <c r="F390" s="21" t="n">
        <f aca="false">IF($A390,VLOOKUP($A390,posting!$A:$N,6,0),"")</f>
        <v>41625.7233449074</v>
      </c>
      <c r="G390" s="21" t="n">
        <f aca="false">IF($A390,VLOOKUP($A390,posting!$A:$N,7,0),"")</f>
        <v>41625.7233449074</v>
      </c>
      <c r="H390" s="21" t="n">
        <f aca="false">IF($A390,VLOOKUP($A390,posting!$A:$N,8,0),"")</f>
        <v>41625.7233912037</v>
      </c>
      <c r="I390" s="21" t="n">
        <f aca="false">IF($A390,VLOOKUP($A390,posting!$A:$N,9,0),"")</f>
        <v>41625.7243634259</v>
      </c>
      <c r="J390" s="21"/>
      <c r="K390" s="21"/>
      <c r="L390" s="19" t="n">
        <f aca="false">IF($A390,VLOOKUP($A390,posting!$A:$N,10,0),"")</f>
        <v>0.32013201320132</v>
      </c>
      <c r="M390" s="19" t="n">
        <f aca="false">IF($A390,VLOOKUP($A390,posting!$A:$N,11,0),"")</f>
        <v>0</v>
      </c>
      <c r="N390" s="19" t="str">
        <f aca="false">IF($A390,IF(VLOOKUP($A390,posting!$A:$N,13,0)&gt;0,VLOOKUP($A390,posting!$A:$N,13,0),""),"")</f>
        <v/>
      </c>
      <c r="O390" s="19" t="str">
        <f aca="false">IF($A390,VLOOKUP($A390,posting!$A:$N,12,0),"")</f>
        <v>TXT</v>
      </c>
      <c r="P390" s="19" t="str">
        <f aca="false">IF($A390,IF(VLOOKUP($A390,posting!$A:$N,14,0)&gt;0,VLOOKUP($A390,posting!$A:$N,14,0),""),"")</f>
        <v/>
      </c>
      <c r="Q390" s="19" t="str">
        <f aca="false">IF($N390="","",VLOOKUP($N390,image!$A:$N,3,0))</f>
        <v/>
      </c>
      <c r="R390" s="19" t="n">
        <v>-1</v>
      </c>
      <c r="S390" s="0"/>
      <c r="T390" s="0"/>
      <c r="U390" s="0"/>
      <c r="V390" s="0"/>
      <c r="W390" s="0"/>
      <c r="X390" s="0"/>
      <c r="Y390" s="0"/>
      <c r="Z390" s="0"/>
      <c r="AA390" s="0"/>
      <c r="AB390" s="0"/>
      <c r="AC390" s="0"/>
      <c r="AD390" s="0"/>
      <c r="AE390" s="0"/>
      <c r="AF390" s="0"/>
      <c r="AG390" s="0"/>
      <c r="AH390" s="0"/>
      <c r="AI390" s="0"/>
      <c r="AJ390" s="0"/>
      <c r="AK390" s="0"/>
      <c r="AL390" s="0"/>
      <c r="AM390" s="0"/>
      <c r="AN390" s="0"/>
      <c r="AO390" s="0"/>
      <c r="AP390" s="0"/>
      <c r="AQ390" s="0"/>
      <c r="AR390" s="0"/>
      <c r="AS390" s="0"/>
      <c r="AT390" s="0"/>
      <c r="AU390" s="0"/>
      <c r="AV390" s="0"/>
      <c r="AW390" s="0"/>
      <c r="AX390" s="0"/>
      <c r="AY390" s="0"/>
      <c r="AZ390" s="0"/>
      <c r="BA390" s="0"/>
      <c r="BB390" s="0"/>
      <c r="BC390" s="0"/>
      <c r="BD390" s="0"/>
      <c r="BE390" s="0"/>
      <c r="BF390" s="0"/>
      <c r="BG390" s="0"/>
      <c r="BH390" s="0"/>
      <c r="BI390" s="0"/>
      <c r="BJ390" s="0"/>
      <c r="BK390" s="0"/>
      <c r="BL390" s="0"/>
      <c r="BM390" s="0"/>
      <c r="BN390" s="0"/>
      <c r="BO390" s="0"/>
      <c r="BP390" s="0"/>
      <c r="BQ390" s="0"/>
      <c r="BR390" s="0"/>
      <c r="BS390" s="0"/>
      <c r="BT390" s="0"/>
      <c r="BU390" s="0"/>
      <c r="BV390" s="0"/>
      <c r="BW390" s="0"/>
      <c r="BX390" s="0"/>
      <c r="BY390" s="0"/>
      <c r="BZ390" s="0"/>
      <c r="CA390" s="0"/>
      <c r="CB390" s="0"/>
      <c r="CC390" s="0"/>
      <c r="CD390" s="0"/>
      <c r="CE390" s="0"/>
      <c r="CF390" s="0"/>
      <c r="CG390" s="0"/>
      <c r="CH390" s="0"/>
      <c r="CI390" s="0"/>
      <c r="CJ390" s="0"/>
      <c r="CK390" s="0"/>
      <c r="CL390" s="0"/>
      <c r="CM390" s="0"/>
      <c r="CN390" s="0"/>
      <c r="CO390" s="0"/>
      <c r="CP390" s="0"/>
      <c r="CQ390" s="0"/>
      <c r="CR390" s="0"/>
      <c r="CS390" s="0"/>
      <c r="CT390" s="0"/>
      <c r="CU390" s="0"/>
      <c r="CV390" s="0"/>
      <c r="CW390" s="0"/>
      <c r="CX390" s="0"/>
      <c r="CY390" s="0"/>
      <c r="CZ390" s="0"/>
      <c r="DA390" s="0"/>
      <c r="DB390" s="0"/>
      <c r="DC390" s="0"/>
      <c r="DD390" s="0"/>
      <c r="DE390" s="0"/>
      <c r="DF390" s="0"/>
      <c r="DG390" s="0"/>
      <c r="DH390" s="0"/>
      <c r="DI390" s="0"/>
      <c r="DJ390" s="0"/>
      <c r="DK390" s="0"/>
      <c r="DL390" s="0"/>
      <c r="DM390" s="0"/>
      <c r="DN390" s="0"/>
      <c r="DO390" s="0"/>
      <c r="DP390" s="0"/>
      <c r="DQ390" s="0"/>
      <c r="DR390" s="0"/>
      <c r="DS390" s="0"/>
      <c r="DT390" s="0"/>
      <c r="DU390" s="0"/>
      <c r="DV390" s="0"/>
      <c r="DW390" s="0"/>
      <c r="DX390" s="0"/>
      <c r="DY390" s="0"/>
      <c r="DZ390" s="0"/>
      <c r="EA390" s="0"/>
      <c r="EB390" s="0"/>
      <c r="EC390" s="0"/>
      <c r="ED390" s="0"/>
      <c r="EE390" s="0"/>
      <c r="EF390" s="0"/>
      <c r="EG390" s="0"/>
      <c r="EH390" s="0"/>
      <c r="EI390" s="0"/>
      <c r="EJ390" s="0"/>
      <c r="EK390" s="0"/>
      <c r="EL390" s="0"/>
      <c r="EM390" s="0"/>
      <c r="EN390" s="0"/>
      <c r="EO390" s="0"/>
      <c r="EP390" s="0"/>
      <c r="EQ390" s="0"/>
      <c r="ER390" s="0"/>
      <c r="ES390" s="0"/>
      <c r="ET390" s="0"/>
      <c r="EU390" s="0"/>
      <c r="EV390" s="0"/>
      <c r="EW390" s="0"/>
      <c r="EX390" s="0"/>
      <c r="EY390" s="0"/>
      <c r="EZ390" s="0"/>
      <c r="FA390" s="0"/>
      <c r="FB390" s="0"/>
      <c r="FC390" s="0"/>
      <c r="FD390" s="0"/>
      <c r="FE390" s="0"/>
      <c r="FF390" s="0"/>
      <c r="FG390" s="0"/>
      <c r="FH390" s="0"/>
      <c r="FI390" s="0"/>
      <c r="FJ390" s="0"/>
      <c r="FK390" s="0"/>
      <c r="FL390" s="0"/>
      <c r="FM390" s="0"/>
      <c r="FN390" s="0"/>
      <c r="FO390" s="0"/>
      <c r="FP390" s="0"/>
      <c r="FQ390" s="0"/>
      <c r="FR390" s="0"/>
      <c r="FS390" s="0"/>
      <c r="FT390" s="0"/>
      <c r="FU390" s="0"/>
      <c r="FV390" s="0"/>
      <c r="FW390" s="0"/>
      <c r="FX390" s="0"/>
      <c r="FY390" s="0"/>
      <c r="FZ390" s="0"/>
      <c r="GA390" s="0"/>
      <c r="GB390" s="0"/>
      <c r="GC390" s="0"/>
      <c r="GD390" s="0"/>
      <c r="GE390" s="0"/>
      <c r="GF390" s="0"/>
      <c r="GG390" s="0"/>
      <c r="GH390" s="0"/>
      <c r="GI390" s="0"/>
      <c r="GJ390" s="0"/>
      <c r="GK390" s="0"/>
      <c r="GL390" s="0"/>
      <c r="GM390" s="0"/>
      <c r="GN390" s="0"/>
      <c r="GO390" s="0"/>
      <c r="GP390" s="0"/>
      <c r="GQ390" s="0"/>
      <c r="GR390" s="0"/>
      <c r="GS390" s="0"/>
      <c r="GT390" s="0"/>
      <c r="GU390" s="0"/>
      <c r="GV390" s="0"/>
      <c r="GW390" s="0"/>
      <c r="GX390" s="0"/>
      <c r="GY390" s="0"/>
      <c r="GZ390" s="0"/>
      <c r="HA390" s="0"/>
      <c r="HB390" s="0"/>
      <c r="HC390" s="0"/>
      <c r="HD390" s="0"/>
      <c r="HE390" s="0"/>
      <c r="HF390" s="0"/>
      <c r="HG390" s="0"/>
      <c r="HH390" s="0"/>
      <c r="HI390" s="0"/>
      <c r="HJ390" s="0"/>
      <c r="HK390" s="0"/>
      <c r="HL390" s="0"/>
      <c r="HM390" s="0"/>
      <c r="HN390" s="0"/>
      <c r="HO390" s="0"/>
      <c r="HP390" s="0"/>
      <c r="HQ390" s="0"/>
      <c r="HR390" s="0"/>
      <c r="HS390" s="0"/>
      <c r="HT390" s="0"/>
      <c r="HU390" s="0"/>
      <c r="HV390" s="0"/>
      <c r="HW390" s="0"/>
      <c r="HX390" s="0"/>
      <c r="HY390" s="0"/>
      <c r="HZ390" s="0"/>
      <c r="IA390" s="0"/>
      <c r="IB390" s="0"/>
      <c r="IC390" s="0"/>
      <c r="ID390" s="0"/>
      <c r="IE390" s="0"/>
      <c r="IF390" s="0"/>
      <c r="IG390" s="0"/>
      <c r="IH390" s="0"/>
      <c r="II390" s="0"/>
      <c r="IJ390" s="0"/>
      <c r="IK390" s="0"/>
      <c r="IL390" s="0"/>
      <c r="IM390" s="0"/>
      <c r="IN390" s="0"/>
      <c r="IO390" s="0"/>
      <c r="IP390" s="0"/>
      <c r="IQ390" s="0"/>
      <c r="IR390" s="0"/>
      <c r="IS390" s="0"/>
      <c r="IT390" s="0"/>
      <c r="IU390" s="0"/>
      <c r="IV390" s="0"/>
      <c r="IW390" s="0"/>
      <c r="IX390" s="0"/>
      <c r="IY390" s="0"/>
      <c r="IZ390" s="0"/>
      <c r="JA390" s="0"/>
      <c r="JB390" s="0"/>
      <c r="JC390" s="0"/>
      <c r="JD390" s="0"/>
      <c r="JE390" s="0"/>
      <c r="JF390" s="0"/>
      <c r="JG390" s="0"/>
      <c r="JH390" s="0"/>
      <c r="JI390" s="0"/>
      <c r="JJ390" s="0"/>
      <c r="JK390" s="0"/>
      <c r="JL390" s="0"/>
      <c r="JM390" s="0"/>
      <c r="JN390" s="0"/>
      <c r="JO390" s="0"/>
      <c r="JP390" s="0"/>
      <c r="JQ390" s="0"/>
      <c r="JR390" s="0"/>
      <c r="JS390" s="0"/>
      <c r="JT390" s="0"/>
      <c r="JU390" s="0"/>
      <c r="JV390" s="0"/>
      <c r="JW390" s="0"/>
      <c r="JX390" s="0"/>
      <c r="JY390" s="0"/>
      <c r="JZ390" s="0"/>
      <c r="KA390" s="0"/>
      <c r="KB390" s="0"/>
      <c r="KC390" s="0"/>
      <c r="KD390" s="0"/>
      <c r="KE390" s="0"/>
      <c r="KF390" s="0"/>
      <c r="KG390" s="0"/>
      <c r="KH390" s="0"/>
      <c r="KI390" s="0"/>
      <c r="KJ390" s="0"/>
      <c r="KK390" s="0"/>
      <c r="KL390" s="0"/>
      <c r="KM390" s="0"/>
      <c r="KN390" s="0"/>
      <c r="KO390" s="0"/>
      <c r="KP390" s="0"/>
      <c r="KQ390" s="0"/>
      <c r="KR390" s="0"/>
      <c r="KS390" s="0"/>
      <c r="KT390" s="0"/>
      <c r="KU390" s="0"/>
      <c r="KV390" s="0"/>
      <c r="KW390" s="0"/>
      <c r="KX390" s="0"/>
      <c r="KY390" s="0"/>
      <c r="KZ390" s="0"/>
      <c r="LA390" s="0"/>
      <c r="LB390" s="0"/>
      <c r="LC390" s="0"/>
      <c r="LD390" s="0"/>
      <c r="LE390" s="0"/>
      <c r="LF390" s="0"/>
      <c r="LG390" s="0"/>
      <c r="LH390" s="0"/>
      <c r="LI390" s="0"/>
      <c r="LJ390" s="0"/>
      <c r="LK390" s="0"/>
      <c r="LL390" s="0"/>
      <c r="LM390" s="0"/>
      <c r="LN390" s="0"/>
      <c r="LO390" s="0"/>
      <c r="LP390" s="0"/>
      <c r="LQ390" s="0"/>
      <c r="LR390" s="0"/>
      <c r="LS390" s="0"/>
      <c r="LT390" s="0"/>
      <c r="LU390" s="0"/>
      <c r="LV390" s="0"/>
      <c r="LW390" s="0"/>
      <c r="LX390" s="0"/>
      <c r="LY390" s="0"/>
      <c r="LZ390" s="0"/>
      <c r="MA390" s="0"/>
      <c r="MB390" s="0"/>
      <c r="MC390" s="0"/>
      <c r="MD390" s="0"/>
      <c r="ME390" s="0"/>
      <c r="MF390" s="0"/>
      <c r="MG390" s="0"/>
      <c r="MH390" s="0"/>
      <c r="MI390" s="0"/>
      <c r="MJ390" s="0"/>
      <c r="MK390" s="0"/>
      <c r="ML390" s="0"/>
      <c r="MM390" s="0"/>
      <c r="MN390" s="0"/>
      <c r="MO390" s="0"/>
      <c r="MP390" s="0"/>
      <c r="MQ390" s="0"/>
      <c r="MR390" s="0"/>
      <c r="MS390" s="0"/>
      <c r="MT390" s="0"/>
      <c r="MU390" s="0"/>
      <c r="MV390" s="0"/>
      <c r="MW390" s="0"/>
      <c r="MX390" s="0"/>
      <c r="MY390" s="0"/>
      <c r="MZ390" s="0"/>
      <c r="NA390" s="0"/>
      <c r="NB390" s="0"/>
      <c r="NC390" s="0"/>
      <c r="ND390" s="0"/>
      <c r="NE390" s="0"/>
      <c r="NF390" s="0"/>
      <c r="NG390" s="0"/>
      <c r="NH390" s="0"/>
      <c r="NI390" s="0"/>
      <c r="NJ390" s="0"/>
      <c r="NK390" s="0"/>
      <c r="NL390" s="0"/>
      <c r="NM390" s="0"/>
      <c r="NN390" s="0"/>
      <c r="NO390" s="0"/>
      <c r="NP390" s="0"/>
      <c r="NQ390" s="0"/>
      <c r="NR390" s="0"/>
      <c r="NS390" s="0"/>
      <c r="NT390" s="0"/>
      <c r="NU390" s="0"/>
      <c r="NV390" s="0"/>
      <c r="NW390" s="0"/>
      <c r="NX390" s="0"/>
      <c r="NY390" s="0"/>
      <c r="NZ390" s="0"/>
      <c r="OA390" s="0"/>
      <c r="OB390" s="0"/>
      <c r="OC390" s="0"/>
      <c r="OD390" s="0"/>
      <c r="OE390" s="0"/>
      <c r="OF390" s="0"/>
      <c r="OG390" s="0"/>
      <c r="OH390" s="0"/>
      <c r="OI390" s="0"/>
      <c r="OJ390" s="0"/>
      <c r="OK390" s="0"/>
      <c r="OL390" s="0"/>
      <c r="OM390" s="0"/>
      <c r="ON390" s="0"/>
      <c r="OO390" s="0"/>
      <c r="OP390" s="0"/>
      <c r="OQ390" s="0"/>
      <c r="OR390" s="0"/>
      <c r="OS390" s="0"/>
      <c r="OT390" s="0"/>
      <c r="OU390" s="0"/>
      <c r="OV390" s="0"/>
      <c r="OW390" s="0"/>
      <c r="OX390" s="0"/>
      <c r="OY390" s="0"/>
      <c r="OZ390" s="0"/>
      <c r="PA390" s="0"/>
      <c r="PB390" s="0"/>
      <c r="PC390" s="0"/>
      <c r="PD390" s="0"/>
      <c r="PE390" s="0"/>
      <c r="PF390" s="0"/>
      <c r="PG390" s="0"/>
      <c r="PH390" s="0"/>
      <c r="PI390" s="0"/>
      <c r="PJ390" s="0"/>
      <c r="PK390" s="0"/>
      <c r="PL390" s="0"/>
      <c r="PM390" s="0"/>
      <c r="PN390" s="0"/>
      <c r="PO390" s="0"/>
      <c r="PP390" s="0"/>
      <c r="PQ390" s="0"/>
      <c r="PR390" s="0"/>
      <c r="PS390" s="0"/>
      <c r="PT390" s="0"/>
      <c r="PU390" s="0"/>
      <c r="PV390" s="0"/>
      <c r="PW390" s="0"/>
      <c r="PX390" s="0"/>
      <c r="PY390" s="0"/>
      <c r="PZ390" s="0"/>
      <c r="QA390" s="0"/>
      <c r="QB390" s="0"/>
      <c r="QC390" s="0"/>
      <c r="QD390" s="0"/>
      <c r="QE390" s="0"/>
      <c r="QF390" s="0"/>
      <c r="QG390" s="0"/>
      <c r="QH390" s="0"/>
      <c r="QI390" s="0"/>
      <c r="QJ390" s="0"/>
      <c r="QK390" s="0"/>
      <c r="QL390" s="0"/>
      <c r="QM390" s="0"/>
      <c r="QN390" s="0"/>
      <c r="QO390" s="0"/>
      <c r="QP390" s="0"/>
      <c r="QQ390" s="0"/>
      <c r="QR390" s="0"/>
      <c r="QS390" s="0"/>
      <c r="QT390" s="0"/>
      <c r="QU390" s="0"/>
      <c r="QV390" s="0"/>
      <c r="QW390" s="0"/>
      <c r="QX390" s="0"/>
      <c r="QY390" s="0"/>
      <c r="QZ390" s="0"/>
      <c r="RA390" s="0"/>
      <c r="RB390" s="0"/>
      <c r="RC390" s="0"/>
      <c r="RD390" s="0"/>
      <c r="RE390" s="0"/>
      <c r="RF390" s="0"/>
      <c r="RG390" s="0"/>
      <c r="RH390" s="0"/>
      <c r="RI390" s="0"/>
      <c r="RJ390" s="0"/>
      <c r="RK390" s="0"/>
      <c r="RL390" s="0"/>
      <c r="RM390" s="0"/>
      <c r="RN390" s="0"/>
      <c r="RO390" s="0"/>
      <c r="RP390" s="0"/>
      <c r="RQ390" s="0"/>
      <c r="RR390" s="0"/>
      <c r="RS390" s="0"/>
      <c r="RT390" s="0"/>
      <c r="RU390" s="0"/>
      <c r="RV390" s="0"/>
      <c r="RW390" s="0"/>
      <c r="RX390" s="0"/>
      <c r="RY390" s="0"/>
      <c r="RZ390" s="0"/>
      <c r="SA390" s="0"/>
      <c r="SB390" s="0"/>
      <c r="SC390" s="0"/>
      <c r="SD390" s="0"/>
      <c r="SE390" s="0"/>
      <c r="SF390" s="0"/>
      <c r="SG390" s="0"/>
      <c r="SH390" s="0"/>
      <c r="SI390" s="0"/>
      <c r="SJ390" s="0"/>
      <c r="SK390" s="0"/>
      <c r="SL390" s="0"/>
      <c r="SM390" s="0"/>
      <c r="SN390" s="0"/>
      <c r="SO390" s="0"/>
      <c r="SP390" s="0"/>
      <c r="SQ390" s="0"/>
      <c r="SR390" s="0"/>
      <c r="SS390" s="0"/>
      <c r="ST390" s="0"/>
      <c r="SU390" s="0"/>
      <c r="SV390" s="0"/>
      <c r="SW390" s="0"/>
      <c r="SX390" s="0"/>
      <c r="SY390" s="0"/>
      <c r="SZ390" s="0"/>
      <c r="TA390" s="0"/>
      <c r="TB390" s="0"/>
      <c r="TC390" s="0"/>
      <c r="TD390" s="0"/>
      <c r="TE390" s="0"/>
      <c r="TF390" s="0"/>
      <c r="TG390" s="0"/>
      <c r="TH390" s="0"/>
      <c r="TI390" s="0"/>
      <c r="TJ390" s="0"/>
      <c r="TK390" s="0"/>
      <c r="TL390" s="0"/>
      <c r="TM390" s="0"/>
      <c r="TN390" s="0"/>
      <c r="TO390" s="0"/>
      <c r="TP390" s="0"/>
      <c r="TQ390" s="0"/>
      <c r="TR390" s="0"/>
      <c r="TS390" s="0"/>
      <c r="TT390" s="0"/>
      <c r="TU390" s="0"/>
      <c r="TV390" s="0"/>
      <c r="TW390" s="0"/>
      <c r="TX390" s="0"/>
      <c r="TY390" s="0"/>
      <c r="TZ390" s="0"/>
      <c r="UA390" s="0"/>
      <c r="UB390" s="0"/>
      <c r="UC390" s="0"/>
      <c r="UD390" s="0"/>
      <c r="UE390" s="0"/>
      <c r="UF390" s="0"/>
      <c r="UG390" s="0"/>
      <c r="UH390" s="0"/>
      <c r="UI390" s="0"/>
      <c r="UJ390" s="0"/>
      <c r="UK390" s="0"/>
      <c r="UL390" s="0"/>
      <c r="UM390" s="0"/>
      <c r="UN390" s="0"/>
      <c r="UO390" s="0"/>
      <c r="UP390" s="0"/>
      <c r="UQ390" s="0"/>
      <c r="UR390" s="0"/>
      <c r="US390" s="0"/>
      <c r="UT390" s="0"/>
      <c r="UU390" s="0"/>
      <c r="UV390" s="0"/>
      <c r="UW390" s="0"/>
      <c r="UX390" s="0"/>
      <c r="UY390" s="0"/>
      <c r="UZ390" s="0"/>
      <c r="VA390" s="0"/>
      <c r="VB390" s="0"/>
      <c r="VC390" s="0"/>
      <c r="VD390" s="0"/>
      <c r="VE390" s="0"/>
      <c r="VF390" s="0"/>
      <c r="VG390" s="0"/>
      <c r="VH390" s="0"/>
      <c r="VI390" s="0"/>
      <c r="VJ390" s="0"/>
      <c r="VK390" s="0"/>
      <c r="VL390" s="0"/>
      <c r="VM390" s="0"/>
      <c r="VN390" s="0"/>
      <c r="VO390" s="0"/>
      <c r="VP390" s="0"/>
      <c r="VQ390" s="0"/>
      <c r="VR390" s="0"/>
      <c r="VS390" s="0"/>
      <c r="VT390" s="0"/>
      <c r="VU390" s="0"/>
      <c r="VV390" s="0"/>
      <c r="VW390" s="0"/>
      <c r="VX390" s="0"/>
      <c r="VY390" s="0"/>
      <c r="VZ390" s="0"/>
      <c r="WA390" s="0"/>
      <c r="WB390" s="0"/>
      <c r="WC390" s="0"/>
      <c r="WD390" s="0"/>
      <c r="WE390" s="0"/>
      <c r="WF390" s="0"/>
      <c r="WG390" s="0"/>
      <c r="WH390" s="0"/>
      <c r="WI390" s="0"/>
      <c r="WJ390" s="0"/>
      <c r="WK390" s="0"/>
      <c r="WL390" s="0"/>
      <c r="WM390" s="0"/>
      <c r="WN390" s="0"/>
      <c r="WO390" s="0"/>
      <c r="WP390" s="0"/>
      <c r="WQ390" s="0"/>
      <c r="WR390" s="0"/>
      <c r="WS390" s="0"/>
      <c r="WT390" s="0"/>
      <c r="WU390" s="0"/>
      <c r="WV390" s="0"/>
      <c r="WW390" s="0"/>
      <c r="WX390" s="0"/>
      <c r="WY390" s="0"/>
      <c r="WZ390" s="0"/>
      <c r="XA390" s="0"/>
      <c r="XB390" s="0"/>
      <c r="XC390" s="0"/>
      <c r="XD390" s="0"/>
      <c r="XE390" s="0"/>
      <c r="XF390" s="0"/>
      <c r="XG390" s="0"/>
      <c r="XH390" s="0"/>
      <c r="XI390" s="0"/>
      <c r="XJ390" s="0"/>
      <c r="XK390" s="0"/>
      <c r="XL390" s="0"/>
      <c r="XM390" s="0"/>
      <c r="XN390" s="0"/>
      <c r="XO390" s="0"/>
      <c r="XP390" s="0"/>
      <c r="XQ390" s="0"/>
      <c r="XR390" s="0"/>
      <c r="XS390" s="0"/>
      <c r="XT390" s="0"/>
      <c r="XU390" s="0"/>
      <c r="XV390" s="0"/>
      <c r="XW390" s="0"/>
      <c r="XX390" s="0"/>
      <c r="XY390" s="0"/>
      <c r="XZ390" s="0"/>
      <c r="YA390" s="0"/>
      <c r="YB390" s="0"/>
      <c r="YC390" s="0"/>
      <c r="YD390" s="0"/>
      <c r="YE390" s="0"/>
      <c r="YF390" s="0"/>
      <c r="YG390" s="0"/>
      <c r="YH390" s="0"/>
      <c r="YI390" s="0"/>
      <c r="YJ390" s="0"/>
      <c r="YK390" s="0"/>
      <c r="YL390" s="0"/>
      <c r="YM390" s="0"/>
      <c r="YN390" s="0"/>
      <c r="YO390" s="0"/>
      <c r="YP390" s="0"/>
      <c r="YQ390" s="0"/>
      <c r="YR390" s="0"/>
      <c r="YS390" s="0"/>
      <c r="YT390" s="0"/>
      <c r="YU390" s="0"/>
      <c r="YV390" s="0"/>
      <c r="YW390" s="0"/>
      <c r="YX390" s="0"/>
      <c r="YY390" s="0"/>
      <c r="YZ390" s="0"/>
      <c r="ZA390" s="0"/>
      <c r="ZB390" s="0"/>
      <c r="ZC390" s="0"/>
      <c r="ZD390" s="0"/>
      <c r="ZE390" s="0"/>
      <c r="ZF390" s="0"/>
      <c r="ZG390" s="0"/>
      <c r="ZH390" s="0"/>
      <c r="ZI390" s="0"/>
      <c r="ZJ390" s="0"/>
      <c r="ZK390" s="0"/>
      <c r="ZL390" s="0"/>
      <c r="ZM390" s="0"/>
      <c r="ZN390" s="0"/>
      <c r="ZO390" s="0"/>
      <c r="ZP390" s="0"/>
      <c r="ZQ390" s="0"/>
      <c r="ZR390" s="0"/>
      <c r="ZS390" s="0"/>
      <c r="ZT390" s="0"/>
      <c r="ZU390" s="0"/>
      <c r="ZV390" s="0"/>
      <c r="ZW390" s="0"/>
      <c r="ZX390" s="0"/>
      <c r="ZY390" s="0"/>
      <c r="ZZ390" s="0"/>
      <c r="AAA390" s="0"/>
      <c r="AAB390" s="0"/>
      <c r="AAC390" s="0"/>
      <c r="AAD390" s="0"/>
      <c r="AAE390" s="0"/>
      <c r="AAF390" s="0"/>
      <c r="AAG390" s="0"/>
      <c r="AAH390" s="0"/>
      <c r="AAI390" s="0"/>
      <c r="AAJ390" s="0"/>
      <c r="AAK390" s="0"/>
      <c r="AAL390" s="0"/>
      <c r="AAM390" s="0"/>
      <c r="AAN390" s="0"/>
      <c r="AAO390" s="0"/>
      <c r="AAP390" s="0"/>
      <c r="AAQ390" s="0"/>
      <c r="AAR390" s="0"/>
      <c r="AAS390" s="0"/>
      <c r="AAT390" s="0"/>
      <c r="AAU390" s="0"/>
      <c r="AAV390" s="0"/>
      <c r="AAW390" s="0"/>
      <c r="AAX390" s="0"/>
      <c r="AAY390" s="0"/>
      <c r="AAZ390" s="0"/>
      <c r="ABA390" s="0"/>
      <c r="ABB390" s="0"/>
      <c r="ABC390" s="0"/>
      <c r="ABD390" s="0"/>
      <c r="ABE390" s="0"/>
      <c r="ABF390" s="0"/>
      <c r="ABG390" s="0"/>
      <c r="ABH390" s="0"/>
      <c r="ABI390" s="0"/>
      <c r="ABJ390" s="0"/>
      <c r="ABK390" s="0"/>
      <c r="ABL390" s="0"/>
      <c r="ABM390" s="0"/>
      <c r="ABN390" s="0"/>
      <c r="ABO390" s="0"/>
      <c r="ABP390" s="0"/>
      <c r="ABQ390" s="0"/>
      <c r="ABR390" s="0"/>
      <c r="ABS390" s="0"/>
      <c r="ABT390" s="0"/>
      <c r="ABU390" s="0"/>
      <c r="ABV390" s="0"/>
      <c r="ABW390" s="0"/>
      <c r="ABX390" s="0"/>
      <c r="ABY390" s="0"/>
      <c r="ABZ390" s="0"/>
      <c r="ACA390" s="0"/>
      <c r="ACB390" s="0"/>
      <c r="ACC390" s="0"/>
      <c r="ACD390" s="0"/>
      <c r="ACE390" s="0"/>
      <c r="ACF390" s="0"/>
      <c r="ACG390" s="0"/>
      <c r="ACH390" s="0"/>
      <c r="ACI390" s="0"/>
      <c r="ACJ390" s="0"/>
      <c r="ACK390" s="0"/>
      <c r="ACL390" s="0"/>
      <c r="ACM390" s="0"/>
      <c r="ACN390" s="0"/>
      <c r="ACO390" s="0"/>
      <c r="ACP390" s="0"/>
      <c r="ACQ390" s="0"/>
      <c r="ACR390" s="0"/>
      <c r="ACS390" s="0"/>
      <c r="ACT390" s="0"/>
      <c r="ACU390" s="0"/>
      <c r="ACV390" s="0"/>
      <c r="ACW390" s="0"/>
      <c r="ACX390" s="0"/>
      <c r="ACY390" s="0"/>
      <c r="ACZ390" s="0"/>
      <c r="ADA390" s="0"/>
      <c r="ADB390" s="0"/>
      <c r="ADC390" s="0"/>
      <c r="ADD390" s="0"/>
      <c r="ADE390" s="0"/>
      <c r="ADF390" s="0"/>
      <c r="ADG390" s="0"/>
      <c r="ADH390" s="0"/>
      <c r="ADI390" s="0"/>
      <c r="ADJ390" s="0"/>
      <c r="ADK390" s="0"/>
      <c r="ADL390" s="0"/>
      <c r="ADM390" s="0"/>
      <c r="ADN390" s="0"/>
      <c r="ADO390" s="0"/>
      <c r="ADP390" s="0"/>
      <c r="ADQ390" s="0"/>
      <c r="ADR390" s="0"/>
      <c r="ADS390" s="0"/>
      <c r="ADT390" s="0"/>
      <c r="ADU390" s="0"/>
      <c r="ADV390" s="0"/>
      <c r="ADW390" s="0"/>
      <c r="ADX390" s="0"/>
      <c r="ADY390" s="0"/>
      <c r="ADZ390" s="0"/>
      <c r="AEA390" s="0"/>
      <c r="AEB390" s="0"/>
      <c r="AEC390" s="0"/>
      <c r="AED390" s="0"/>
      <c r="AEE390" s="0"/>
      <c r="AEF390" s="0"/>
      <c r="AEG390" s="0"/>
      <c r="AEH390" s="0"/>
      <c r="AEI390" s="0"/>
      <c r="AEJ390" s="0"/>
      <c r="AEK390" s="0"/>
      <c r="AEL390" s="0"/>
      <c r="AEM390" s="0"/>
      <c r="AEN390" s="0"/>
      <c r="AEO390" s="0"/>
      <c r="AEP390" s="0"/>
      <c r="AEQ390" s="0"/>
      <c r="AER390" s="0"/>
      <c r="AES390" s="0"/>
      <c r="AET390" s="0"/>
      <c r="AEU390" s="0"/>
      <c r="AEV390" s="0"/>
      <c r="AEW390" s="0"/>
      <c r="AEX390" s="0"/>
      <c r="AEY390" s="0"/>
      <c r="AEZ390" s="0"/>
      <c r="AFA390" s="0"/>
      <c r="AFB390" s="0"/>
      <c r="AFC390" s="0"/>
      <c r="AFD390" s="0"/>
      <c r="AFE390" s="0"/>
      <c r="AFF390" s="0"/>
      <c r="AFG390" s="0"/>
      <c r="AFH390" s="0"/>
      <c r="AFI390" s="0"/>
      <c r="AFJ390" s="0"/>
      <c r="AFK390" s="0"/>
      <c r="AFL390" s="0"/>
      <c r="AFM390" s="0"/>
      <c r="AFN390" s="0"/>
      <c r="AFO390" s="0"/>
      <c r="AFP390" s="0"/>
      <c r="AFQ390" s="0"/>
      <c r="AFR390" s="0"/>
      <c r="AFS390" s="0"/>
      <c r="AFT390" s="0"/>
      <c r="AFU390" s="0"/>
      <c r="AFV390" s="0"/>
      <c r="AFW390" s="0"/>
      <c r="AFX390" s="0"/>
      <c r="AFY390" s="0"/>
      <c r="AFZ390" s="0"/>
      <c r="AGA390" s="0"/>
      <c r="AGB390" s="0"/>
      <c r="AGC390" s="0"/>
      <c r="AGD390" s="0"/>
      <c r="AGE390" s="0"/>
      <c r="AGF390" s="0"/>
      <c r="AGG390" s="0"/>
      <c r="AGH390" s="0"/>
      <c r="AGI390" s="0"/>
      <c r="AGJ390" s="0"/>
      <c r="AGK390" s="0"/>
      <c r="AGL390" s="0"/>
      <c r="AGM390" s="0"/>
      <c r="AGN390" s="0"/>
      <c r="AGO390" s="0"/>
      <c r="AGP390" s="0"/>
      <c r="AGQ390" s="0"/>
      <c r="AGR390" s="0"/>
      <c r="AGS390" s="0"/>
      <c r="AGT390" s="0"/>
      <c r="AGU390" s="0"/>
      <c r="AGV390" s="0"/>
      <c r="AGW390" s="0"/>
      <c r="AGX390" s="0"/>
      <c r="AGY390" s="0"/>
      <c r="AGZ390" s="0"/>
      <c r="AHA390" s="0"/>
      <c r="AHB390" s="0"/>
      <c r="AHC390" s="0"/>
      <c r="AHD390" s="0"/>
      <c r="AHE390" s="0"/>
      <c r="AHF390" s="0"/>
      <c r="AHG390" s="0"/>
      <c r="AHH390" s="0"/>
      <c r="AHI390" s="0"/>
      <c r="AHJ390" s="0"/>
      <c r="AHK390" s="0"/>
      <c r="AHL390" s="0"/>
      <c r="AHM390" s="0"/>
      <c r="AHN390" s="0"/>
      <c r="AHO390" s="0"/>
      <c r="AHP390" s="0"/>
      <c r="AHQ390" s="0"/>
      <c r="AHR390" s="0"/>
      <c r="AHS390" s="0"/>
      <c r="AHT390" s="0"/>
      <c r="AHU390" s="0"/>
      <c r="AHV390" s="0"/>
      <c r="AHW390" s="0"/>
      <c r="AHX390" s="0"/>
      <c r="AHY390" s="0"/>
      <c r="AHZ390" s="0"/>
      <c r="AIA390" s="0"/>
      <c r="AIB390" s="0"/>
      <c r="AIC390" s="0"/>
      <c r="AID390" s="0"/>
      <c r="AIE390" s="0"/>
      <c r="AIF390" s="0"/>
      <c r="AIG390" s="0"/>
      <c r="AIH390" s="0"/>
      <c r="AII390" s="0"/>
      <c r="AIJ390" s="0"/>
      <c r="AIK390" s="0"/>
      <c r="AIL390" s="0"/>
      <c r="AIM390" s="0"/>
      <c r="AIN390" s="0"/>
      <c r="AIO390" s="0"/>
      <c r="AIP390" s="0"/>
      <c r="AIQ390" s="0"/>
      <c r="AIR390" s="0"/>
      <c r="AIS390" s="0"/>
      <c r="AIT390" s="0"/>
      <c r="AIU390" s="0"/>
      <c r="AIV390" s="0"/>
      <c r="AIW390" s="0"/>
      <c r="AIX390" s="0"/>
      <c r="AIY390" s="0"/>
      <c r="AIZ390" s="0"/>
      <c r="AJA390" s="0"/>
      <c r="AJB390" s="0"/>
      <c r="AJC390" s="0"/>
      <c r="AJD390" s="0"/>
      <c r="AJE390" s="0"/>
      <c r="AJF390" s="0"/>
      <c r="AJG390" s="0"/>
      <c r="AJH390" s="0"/>
      <c r="AJI390" s="0"/>
      <c r="AJJ390" s="0"/>
      <c r="AJK390" s="0"/>
      <c r="AJL390" s="0"/>
      <c r="AJM390" s="0"/>
      <c r="AJN390" s="0"/>
      <c r="AJO390" s="0"/>
      <c r="AJP390" s="0"/>
      <c r="AJQ390" s="0"/>
      <c r="AJR390" s="0"/>
      <c r="AJS390" s="0"/>
      <c r="AJT390" s="0"/>
      <c r="AJU390" s="0"/>
      <c r="AJV390" s="0"/>
      <c r="AJW390" s="0"/>
      <c r="AJX390" s="0"/>
      <c r="AJY390" s="0"/>
      <c r="AJZ390" s="0"/>
      <c r="AKA390" s="0"/>
      <c r="AKB390" s="0"/>
      <c r="AKC390" s="0"/>
      <c r="AKD390" s="0"/>
      <c r="AKE390" s="0"/>
      <c r="AKF390" s="0"/>
      <c r="AKG390" s="0"/>
      <c r="AKH390" s="0"/>
      <c r="AKI390" s="0"/>
      <c r="AKJ390" s="0"/>
      <c r="AKK390" s="0"/>
      <c r="AKL390" s="0"/>
      <c r="AKM390" s="0"/>
      <c r="AKN390" s="0"/>
      <c r="AKO390" s="0"/>
      <c r="AKP390" s="0"/>
      <c r="AKQ390" s="0"/>
      <c r="AKR390" s="0"/>
      <c r="AKS390" s="0"/>
      <c r="AKT390" s="0"/>
      <c r="AKU390" s="0"/>
      <c r="AKV390" s="0"/>
      <c r="AKW390" s="0"/>
      <c r="AKX390" s="0"/>
      <c r="AKY390" s="0"/>
      <c r="AKZ390" s="0"/>
      <c r="ALA390" s="0"/>
      <c r="ALB390" s="0"/>
      <c r="ALC390" s="0"/>
      <c r="ALD390" s="0"/>
      <c r="ALE390" s="0"/>
      <c r="ALF390" s="0"/>
      <c r="ALG390" s="0"/>
      <c r="ALH390" s="0"/>
      <c r="ALI390" s="0"/>
      <c r="ALJ390" s="0"/>
      <c r="ALK390" s="0"/>
      <c r="ALL390" s="0"/>
      <c r="ALM390" s="0"/>
      <c r="ALN390" s="0"/>
      <c r="ALO390" s="0"/>
      <c r="ALP390" s="0"/>
      <c r="ALQ390" s="0"/>
      <c r="ALR390" s="0"/>
      <c r="ALS390" s="0"/>
      <c r="ALT390" s="0"/>
      <c r="ALU390" s="0"/>
      <c r="ALV390" s="0"/>
      <c r="ALW390" s="0"/>
      <c r="ALX390" s="0"/>
      <c r="ALY390" s="0"/>
      <c r="ALZ390" s="0"/>
      <c r="AMA390" s="0"/>
      <c r="AMB390" s="0"/>
      <c r="AMC390" s="0"/>
      <c r="AMD390" s="0"/>
      <c r="AME390" s="0"/>
      <c r="AMF390" s="0"/>
      <c r="AMG390" s="0"/>
    </row>
    <row r="391" customFormat="false" ht="14.9" hidden="false" customHeight="false" outlineLevel="0" collapsed="false">
      <c r="A391" s="18" t="n">
        <v>555</v>
      </c>
      <c r="B391" s="19" t="n">
        <f aca="false">IF($A391,VLOOKUP($A391,posting!$A:$N,2,0),"")</f>
        <v>38</v>
      </c>
      <c r="C391" s="19" t="n">
        <f aca="false">IF($A391,VLOOKUP($A391,posting!$A:$N,3,0),"")</f>
        <v>154</v>
      </c>
      <c r="D391" s="20" t="str">
        <f aca="false">IF($A391,VLOOKUP($A391,posting!$A:$N,4,0),"")</f>
        <v>Inwiefern glaubt ihr kann man den Terror von RAF und Al'Qaeda vergleichen?</v>
      </c>
      <c r="E391" s="19" t="str">
        <f aca="false">IF($A391,IF(VLOOKUP($A391,posting!$A:$N,5,0)&gt;0,VLOOKUP($A391,posting!$A:$N,5,0),""),"")</f>
        <v/>
      </c>
      <c r="F391" s="21" t="n">
        <f aca="false">IF($A391,VLOOKUP($A391,posting!$A:$N,6,0),"")</f>
        <v>41625.724525463</v>
      </c>
      <c r="G391" s="21" t="n">
        <f aca="false">IF($A391,VLOOKUP($A391,posting!$A:$N,7,0),"")</f>
        <v>41625.7265972222</v>
      </c>
      <c r="H391" s="21" t="n">
        <f aca="false">IF($A391,VLOOKUP($A391,posting!$A:$N,8,0),"")</f>
        <v>41625.7266203704</v>
      </c>
      <c r="I391" s="21" t="n">
        <f aca="false">IF($A391,VLOOKUP($A391,posting!$A:$N,9,0),"")</f>
        <v>41625.7271990741</v>
      </c>
      <c r="J391" s="21"/>
      <c r="K391" s="21"/>
      <c r="L391" s="19" t="n">
        <f aca="false">IF($A391,VLOOKUP($A391,posting!$A:$N,10,0),"")</f>
        <v>0.333333333333333</v>
      </c>
      <c r="M391" s="19" t="n">
        <f aca="false">IF($A391,VLOOKUP($A391,posting!$A:$N,11,0),"")</f>
        <v>0</v>
      </c>
      <c r="N391" s="19" t="str">
        <f aca="false">IF($A391,IF(VLOOKUP($A391,posting!$A:$N,13,0)&gt;0,VLOOKUP($A391,posting!$A:$N,13,0),""),"")</f>
        <v/>
      </c>
      <c r="O391" s="19" t="str">
        <f aca="false">IF($A391,VLOOKUP($A391,posting!$A:$N,12,0),"")</f>
        <v>TXT</v>
      </c>
      <c r="P391" s="19" t="str">
        <f aca="false">IF($A391,IF(VLOOKUP($A391,posting!$A:$N,14,0)&gt;0,VLOOKUP($A391,posting!$A:$N,14,0),""),"")</f>
        <v/>
      </c>
      <c r="Q391" s="19" t="str">
        <f aca="false">IF($N391="","",VLOOKUP($N391,image!$A:$N,3,0))</f>
        <v/>
      </c>
      <c r="R391" s="19" t="n">
        <v>-1</v>
      </c>
      <c r="S391" s="0"/>
      <c r="T391" s="0"/>
      <c r="U391" s="0"/>
      <c r="V391" s="0"/>
      <c r="W391" s="0"/>
      <c r="X391" s="0"/>
      <c r="Y391" s="0"/>
      <c r="Z391" s="0"/>
      <c r="AA391" s="0"/>
      <c r="AB391" s="0"/>
      <c r="AC391" s="0"/>
      <c r="AD391" s="0"/>
      <c r="AE391" s="0"/>
      <c r="AF391" s="0"/>
      <c r="AG391" s="0"/>
      <c r="AH391" s="0"/>
      <c r="AI391" s="0"/>
      <c r="AJ391" s="0"/>
      <c r="AK391" s="0"/>
      <c r="AL391" s="0"/>
      <c r="AM391" s="0"/>
      <c r="AN391" s="0"/>
      <c r="AO391" s="0"/>
      <c r="AP391" s="0"/>
      <c r="AQ391" s="0"/>
      <c r="AR391" s="0"/>
      <c r="AS391" s="0"/>
      <c r="AT391" s="0"/>
      <c r="AU391" s="0"/>
      <c r="AV391" s="0"/>
      <c r="AW391" s="0"/>
      <c r="AX391" s="0"/>
      <c r="AY391" s="0"/>
      <c r="AZ391" s="0"/>
      <c r="BA391" s="0"/>
      <c r="BB391" s="0"/>
      <c r="BC391" s="0"/>
      <c r="BD391" s="0"/>
      <c r="BE391" s="0"/>
      <c r="BF391" s="0"/>
      <c r="BG391" s="0"/>
      <c r="BH391" s="0"/>
      <c r="BI391" s="0"/>
      <c r="BJ391" s="0"/>
      <c r="BK391" s="0"/>
      <c r="BL391" s="0"/>
      <c r="BM391" s="0"/>
      <c r="BN391" s="0"/>
      <c r="BO391" s="0"/>
      <c r="BP391" s="0"/>
      <c r="BQ391" s="0"/>
      <c r="BR391" s="0"/>
      <c r="BS391" s="0"/>
      <c r="BT391" s="0"/>
      <c r="BU391" s="0"/>
      <c r="BV391" s="0"/>
      <c r="BW391" s="0"/>
      <c r="BX391" s="0"/>
      <c r="BY391" s="0"/>
      <c r="BZ391" s="0"/>
      <c r="CA391" s="0"/>
      <c r="CB391" s="0"/>
      <c r="CC391" s="0"/>
      <c r="CD391" s="0"/>
      <c r="CE391" s="0"/>
      <c r="CF391" s="0"/>
      <c r="CG391" s="0"/>
      <c r="CH391" s="0"/>
      <c r="CI391" s="0"/>
      <c r="CJ391" s="0"/>
      <c r="CK391" s="0"/>
      <c r="CL391" s="0"/>
      <c r="CM391" s="0"/>
      <c r="CN391" s="0"/>
      <c r="CO391" s="0"/>
      <c r="CP391" s="0"/>
      <c r="CQ391" s="0"/>
      <c r="CR391" s="0"/>
      <c r="CS391" s="0"/>
      <c r="CT391" s="0"/>
      <c r="CU391" s="0"/>
      <c r="CV391" s="0"/>
      <c r="CW391" s="0"/>
      <c r="CX391" s="0"/>
      <c r="CY391" s="0"/>
      <c r="CZ391" s="0"/>
      <c r="DA391" s="0"/>
      <c r="DB391" s="0"/>
      <c r="DC391" s="0"/>
      <c r="DD391" s="0"/>
      <c r="DE391" s="0"/>
      <c r="DF391" s="0"/>
      <c r="DG391" s="0"/>
      <c r="DH391" s="0"/>
      <c r="DI391" s="0"/>
      <c r="DJ391" s="0"/>
      <c r="DK391" s="0"/>
      <c r="DL391" s="0"/>
      <c r="DM391" s="0"/>
      <c r="DN391" s="0"/>
      <c r="DO391" s="0"/>
      <c r="DP391" s="0"/>
      <c r="DQ391" s="0"/>
      <c r="DR391" s="0"/>
      <c r="DS391" s="0"/>
      <c r="DT391" s="0"/>
      <c r="DU391" s="0"/>
      <c r="DV391" s="0"/>
      <c r="DW391" s="0"/>
      <c r="DX391" s="0"/>
      <c r="DY391" s="0"/>
      <c r="DZ391" s="0"/>
      <c r="EA391" s="0"/>
      <c r="EB391" s="0"/>
      <c r="EC391" s="0"/>
      <c r="ED391" s="0"/>
      <c r="EE391" s="0"/>
      <c r="EF391" s="0"/>
      <c r="EG391" s="0"/>
      <c r="EH391" s="0"/>
      <c r="EI391" s="0"/>
      <c r="EJ391" s="0"/>
      <c r="EK391" s="0"/>
      <c r="EL391" s="0"/>
      <c r="EM391" s="0"/>
      <c r="EN391" s="0"/>
      <c r="EO391" s="0"/>
      <c r="EP391" s="0"/>
      <c r="EQ391" s="0"/>
      <c r="ER391" s="0"/>
      <c r="ES391" s="0"/>
      <c r="ET391" s="0"/>
      <c r="EU391" s="0"/>
      <c r="EV391" s="0"/>
      <c r="EW391" s="0"/>
      <c r="EX391" s="0"/>
      <c r="EY391" s="0"/>
      <c r="EZ391" s="0"/>
      <c r="FA391" s="0"/>
      <c r="FB391" s="0"/>
      <c r="FC391" s="0"/>
      <c r="FD391" s="0"/>
      <c r="FE391" s="0"/>
      <c r="FF391" s="0"/>
      <c r="FG391" s="0"/>
      <c r="FH391" s="0"/>
      <c r="FI391" s="0"/>
      <c r="FJ391" s="0"/>
      <c r="FK391" s="0"/>
      <c r="FL391" s="0"/>
      <c r="FM391" s="0"/>
      <c r="FN391" s="0"/>
      <c r="FO391" s="0"/>
      <c r="FP391" s="0"/>
      <c r="FQ391" s="0"/>
      <c r="FR391" s="0"/>
      <c r="FS391" s="0"/>
      <c r="FT391" s="0"/>
      <c r="FU391" s="0"/>
      <c r="FV391" s="0"/>
      <c r="FW391" s="0"/>
      <c r="FX391" s="0"/>
      <c r="FY391" s="0"/>
      <c r="FZ391" s="0"/>
      <c r="GA391" s="0"/>
      <c r="GB391" s="0"/>
      <c r="GC391" s="0"/>
      <c r="GD391" s="0"/>
      <c r="GE391" s="0"/>
      <c r="GF391" s="0"/>
      <c r="GG391" s="0"/>
      <c r="GH391" s="0"/>
      <c r="GI391" s="0"/>
      <c r="GJ391" s="0"/>
      <c r="GK391" s="0"/>
      <c r="GL391" s="0"/>
      <c r="GM391" s="0"/>
      <c r="GN391" s="0"/>
      <c r="GO391" s="0"/>
      <c r="GP391" s="0"/>
      <c r="GQ391" s="0"/>
      <c r="GR391" s="0"/>
      <c r="GS391" s="0"/>
      <c r="GT391" s="0"/>
      <c r="GU391" s="0"/>
      <c r="GV391" s="0"/>
      <c r="GW391" s="0"/>
      <c r="GX391" s="0"/>
      <c r="GY391" s="0"/>
      <c r="GZ391" s="0"/>
      <c r="HA391" s="0"/>
      <c r="HB391" s="0"/>
      <c r="HC391" s="0"/>
      <c r="HD391" s="0"/>
      <c r="HE391" s="0"/>
      <c r="HF391" s="0"/>
      <c r="HG391" s="0"/>
      <c r="HH391" s="0"/>
      <c r="HI391" s="0"/>
      <c r="HJ391" s="0"/>
      <c r="HK391" s="0"/>
      <c r="HL391" s="0"/>
      <c r="HM391" s="0"/>
      <c r="HN391" s="0"/>
      <c r="HO391" s="0"/>
      <c r="HP391" s="0"/>
      <c r="HQ391" s="0"/>
      <c r="HR391" s="0"/>
      <c r="HS391" s="0"/>
      <c r="HT391" s="0"/>
      <c r="HU391" s="0"/>
      <c r="HV391" s="0"/>
      <c r="HW391" s="0"/>
      <c r="HX391" s="0"/>
      <c r="HY391" s="0"/>
      <c r="HZ391" s="0"/>
      <c r="IA391" s="0"/>
      <c r="IB391" s="0"/>
      <c r="IC391" s="0"/>
      <c r="ID391" s="0"/>
      <c r="IE391" s="0"/>
      <c r="IF391" s="0"/>
      <c r="IG391" s="0"/>
      <c r="IH391" s="0"/>
      <c r="II391" s="0"/>
      <c r="IJ391" s="0"/>
      <c r="IK391" s="0"/>
      <c r="IL391" s="0"/>
      <c r="IM391" s="0"/>
      <c r="IN391" s="0"/>
      <c r="IO391" s="0"/>
      <c r="IP391" s="0"/>
      <c r="IQ391" s="0"/>
      <c r="IR391" s="0"/>
      <c r="IS391" s="0"/>
      <c r="IT391" s="0"/>
      <c r="IU391" s="0"/>
      <c r="IV391" s="0"/>
      <c r="IW391" s="0"/>
      <c r="IX391" s="0"/>
      <c r="IY391" s="0"/>
      <c r="IZ391" s="0"/>
      <c r="JA391" s="0"/>
      <c r="JB391" s="0"/>
      <c r="JC391" s="0"/>
      <c r="JD391" s="0"/>
      <c r="JE391" s="0"/>
      <c r="JF391" s="0"/>
      <c r="JG391" s="0"/>
      <c r="JH391" s="0"/>
      <c r="JI391" s="0"/>
      <c r="JJ391" s="0"/>
      <c r="JK391" s="0"/>
      <c r="JL391" s="0"/>
      <c r="JM391" s="0"/>
      <c r="JN391" s="0"/>
      <c r="JO391" s="0"/>
      <c r="JP391" s="0"/>
      <c r="JQ391" s="0"/>
      <c r="JR391" s="0"/>
      <c r="JS391" s="0"/>
      <c r="JT391" s="0"/>
      <c r="JU391" s="0"/>
      <c r="JV391" s="0"/>
      <c r="JW391" s="0"/>
      <c r="JX391" s="0"/>
      <c r="JY391" s="0"/>
      <c r="JZ391" s="0"/>
      <c r="KA391" s="0"/>
      <c r="KB391" s="0"/>
      <c r="KC391" s="0"/>
      <c r="KD391" s="0"/>
      <c r="KE391" s="0"/>
      <c r="KF391" s="0"/>
      <c r="KG391" s="0"/>
      <c r="KH391" s="0"/>
      <c r="KI391" s="0"/>
      <c r="KJ391" s="0"/>
      <c r="KK391" s="0"/>
      <c r="KL391" s="0"/>
      <c r="KM391" s="0"/>
      <c r="KN391" s="0"/>
      <c r="KO391" s="0"/>
      <c r="KP391" s="0"/>
      <c r="KQ391" s="0"/>
      <c r="KR391" s="0"/>
      <c r="KS391" s="0"/>
      <c r="KT391" s="0"/>
      <c r="KU391" s="0"/>
      <c r="KV391" s="0"/>
      <c r="KW391" s="0"/>
      <c r="KX391" s="0"/>
      <c r="KY391" s="0"/>
      <c r="KZ391" s="0"/>
      <c r="LA391" s="0"/>
      <c r="LB391" s="0"/>
      <c r="LC391" s="0"/>
      <c r="LD391" s="0"/>
      <c r="LE391" s="0"/>
      <c r="LF391" s="0"/>
      <c r="LG391" s="0"/>
      <c r="LH391" s="0"/>
      <c r="LI391" s="0"/>
      <c r="LJ391" s="0"/>
      <c r="LK391" s="0"/>
      <c r="LL391" s="0"/>
      <c r="LM391" s="0"/>
      <c r="LN391" s="0"/>
      <c r="LO391" s="0"/>
      <c r="LP391" s="0"/>
      <c r="LQ391" s="0"/>
      <c r="LR391" s="0"/>
      <c r="LS391" s="0"/>
      <c r="LT391" s="0"/>
      <c r="LU391" s="0"/>
      <c r="LV391" s="0"/>
      <c r="LW391" s="0"/>
      <c r="LX391" s="0"/>
      <c r="LY391" s="0"/>
      <c r="LZ391" s="0"/>
      <c r="MA391" s="0"/>
      <c r="MB391" s="0"/>
      <c r="MC391" s="0"/>
      <c r="MD391" s="0"/>
      <c r="ME391" s="0"/>
      <c r="MF391" s="0"/>
      <c r="MG391" s="0"/>
      <c r="MH391" s="0"/>
      <c r="MI391" s="0"/>
      <c r="MJ391" s="0"/>
      <c r="MK391" s="0"/>
      <c r="ML391" s="0"/>
      <c r="MM391" s="0"/>
      <c r="MN391" s="0"/>
      <c r="MO391" s="0"/>
      <c r="MP391" s="0"/>
      <c r="MQ391" s="0"/>
      <c r="MR391" s="0"/>
      <c r="MS391" s="0"/>
      <c r="MT391" s="0"/>
      <c r="MU391" s="0"/>
      <c r="MV391" s="0"/>
      <c r="MW391" s="0"/>
      <c r="MX391" s="0"/>
      <c r="MY391" s="0"/>
      <c r="MZ391" s="0"/>
      <c r="NA391" s="0"/>
      <c r="NB391" s="0"/>
      <c r="NC391" s="0"/>
      <c r="ND391" s="0"/>
      <c r="NE391" s="0"/>
      <c r="NF391" s="0"/>
      <c r="NG391" s="0"/>
      <c r="NH391" s="0"/>
      <c r="NI391" s="0"/>
      <c r="NJ391" s="0"/>
      <c r="NK391" s="0"/>
      <c r="NL391" s="0"/>
      <c r="NM391" s="0"/>
      <c r="NN391" s="0"/>
      <c r="NO391" s="0"/>
      <c r="NP391" s="0"/>
      <c r="NQ391" s="0"/>
      <c r="NR391" s="0"/>
      <c r="NS391" s="0"/>
      <c r="NT391" s="0"/>
      <c r="NU391" s="0"/>
      <c r="NV391" s="0"/>
      <c r="NW391" s="0"/>
      <c r="NX391" s="0"/>
      <c r="NY391" s="0"/>
      <c r="NZ391" s="0"/>
      <c r="OA391" s="0"/>
      <c r="OB391" s="0"/>
      <c r="OC391" s="0"/>
      <c r="OD391" s="0"/>
      <c r="OE391" s="0"/>
      <c r="OF391" s="0"/>
      <c r="OG391" s="0"/>
      <c r="OH391" s="0"/>
      <c r="OI391" s="0"/>
      <c r="OJ391" s="0"/>
      <c r="OK391" s="0"/>
      <c r="OL391" s="0"/>
      <c r="OM391" s="0"/>
      <c r="ON391" s="0"/>
      <c r="OO391" s="0"/>
      <c r="OP391" s="0"/>
      <c r="OQ391" s="0"/>
      <c r="OR391" s="0"/>
      <c r="OS391" s="0"/>
      <c r="OT391" s="0"/>
      <c r="OU391" s="0"/>
      <c r="OV391" s="0"/>
      <c r="OW391" s="0"/>
      <c r="OX391" s="0"/>
      <c r="OY391" s="0"/>
      <c r="OZ391" s="0"/>
      <c r="PA391" s="0"/>
      <c r="PB391" s="0"/>
      <c r="PC391" s="0"/>
      <c r="PD391" s="0"/>
      <c r="PE391" s="0"/>
      <c r="PF391" s="0"/>
      <c r="PG391" s="0"/>
      <c r="PH391" s="0"/>
      <c r="PI391" s="0"/>
      <c r="PJ391" s="0"/>
      <c r="PK391" s="0"/>
      <c r="PL391" s="0"/>
      <c r="PM391" s="0"/>
      <c r="PN391" s="0"/>
      <c r="PO391" s="0"/>
      <c r="PP391" s="0"/>
      <c r="PQ391" s="0"/>
      <c r="PR391" s="0"/>
      <c r="PS391" s="0"/>
      <c r="PT391" s="0"/>
      <c r="PU391" s="0"/>
      <c r="PV391" s="0"/>
      <c r="PW391" s="0"/>
      <c r="PX391" s="0"/>
      <c r="PY391" s="0"/>
      <c r="PZ391" s="0"/>
      <c r="QA391" s="0"/>
      <c r="QB391" s="0"/>
      <c r="QC391" s="0"/>
      <c r="QD391" s="0"/>
      <c r="QE391" s="0"/>
      <c r="QF391" s="0"/>
      <c r="QG391" s="0"/>
      <c r="QH391" s="0"/>
      <c r="QI391" s="0"/>
      <c r="QJ391" s="0"/>
      <c r="QK391" s="0"/>
      <c r="QL391" s="0"/>
      <c r="QM391" s="0"/>
      <c r="QN391" s="0"/>
      <c r="QO391" s="0"/>
      <c r="QP391" s="0"/>
      <c r="QQ391" s="0"/>
      <c r="QR391" s="0"/>
      <c r="QS391" s="0"/>
      <c r="QT391" s="0"/>
      <c r="QU391" s="0"/>
      <c r="QV391" s="0"/>
      <c r="QW391" s="0"/>
      <c r="QX391" s="0"/>
      <c r="QY391" s="0"/>
      <c r="QZ391" s="0"/>
      <c r="RA391" s="0"/>
      <c r="RB391" s="0"/>
      <c r="RC391" s="0"/>
      <c r="RD391" s="0"/>
      <c r="RE391" s="0"/>
      <c r="RF391" s="0"/>
      <c r="RG391" s="0"/>
      <c r="RH391" s="0"/>
      <c r="RI391" s="0"/>
      <c r="RJ391" s="0"/>
      <c r="RK391" s="0"/>
      <c r="RL391" s="0"/>
      <c r="RM391" s="0"/>
      <c r="RN391" s="0"/>
      <c r="RO391" s="0"/>
      <c r="RP391" s="0"/>
      <c r="RQ391" s="0"/>
      <c r="RR391" s="0"/>
      <c r="RS391" s="0"/>
      <c r="RT391" s="0"/>
      <c r="RU391" s="0"/>
      <c r="RV391" s="0"/>
      <c r="RW391" s="0"/>
      <c r="RX391" s="0"/>
      <c r="RY391" s="0"/>
      <c r="RZ391" s="0"/>
      <c r="SA391" s="0"/>
      <c r="SB391" s="0"/>
      <c r="SC391" s="0"/>
      <c r="SD391" s="0"/>
      <c r="SE391" s="0"/>
      <c r="SF391" s="0"/>
      <c r="SG391" s="0"/>
      <c r="SH391" s="0"/>
      <c r="SI391" s="0"/>
      <c r="SJ391" s="0"/>
      <c r="SK391" s="0"/>
      <c r="SL391" s="0"/>
      <c r="SM391" s="0"/>
      <c r="SN391" s="0"/>
      <c r="SO391" s="0"/>
      <c r="SP391" s="0"/>
      <c r="SQ391" s="0"/>
      <c r="SR391" s="0"/>
      <c r="SS391" s="0"/>
      <c r="ST391" s="0"/>
      <c r="SU391" s="0"/>
      <c r="SV391" s="0"/>
      <c r="SW391" s="0"/>
      <c r="SX391" s="0"/>
      <c r="SY391" s="0"/>
      <c r="SZ391" s="0"/>
      <c r="TA391" s="0"/>
      <c r="TB391" s="0"/>
      <c r="TC391" s="0"/>
      <c r="TD391" s="0"/>
      <c r="TE391" s="0"/>
      <c r="TF391" s="0"/>
      <c r="TG391" s="0"/>
      <c r="TH391" s="0"/>
      <c r="TI391" s="0"/>
      <c r="TJ391" s="0"/>
      <c r="TK391" s="0"/>
      <c r="TL391" s="0"/>
      <c r="TM391" s="0"/>
      <c r="TN391" s="0"/>
      <c r="TO391" s="0"/>
      <c r="TP391" s="0"/>
      <c r="TQ391" s="0"/>
      <c r="TR391" s="0"/>
      <c r="TS391" s="0"/>
      <c r="TT391" s="0"/>
      <c r="TU391" s="0"/>
      <c r="TV391" s="0"/>
      <c r="TW391" s="0"/>
      <c r="TX391" s="0"/>
      <c r="TY391" s="0"/>
      <c r="TZ391" s="0"/>
      <c r="UA391" s="0"/>
      <c r="UB391" s="0"/>
      <c r="UC391" s="0"/>
      <c r="UD391" s="0"/>
      <c r="UE391" s="0"/>
      <c r="UF391" s="0"/>
      <c r="UG391" s="0"/>
      <c r="UH391" s="0"/>
      <c r="UI391" s="0"/>
      <c r="UJ391" s="0"/>
      <c r="UK391" s="0"/>
      <c r="UL391" s="0"/>
      <c r="UM391" s="0"/>
      <c r="UN391" s="0"/>
      <c r="UO391" s="0"/>
      <c r="UP391" s="0"/>
      <c r="UQ391" s="0"/>
      <c r="UR391" s="0"/>
      <c r="US391" s="0"/>
      <c r="UT391" s="0"/>
      <c r="UU391" s="0"/>
      <c r="UV391" s="0"/>
      <c r="UW391" s="0"/>
      <c r="UX391" s="0"/>
      <c r="UY391" s="0"/>
      <c r="UZ391" s="0"/>
      <c r="VA391" s="0"/>
      <c r="VB391" s="0"/>
      <c r="VC391" s="0"/>
      <c r="VD391" s="0"/>
      <c r="VE391" s="0"/>
      <c r="VF391" s="0"/>
      <c r="VG391" s="0"/>
      <c r="VH391" s="0"/>
      <c r="VI391" s="0"/>
      <c r="VJ391" s="0"/>
      <c r="VK391" s="0"/>
      <c r="VL391" s="0"/>
      <c r="VM391" s="0"/>
      <c r="VN391" s="0"/>
      <c r="VO391" s="0"/>
      <c r="VP391" s="0"/>
      <c r="VQ391" s="0"/>
      <c r="VR391" s="0"/>
      <c r="VS391" s="0"/>
      <c r="VT391" s="0"/>
      <c r="VU391" s="0"/>
      <c r="VV391" s="0"/>
      <c r="VW391" s="0"/>
      <c r="VX391" s="0"/>
      <c r="VY391" s="0"/>
      <c r="VZ391" s="0"/>
      <c r="WA391" s="0"/>
      <c r="WB391" s="0"/>
      <c r="WC391" s="0"/>
      <c r="WD391" s="0"/>
      <c r="WE391" s="0"/>
      <c r="WF391" s="0"/>
      <c r="WG391" s="0"/>
      <c r="WH391" s="0"/>
      <c r="WI391" s="0"/>
      <c r="WJ391" s="0"/>
      <c r="WK391" s="0"/>
      <c r="WL391" s="0"/>
      <c r="WM391" s="0"/>
      <c r="WN391" s="0"/>
      <c r="WO391" s="0"/>
      <c r="WP391" s="0"/>
      <c r="WQ391" s="0"/>
      <c r="WR391" s="0"/>
      <c r="WS391" s="0"/>
      <c r="WT391" s="0"/>
      <c r="WU391" s="0"/>
      <c r="WV391" s="0"/>
      <c r="WW391" s="0"/>
      <c r="WX391" s="0"/>
      <c r="WY391" s="0"/>
      <c r="WZ391" s="0"/>
      <c r="XA391" s="0"/>
      <c r="XB391" s="0"/>
      <c r="XC391" s="0"/>
      <c r="XD391" s="0"/>
      <c r="XE391" s="0"/>
      <c r="XF391" s="0"/>
      <c r="XG391" s="0"/>
      <c r="XH391" s="0"/>
      <c r="XI391" s="0"/>
      <c r="XJ391" s="0"/>
      <c r="XK391" s="0"/>
      <c r="XL391" s="0"/>
      <c r="XM391" s="0"/>
      <c r="XN391" s="0"/>
      <c r="XO391" s="0"/>
      <c r="XP391" s="0"/>
      <c r="XQ391" s="0"/>
      <c r="XR391" s="0"/>
      <c r="XS391" s="0"/>
      <c r="XT391" s="0"/>
      <c r="XU391" s="0"/>
      <c r="XV391" s="0"/>
      <c r="XW391" s="0"/>
      <c r="XX391" s="0"/>
      <c r="XY391" s="0"/>
      <c r="XZ391" s="0"/>
      <c r="YA391" s="0"/>
      <c r="YB391" s="0"/>
      <c r="YC391" s="0"/>
      <c r="YD391" s="0"/>
      <c r="YE391" s="0"/>
      <c r="YF391" s="0"/>
      <c r="YG391" s="0"/>
      <c r="YH391" s="0"/>
      <c r="YI391" s="0"/>
      <c r="YJ391" s="0"/>
      <c r="YK391" s="0"/>
      <c r="YL391" s="0"/>
      <c r="YM391" s="0"/>
      <c r="YN391" s="0"/>
      <c r="YO391" s="0"/>
      <c r="YP391" s="0"/>
      <c r="YQ391" s="0"/>
      <c r="YR391" s="0"/>
      <c r="YS391" s="0"/>
      <c r="YT391" s="0"/>
      <c r="YU391" s="0"/>
      <c r="YV391" s="0"/>
      <c r="YW391" s="0"/>
      <c r="YX391" s="0"/>
      <c r="YY391" s="0"/>
      <c r="YZ391" s="0"/>
      <c r="ZA391" s="0"/>
      <c r="ZB391" s="0"/>
      <c r="ZC391" s="0"/>
      <c r="ZD391" s="0"/>
      <c r="ZE391" s="0"/>
      <c r="ZF391" s="0"/>
      <c r="ZG391" s="0"/>
      <c r="ZH391" s="0"/>
      <c r="ZI391" s="0"/>
      <c r="ZJ391" s="0"/>
      <c r="ZK391" s="0"/>
      <c r="ZL391" s="0"/>
      <c r="ZM391" s="0"/>
      <c r="ZN391" s="0"/>
      <c r="ZO391" s="0"/>
      <c r="ZP391" s="0"/>
      <c r="ZQ391" s="0"/>
      <c r="ZR391" s="0"/>
      <c r="ZS391" s="0"/>
      <c r="ZT391" s="0"/>
      <c r="ZU391" s="0"/>
      <c r="ZV391" s="0"/>
      <c r="ZW391" s="0"/>
      <c r="ZX391" s="0"/>
      <c r="ZY391" s="0"/>
      <c r="ZZ391" s="0"/>
      <c r="AAA391" s="0"/>
      <c r="AAB391" s="0"/>
      <c r="AAC391" s="0"/>
      <c r="AAD391" s="0"/>
      <c r="AAE391" s="0"/>
      <c r="AAF391" s="0"/>
      <c r="AAG391" s="0"/>
      <c r="AAH391" s="0"/>
      <c r="AAI391" s="0"/>
      <c r="AAJ391" s="0"/>
      <c r="AAK391" s="0"/>
      <c r="AAL391" s="0"/>
      <c r="AAM391" s="0"/>
      <c r="AAN391" s="0"/>
      <c r="AAO391" s="0"/>
      <c r="AAP391" s="0"/>
      <c r="AAQ391" s="0"/>
      <c r="AAR391" s="0"/>
      <c r="AAS391" s="0"/>
      <c r="AAT391" s="0"/>
      <c r="AAU391" s="0"/>
      <c r="AAV391" s="0"/>
      <c r="AAW391" s="0"/>
      <c r="AAX391" s="0"/>
      <c r="AAY391" s="0"/>
      <c r="AAZ391" s="0"/>
      <c r="ABA391" s="0"/>
      <c r="ABB391" s="0"/>
      <c r="ABC391" s="0"/>
      <c r="ABD391" s="0"/>
      <c r="ABE391" s="0"/>
      <c r="ABF391" s="0"/>
      <c r="ABG391" s="0"/>
      <c r="ABH391" s="0"/>
      <c r="ABI391" s="0"/>
      <c r="ABJ391" s="0"/>
      <c r="ABK391" s="0"/>
      <c r="ABL391" s="0"/>
      <c r="ABM391" s="0"/>
      <c r="ABN391" s="0"/>
      <c r="ABO391" s="0"/>
      <c r="ABP391" s="0"/>
      <c r="ABQ391" s="0"/>
      <c r="ABR391" s="0"/>
      <c r="ABS391" s="0"/>
      <c r="ABT391" s="0"/>
      <c r="ABU391" s="0"/>
      <c r="ABV391" s="0"/>
      <c r="ABW391" s="0"/>
      <c r="ABX391" s="0"/>
      <c r="ABY391" s="0"/>
      <c r="ABZ391" s="0"/>
      <c r="ACA391" s="0"/>
      <c r="ACB391" s="0"/>
      <c r="ACC391" s="0"/>
      <c r="ACD391" s="0"/>
      <c r="ACE391" s="0"/>
      <c r="ACF391" s="0"/>
      <c r="ACG391" s="0"/>
      <c r="ACH391" s="0"/>
      <c r="ACI391" s="0"/>
      <c r="ACJ391" s="0"/>
      <c r="ACK391" s="0"/>
      <c r="ACL391" s="0"/>
      <c r="ACM391" s="0"/>
      <c r="ACN391" s="0"/>
      <c r="ACO391" s="0"/>
      <c r="ACP391" s="0"/>
      <c r="ACQ391" s="0"/>
      <c r="ACR391" s="0"/>
      <c r="ACS391" s="0"/>
      <c r="ACT391" s="0"/>
      <c r="ACU391" s="0"/>
      <c r="ACV391" s="0"/>
      <c r="ACW391" s="0"/>
      <c r="ACX391" s="0"/>
      <c r="ACY391" s="0"/>
      <c r="ACZ391" s="0"/>
      <c r="ADA391" s="0"/>
      <c r="ADB391" s="0"/>
      <c r="ADC391" s="0"/>
      <c r="ADD391" s="0"/>
      <c r="ADE391" s="0"/>
      <c r="ADF391" s="0"/>
      <c r="ADG391" s="0"/>
      <c r="ADH391" s="0"/>
      <c r="ADI391" s="0"/>
      <c r="ADJ391" s="0"/>
      <c r="ADK391" s="0"/>
      <c r="ADL391" s="0"/>
      <c r="ADM391" s="0"/>
      <c r="ADN391" s="0"/>
      <c r="ADO391" s="0"/>
      <c r="ADP391" s="0"/>
      <c r="ADQ391" s="0"/>
      <c r="ADR391" s="0"/>
      <c r="ADS391" s="0"/>
      <c r="ADT391" s="0"/>
      <c r="ADU391" s="0"/>
      <c r="ADV391" s="0"/>
      <c r="ADW391" s="0"/>
      <c r="ADX391" s="0"/>
      <c r="ADY391" s="0"/>
      <c r="ADZ391" s="0"/>
      <c r="AEA391" s="0"/>
      <c r="AEB391" s="0"/>
      <c r="AEC391" s="0"/>
      <c r="AED391" s="0"/>
      <c r="AEE391" s="0"/>
      <c r="AEF391" s="0"/>
      <c r="AEG391" s="0"/>
      <c r="AEH391" s="0"/>
      <c r="AEI391" s="0"/>
      <c r="AEJ391" s="0"/>
      <c r="AEK391" s="0"/>
      <c r="AEL391" s="0"/>
      <c r="AEM391" s="0"/>
      <c r="AEN391" s="0"/>
      <c r="AEO391" s="0"/>
      <c r="AEP391" s="0"/>
      <c r="AEQ391" s="0"/>
      <c r="AER391" s="0"/>
      <c r="AES391" s="0"/>
      <c r="AET391" s="0"/>
      <c r="AEU391" s="0"/>
      <c r="AEV391" s="0"/>
      <c r="AEW391" s="0"/>
      <c r="AEX391" s="0"/>
      <c r="AEY391" s="0"/>
      <c r="AEZ391" s="0"/>
      <c r="AFA391" s="0"/>
      <c r="AFB391" s="0"/>
      <c r="AFC391" s="0"/>
      <c r="AFD391" s="0"/>
      <c r="AFE391" s="0"/>
      <c r="AFF391" s="0"/>
      <c r="AFG391" s="0"/>
      <c r="AFH391" s="0"/>
      <c r="AFI391" s="0"/>
      <c r="AFJ391" s="0"/>
      <c r="AFK391" s="0"/>
      <c r="AFL391" s="0"/>
      <c r="AFM391" s="0"/>
      <c r="AFN391" s="0"/>
      <c r="AFO391" s="0"/>
      <c r="AFP391" s="0"/>
      <c r="AFQ391" s="0"/>
      <c r="AFR391" s="0"/>
      <c r="AFS391" s="0"/>
      <c r="AFT391" s="0"/>
      <c r="AFU391" s="0"/>
      <c r="AFV391" s="0"/>
      <c r="AFW391" s="0"/>
      <c r="AFX391" s="0"/>
      <c r="AFY391" s="0"/>
      <c r="AFZ391" s="0"/>
      <c r="AGA391" s="0"/>
      <c r="AGB391" s="0"/>
      <c r="AGC391" s="0"/>
      <c r="AGD391" s="0"/>
      <c r="AGE391" s="0"/>
      <c r="AGF391" s="0"/>
      <c r="AGG391" s="0"/>
      <c r="AGH391" s="0"/>
      <c r="AGI391" s="0"/>
      <c r="AGJ391" s="0"/>
      <c r="AGK391" s="0"/>
      <c r="AGL391" s="0"/>
      <c r="AGM391" s="0"/>
      <c r="AGN391" s="0"/>
      <c r="AGO391" s="0"/>
      <c r="AGP391" s="0"/>
      <c r="AGQ391" s="0"/>
      <c r="AGR391" s="0"/>
      <c r="AGS391" s="0"/>
      <c r="AGT391" s="0"/>
      <c r="AGU391" s="0"/>
      <c r="AGV391" s="0"/>
      <c r="AGW391" s="0"/>
      <c r="AGX391" s="0"/>
      <c r="AGY391" s="0"/>
      <c r="AGZ391" s="0"/>
      <c r="AHA391" s="0"/>
      <c r="AHB391" s="0"/>
      <c r="AHC391" s="0"/>
      <c r="AHD391" s="0"/>
      <c r="AHE391" s="0"/>
      <c r="AHF391" s="0"/>
      <c r="AHG391" s="0"/>
      <c r="AHH391" s="0"/>
      <c r="AHI391" s="0"/>
      <c r="AHJ391" s="0"/>
      <c r="AHK391" s="0"/>
      <c r="AHL391" s="0"/>
      <c r="AHM391" s="0"/>
      <c r="AHN391" s="0"/>
      <c r="AHO391" s="0"/>
      <c r="AHP391" s="0"/>
      <c r="AHQ391" s="0"/>
      <c r="AHR391" s="0"/>
      <c r="AHS391" s="0"/>
      <c r="AHT391" s="0"/>
      <c r="AHU391" s="0"/>
      <c r="AHV391" s="0"/>
      <c r="AHW391" s="0"/>
      <c r="AHX391" s="0"/>
      <c r="AHY391" s="0"/>
      <c r="AHZ391" s="0"/>
      <c r="AIA391" s="0"/>
      <c r="AIB391" s="0"/>
      <c r="AIC391" s="0"/>
      <c r="AID391" s="0"/>
      <c r="AIE391" s="0"/>
      <c r="AIF391" s="0"/>
      <c r="AIG391" s="0"/>
      <c r="AIH391" s="0"/>
      <c r="AII391" s="0"/>
      <c r="AIJ391" s="0"/>
      <c r="AIK391" s="0"/>
      <c r="AIL391" s="0"/>
      <c r="AIM391" s="0"/>
      <c r="AIN391" s="0"/>
      <c r="AIO391" s="0"/>
      <c r="AIP391" s="0"/>
      <c r="AIQ391" s="0"/>
      <c r="AIR391" s="0"/>
      <c r="AIS391" s="0"/>
      <c r="AIT391" s="0"/>
      <c r="AIU391" s="0"/>
      <c r="AIV391" s="0"/>
      <c r="AIW391" s="0"/>
      <c r="AIX391" s="0"/>
      <c r="AIY391" s="0"/>
      <c r="AIZ391" s="0"/>
      <c r="AJA391" s="0"/>
      <c r="AJB391" s="0"/>
      <c r="AJC391" s="0"/>
      <c r="AJD391" s="0"/>
      <c r="AJE391" s="0"/>
      <c r="AJF391" s="0"/>
      <c r="AJG391" s="0"/>
      <c r="AJH391" s="0"/>
      <c r="AJI391" s="0"/>
      <c r="AJJ391" s="0"/>
      <c r="AJK391" s="0"/>
      <c r="AJL391" s="0"/>
      <c r="AJM391" s="0"/>
      <c r="AJN391" s="0"/>
      <c r="AJO391" s="0"/>
      <c r="AJP391" s="0"/>
      <c r="AJQ391" s="0"/>
      <c r="AJR391" s="0"/>
      <c r="AJS391" s="0"/>
      <c r="AJT391" s="0"/>
      <c r="AJU391" s="0"/>
      <c r="AJV391" s="0"/>
      <c r="AJW391" s="0"/>
      <c r="AJX391" s="0"/>
      <c r="AJY391" s="0"/>
      <c r="AJZ391" s="0"/>
      <c r="AKA391" s="0"/>
      <c r="AKB391" s="0"/>
      <c r="AKC391" s="0"/>
      <c r="AKD391" s="0"/>
      <c r="AKE391" s="0"/>
      <c r="AKF391" s="0"/>
      <c r="AKG391" s="0"/>
      <c r="AKH391" s="0"/>
      <c r="AKI391" s="0"/>
      <c r="AKJ391" s="0"/>
      <c r="AKK391" s="0"/>
      <c r="AKL391" s="0"/>
      <c r="AKM391" s="0"/>
      <c r="AKN391" s="0"/>
      <c r="AKO391" s="0"/>
      <c r="AKP391" s="0"/>
      <c r="AKQ391" s="0"/>
      <c r="AKR391" s="0"/>
      <c r="AKS391" s="0"/>
      <c r="AKT391" s="0"/>
      <c r="AKU391" s="0"/>
      <c r="AKV391" s="0"/>
      <c r="AKW391" s="0"/>
      <c r="AKX391" s="0"/>
      <c r="AKY391" s="0"/>
      <c r="AKZ391" s="0"/>
      <c r="ALA391" s="0"/>
      <c r="ALB391" s="0"/>
      <c r="ALC391" s="0"/>
      <c r="ALD391" s="0"/>
      <c r="ALE391" s="0"/>
      <c r="ALF391" s="0"/>
      <c r="ALG391" s="0"/>
      <c r="ALH391" s="0"/>
      <c r="ALI391" s="0"/>
      <c r="ALJ391" s="0"/>
      <c r="ALK391" s="0"/>
      <c r="ALL391" s="0"/>
      <c r="ALM391" s="0"/>
      <c r="ALN391" s="0"/>
      <c r="ALO391" s="0"/>
      <c r="ALP391" s="0"/>
      <c r="ALQ391" s="0"/>
      <c r="ALR391" s="0"/>
      <c r="ALS391" s="0"/>
      <c r="ALT391" s="0"/>
      <c r="ALU391" s="0"/>
      <c r="ALV391" s="0"/>
      <c r="ALW391" s="0"/>
      <c r="ALX391" s="0"/>
      <c r="ALY391" s="0"/>
      <c r="ALZ391" s="0"/>
      <c r="AMA391" s="0"/>
      <c r="AMB391" s="0"/>
      <c r="AMC391" s="0"/>
      <c r="AMD391" s="0"/>
      <c r="AME391" s="0"/>
      <c r="AMF391" s="0"/>
      <c r="AMG391" s="0"/>
    </row>
    <row r="392" customFormat="false" ht="14.9" hidden="false" customHeight="false" outlineLevel="0" collapsed="false">
      <c r="A392" s="18" t="n">
        <v>556</v>
      </c>
      <c r="B392" s="19" t="n">
        <f aca="false">IF($A392,VLOOKUP($A392,posting!$A:$N,2,0),"")</f>
        <v>38</v>
      </c>
      <c r="C392" s="19" t="n">
        <f aca="false">IF($A392,VLOOKUP($A392,posting!$A:$N,3,0),"")</f>
        <v>156</v>
      </c>
      <c r="D392" s="20" t="str">
        <f aca="false">IF($A392,VLOOKUP($A392,posting!$A:$N,4,0),"")</f>
        <v>schwierige frage. die grundlage ist ja anders. religiöser und politischer terrorismus. finde ich schwer vergleichbar</v>
      </c>
      <c r="E392" s="19" t="str">
        <f aca="false">IF($A392,IF(VLOOKUP($A392,posting!$A:$N,5,0)&gt;0,VLOOKUP($A392,posting!$A:$N,5,0),""),"")</f>
        <v/>
      </c>
      <c r="F392" s="21" t="n">
        <f aca="false">IF($A392,VLOOKUP($A392,posting!$A:$N,6,0),"")</f>
        <v>41625.7269328704</v>
      </c>
      <c r="G392" s="21" t="n">
        <f aca="false">IF($A392,VLOOKUP($A392,posting!$A:$N,7,0),"")</f>
        <v>41625.7271527778</v>
      </c>
      <c r="H392" s="21" t="n">
        <f aca="false">IF($A392,VLOOKUP($A392,posting!$A:$N,8,0),"")</f>
        <v>41625.7271759259</v>
      </c>
      <c r="I392" s="21" t="n">
        <f aca="false">IF($A392,VLOOKUP($A392,posting!$A:$N,9,0),"")</f>
        <v>41625.7281481481</v>
      </c>
      <c r="J392" s="21"/>
      <c r="K392" s="21"/>
      <c r="L392" s="19" t="n">
        <f aca="false">IF($A392,VLOOKUP($A392,posting!$A:$N,10,0),"")</f>
        <v>0.346534653465347</v>
      </c>
      <c r="M392" s="19" t="n">
        <f aca="false">IF($A392,VLOOKUP($A392,posting!$A:$N,11,0),"")</f>
        <v>0</v>
      </c>
      <c r="N392" s="19" t="str">
        <f aca="false">IF($A392,IF(VLOOKUP($A392,posting!$A:$N,13,0)&gt;0,VLOOKUP($A392,posting!$A:$N,13,0),""),"")</f>
        <v/>
      </c>
      <c r="O392" s="19" t="str">
        <f aca="false">IF($A392,VLOOKUP($A392,posting!$A:$N,12,0),"")</f>
        <v>TXT</v>
      </c>
      <c r="P392" s="19" t="str">
        <f aca="false">IF($A392,IF(VLOOKUP($A392,posting!$A:$N,14,0)&gt;0,VLOOKUP($A392,posting!$A:$N,14,0),""),"")</f>
        <v/>
      </c>
      <c r="Q392" s="19" t="str">
        <f aca="false">IF($N392="","",VLOOKUP($N392,image!$A:$N,3,0))</f>
        <v/>
      </c>
      <c r="R392" s="19" t="n">
        <v>-1</v>
      </c>
      <c r="S392" s="0"/>
      <c r="T392" s="0"/>
      <c r="U392" s="0"/>
      <c r="V392" s="0"/>
      <c r="W392" s="0"/>
      <c r="X392" s="0"/>
      <c r="Y392" s="0"/>
      <c r="Z392" s="0"/>
      <c r="AA392" s="0"/>
      <c r="AB392" s="0"/>
      <c r="AC392" s="0"/>
      <c r="AD392" s="0"/>
      <c r="AE392" s="0"/>
      <c r="AF392" s="0"/>
      <c r="AG392" s="0"/>
      <c r="AH392" s="0"/>
      <c r="AI392" s="0"/>
      <c r="AJ392" s="0"/>
      <c r="AK392" s="0"/>
      <c r="AL392" s="0"/>
      <c r="AM392" s="0"/>
      <c r="AN392" s="0"/>
      <c r="AO392" s="0"/>
      <c r="AP392" s="0"/>
      <c r="AQ392" s="0"/>
      <c r="AR392" s="0"/>
      <c r="AS392" s="0"/>
      <c r="AT392" s="0"/>
      <c r="AU392" s="0"/>
      <c r="AV392" s="0"/>
      <c r="AW392" s="0"/>
      <c r="AX392" s="0"/>
      <c r="AY392" s="0"/>
      <c r="AZ392" s="0"/>
      <c r="BA392" s="0"/>
      <c r="BB392" s="0"/>
      <c r="BC392" s="0"/>
      <c r="BD392" s="0"/>
      <c r="BE392" s="0"/>
      <c r="BF392" s="0"/>
      <c r="BG392" s="0"/>
      <c r="BH392" s="0"/>
      <c r="BI392" s="0"/>
      <c r="BJ392" s="0"/>
      <c r="BK392" s="0"/>
      <c r="BL392" s="0"/>
      <c r="BM392" s="0"/>
      <c r="BN392" s="0"/>
      <c r="BO392" s="0"/>
      <c r="BP392" s="0"/>
      <c r="BQ392" s="0"/>
      <c r="BR392" s="0"/>
      <c r="BS392" s="0"/>
      <c r="BT392" s="0"/>
      <c r="BU392" s="0"/>
      <c r="BV392" s="0"/>
      <c r="BW392" s="0"/>
      <c r="BX392" s="0"/>
      <c r="BY392" s="0"/>
      <c r="BZ392" s="0"/>
      <c r="CA392" s="0"/>
      <c r="CB392" s="0"/>
      <c r="CC392" s="0"/>
      <c r="CD392" s="0"/>
      <c r="CE392" s="0"/>
      <c r="CF392" s="0"/>
      <c r="CG392" s="0"/>
      <c r="CH392" s="0"/>
      <c r="CI392" s="0"/>
      <c r="CJ392" s="0"/>
      <c r="CK392" s="0"/>
      <c r="CL392" s="0"/>
      <c r="CM392" s="0"/>
      <c r="CN392" s="0"/>
      <c r="CO392" s="0"/>
      <c r="CP392" s="0"/>
      <c r="CQ392" s="0"/>
      <c r="CR392" s="0"/>
      <c r="CS392" s="0"/>
      <c r="CT392" s="0"/>
      <c r="CU392" s="0"/>
      <c r="CV392" s="0"/>
      <c r="CW392" s="0"/>
      <c r="CX392" s="0"/>
      <c r="CY392" s="0"/>
      <c r="CZ392" s="0"/>
      <c r="DA392" s="0"/>
      <c r="DB392" s="0"/>
      <c r="DC392" s="0"/>
      <c r="DD392" s="0"/>
      <c r="DE392" s="0"/>
      <c r="DF392" s="0"/>
      <c r="DG392" s="0"/>
      <c r="DH392" s="0"/>
      <c r="DI392" s="0"/>
      <c r="DJ392" s="0"/>
      <c r="DK392" s="0"/>
      <c r="DL392" s="0"/>
      <c r="DM392" s="0"/>
      <c r="DN392" s="0"/>
      <c r="DO392" s="0"/>
      <c r="DP392" s="0"/>
      <c r="DQ392" s="0"/>
      <c r="DR392" s="0"/>
      <c r="DS392" s="0"/>
      <c r="DT392" s="0"/>
      <c r="DU392" s="0"/>
      <c r="DV392" s="0"/>
      <c r="DW392" s="0"/>
      <c r="DX392" s="0"/>
      <c r="DY392" s="0"/>
      <c r="DZ392" s="0"/>
      <c r="EA392" s="0"/>
      <c r="EB392" s="0"/>
      <c r="EC392" s="0"/>
      <c r="ED392" s="0"/>
      <c r="EE392" s="0"/>
      <c r="EF392" s="0"/>
      <c r="EG392" s="0"/>
      <c r="EH392" s="0"/>
      <c r="EI392" s="0"/>
      <c r="EJ392" s="0"/>
      <c r="EK392" s="0"/>
      <c r="EL392" s="0"/>
      <c r="EM392" s="0"/>
      <c r="EN392" s="0"/>
      <c r="EO392" s="0"/>
      <c r="EP392" s="0"/>
      <c r="EQ392" s="0"/>
      <c r="ER392" s="0"/>
      <c r="ES392" s="0"/>
      <c r="ET392" s="0"/>
      <c r="EU392" s="0"/>
      <c r="EV392" s="0"/>
      <c r="EW392" s="0"/>
      <c r="EX392" s="0"/>
      <c r="EY392" s="0"/>
      <c r="EZ392" s="0"/>
      <c r="FA392" s="0"/>
      <c r="FB392" s="0"/>
      <c r="FC392" s="0"/>
      <c r="FD392" s="0"/>
      <c r="FE392" s="0"/>
      <c r="FF392" s="0"/>
      <c r="FG392" s="0"/>
      <c r="FH392" s="0"/>
      <c r="FI392" s="0"/>
      <c r="FJ392" s="0"/>
      <c r="FK392" s="0"/>
      <c r="FL392" s="0"/>
      <c r="FM392" s="0"/>
      <c r="FN392" s="0"/>
      <c r="FO392" s="0"/>
      <c r="FP392" s="0"/>
      <c r="FQ392" s="0"/>
      <c r="FR392" s="0"/>
      <c r="FS392" s="0"/>
      <c r="FT392" s="0"/>
      <c r="FU392" s="0"/>
      <c r="FV392" s="0"/>
      <c r="FW392" s="0"/>
      <c r="FX392" s="0"/>
      <c r="FY392" s="0"/>
      <c r="FZ392" s="0"/>
      <c r="GA392" s="0"/>
      <c r="GB392" s="0"/>
      <c r="GC392" s="0"/>
      <c r="GD392" s="0"/>
      <c r="GE392" s="0"/>
      <c r="GF392" s="0"/>
      <c r="GG392" s="0"/>
      <c r="GH392" s="0"/>
      <c r="GI392" s="0"/>
      <c r="GJ392" s="0"/>
      <c r="GK392" s="0"/>
      <c r="GL392" s="0"/>
      <c r="GM392" s="0"/>
      <c r="GN392" s="0"/>
      <c r="GO392" s="0"/>
      <c r="GP392" s="0"/>
      <c r="GQ392" s="0"/>
      <c r="GR392" s="0"/>
      <c r="GS392" s="0"/>
      <c r="GT392" s="0"/>
      <c r="GU392" s="0"/>
      <c r="GV392" s="0"/>
      <c r="GW392" s="0"/>
      <c r="GX392" s="0"/>
      <c r="GY392" s="0"/>
      <c r="GZ392" s="0"/>
      <c r="HA392" s="0"/>
      <c r="HB392" s="0"/>
      <c r="HC392" s="0"/>
      <c r="HD392" s="0"/>
      <c r="HE392" s="0"/>
      <c r="HF392" s="0"/>
      <c r="HG392" s="0"/>
      <c r="HH392" s="0"/>
      <c r="HI392" s="0"/>
      <c r="HJ392" s="0"/>
      <c r="HK392" s="0"/>
      <c r="HL392" s="0"/>
      <c r="HM392" s="0"/>
      <c r="HN392" s="0"/>
      <c r="HO392" s="0"/>
      <c r="HP392" s="0"/>
      <c r="HQ392" s="0"/>
      <c r="HR392" s="0"/>
      <c r="HS392" s="0"/>
      <c r="HT392" s="0"/>
      <c r="HU392" s="0"/>
      <c r="HV392" s="0"/>
      <c r="HW392" s="0"/>
      <c r="HX392" s="0"/>
      <c r="HY392" s="0"/>
      <c r="HZ392" s="0"/>
      <c r="IA392" s="0"/>
      <c r="IB392" s="0"/>
      <c r="IC392" s="0"/>
      <c r="ID392" s="0"/>
      <c r="IE392" s="0"/>
      <c r="IF392" s="0"/>
      <c r="IG392" s="0"/>
      <c r="IH392" s="0"/>
      <c r="II392" s="0"/>
      <c r="IJ392" s="0"/>
      <c r="IK392" s="0"/>
      <c r="IL392" s="0"/>
      <c r="IM392" s="0"/>
      <c r="IN392" s="0"/>
      <c r="IO392" s="0"/>
      <c r="IP392" s="0"/>
      <c r="IQ392" s="0"/>
      <c r="IR392" s="0"/>
      <c r="IS392" s="0"/>
      <c r="IT392" s="0"/>
      <c r="IU392" s="0"/>
      <c r="IV392" s="0"/>
      <c r="IW392" s="0"/>
      <c r="IX392" s="0"/>
      <c r="IY392" s="0"/>
      <c r="IZ392" s="0"/>
      <c r="JA392" s="0"/>
      <c r="JB392" s="0"/>
      <c r="JC392" s="0"/>
      <c r="JD392" s="0"/>
      <c r="JE392" s="0"/>
      <c r="JF392" s="0"/>
      <c r="JG392" s="0"/>
      <c r="JH392" s="0"/>
      <c r="JI392" s="0"/>
      <c r="JJ392" s="0"/>
      <c r="JK392" s="0"/>
      <c r="JL392" s="0"/>
      <c r="JM392" s="0"/>
      <c r="JN392" s="0"/>
      <c r="JO392" s="0"/>
      <c r="JP392" s="0"/>
      <c r="JQ392" s="0"/>
      <c r="JR392" s="0"/>
      <c r="JS392" s="0"/>
      <c r="JT392" s="0"/>
      <c r="JU392" s="0"/>
      <c r="JV392" s="0"/>
      <c r="JW392" s="0"/>
      <c r="JX392" s="0"/>
      <c r="JY392" s="0"/>
      <c r="JZ392" s="0"/>
      <c r="KA392" s="0"/>
      <c r="KB392" s="0"/>
      <c r="KC392" s="0"/>
      <c r="KD392" s="0"/>
      <c r="KE392" s="0"/>
      <c r="KF392" s="0"/>
      <c r="KG392" s="0"/>
      <c r="KH392" s="0"/>
      <c r="KI392" s="0"/>
      <c r="KJ392" s="0"/>
      <c r="KK392" s="0"/>
      <c r="KL392" s="0"/>
      <c r="KM392" s="0"/>
      <c r="KN392" s="0"/>
      <c r="KO392" s="0"/>
      <c r="KP392" s="0"/>
      <c r="KQ392" s="0"/>
      <c r="KR392" s="0"/>
      <c r="KS392" s="0"/>
      <c r="KT392" s="0"/>
      <c r="KU392" s="0"/>
      <c r="KV392" s="0"/>
      <c r="KW392" s="0"/>
      <c r="KX392" s="0"/>
      <c r="KY392" s="0"/>
      <c r="KZ392" s="0"/>
      <c r="LA392" s="0"/>
      <c r="LB392" s="0"/>
      <c r="LC392" s="0"/>
      <c r="LD392" s="0"/>
      <c r="LE392" s="0"/>
      <c r="LF392" s="0"/>
      <c r="LG392" s="0"/>
      <c r="LH392" s="0"/>
      <c r="LI392" s="0"/>
      <c r="LJ392" s="0"/>
      <c r="LK392" s="0"/>
      <c r="LL392" s="0"/>
      <c r="LM392" s="0"/>
      <c r="LN392" s="0"/>
      <c r="LO392" s="0"/>
      <c r="LP392" s="0"/>
      <c r="LQ392" s="0"/>
      <c r="LR392" s="0"/>
      <c r="LS392" s="0"/>
      <c r="LT392" s="0"/>
      <c r="LU392" s="0"/>
      <c r="LV392" s="0"/>
      <c r="LW392" s="0"/>
      <c r="LX392" s="0"/>
      <c r="LY392" s="0"/>
      <c r="LZ392" s="0"/>
      <c r="MA392" s="0"/>
      <c r="MB392" s="0"/>
      <c r="MC392" s="0"/>
      <c r="MD392" s="0"/>
      <c r="ME392" s="0"/>
      <c r="MF392" s="0"/>
      <c r="MG392" s="0"/>
      <c r="MH392" s="0"/>
      <c r="MI392" s="0"/>
      <c r="MJ392" s="0"/>
      <c r="MK392" s="0"/>
      <c r="ML392" s="0"/>
      <c r="MM392" s="0"/>
      <c r="MN392" s="0"/>
      <c r="MO392" s="0"/>
      <c r="MP392" s="0"/>
      <c r="MQ392" s="0"/>
      <c r="MR392" s="0"/>
      <c r="MS392" s="0"/>
      <c r="MT392" s="0"/>
      <c r="MU392" s="0"/>
      <c r="MV392" s="0"/>
      <c r="MW392" s="0"/>
      <c r="MX392" s="0"/>
      <c r="MY392" s="0"/>
      <c r="MZ392" s="0"/>
      <c r="NA392" s="0"/>
      <c r="NB392" s="0"/>
      <c r="NC392" s="0"/>
      <c r="ND392" s="0"/>
      <c r="NE392" s="0"/>
      <c r="NF392" s="0"/>
      <c r="NG392" s="0"/>
      <c r="NH392" s="0"/>
      <c r="NI392" s="0"/>
      <c r="NJ392" s="0"/>
      <c r="NK392" s="0"/>
      <c r="NL392" s="0"/>
      <c r="NM392" s="0"/>
      <c r="NN392" s="0"/>
      <c r="NO392" s="0"/>
      <c r="NP392" s="0"/>
      <c r="NQ392" s="0"/>
      <c r="NR392" s="0"/>
      <c r="NS392" s="0"/>
      <c r="NT392" s="0"/>
      <c r="NU392" s="0"/>
      <c r="NV392" s="0"/>
      <c r="NW392" s="0"/>
      <c r="NX392" s="0"/>
      <c r="NY392" s="0"/>
      <c r="NZ392" s="0"/>
      <c r="OA392" s="0"/>
      <c r="OB392" s="0"/>
      <c r="OC392" s="0"/>
      <c r="OD392" s="0"/>
      <c r="OE392" s="0"/>
      <c r="OF392" s="0"/>
      <c r="OG392" s="0"/>
      <c r="OH392" s="0"/>
      <c r="OI392" s="0"/>
      <c r="OJ392" s="0"/>
      <c r="OK392" s="0"/>
      <c r="OL392" s="0"/>
      <c r="OM392" s="0"/>
      <c r="ON392" s="0"/>
      <c r="OO392" s="0"/>
      <c r="OP392" s="0"/>
      <c r="OQ392" s="0"/>
      <c r="OR392" s="0"/>
      <c r="OS392" s="0"/>
      <c r="OT392" s="0"/>
      <c r="OU392" s="0"/>
      <c r="OV392" s="0"/>
      <c r="OW392" s="0"/>
      <c r="OX392" s="0"/>
      <c r="OY392" s="0"/>
      <c r="OZ392" s="0"/>
      <c r="PA392" s="0"/>
      <c r="PB392" s="0"/>
      <c r="PC392" s="0"/>
      <c r="PD392" s="0"/>
      <c r="PE392" s="0"/>
      <c r="PF392" s="0"/>
      <c r="PG392" s="0"/>
      <c r="PH392" s="0"/>
      <c r="PI392" s="0"/>
      <c r="PJ392" s="0"/>
      <c r="PK392" s="0"/>
      <c r="PL392" s="0"/>
      <c r="PM392" s="0"/>
      <c r="PN392" s="0"/>
      <c r="PO392" s="0"/>
      <c r="PP392" s="0"/>
      <c r="PQ392" s="0"/>
      <c r="PR392" s="0"/>
      <c r="PS392" s="0"/>
      <c r="PT392" s="0"/>
      <c r="PU392" s="0"/>
      <c r="PV392" s="0"/>
      <c r="PW392" s="0"/>
      <c r="PX392" s="0"/>
      <c r="PY392" s="0"/>
      <c r="PZ392" s="0"/>
      <c r="QA392" s="0"/>
      <c r="QB392" s="0"/>
      <c r="QC392" s="0"/>
      <c r="QD392" s="0"/>
      <c r="QE392" s="0"/>
      <c r="QF392" s="0"/>
      <c r="QG392" s="0"/>
      <c r="QH392" s="0"/>
      <c r="QI392" s="0"/>
      <c r="QJ392" s="0"/>
      <c r="QK392" s="0"/>
      <c r="QL392" s="0"/>
      <c r="QM392" s="0"/>
      <c r="QN392" s="0"/>
      <c r="QO392" s="0"/>
      <c r="QP392" s="0"/>
      <c r="QQ392" s="0"/>
      <c r="QR392" s="0"/>
      <c r="QS392" s="0"/>
      <c r="QT392" s="0"/>
      <c r="QU392" s="0"/>
      <c r="QV392" s="0"/>
      <c r="QW392" s="0"/>
      <c r="QX392" s="0"/>
      <c r="QY392" s="0"/>
      <c r="QZ392" s="0"/>
      <c r="RA392" s="0"/>
      <c r="RB392" s="0"/>
      <c r="RC392" s="0"/>
      <c r="RD392" s="0"/>
      <c r="RE392" s="0"/>
      <c r="RF392" s="0"/>
      <c r="RG392" s="0"/>
      <c r="RH392" s="0"/>
      <c r="RI392" s="0"/>
      <c r="RJ392" s="0"/>
      <c r="RK392" s="0"/>
      <c r="RL392" s="0"/>
      <c r="RM392" s="0"/>
      <c r="RN392" s="0"/>
      <c r="RO392" s="0"/>
      <c r="RP392" s="0"/>
      <c r="RQ392" s="0"/>
      <c r="RR392" s="0"/>
      <c r="RS392" s="0"/>
      <c r="RT392" s="0"/>
      <c r="RU392" s="0"/>
      <c r="RV392" s="0"/>
      <c r="RW392" s="0"/>
      <c r="RX392" s="0"/>
      <c r="RY392" s="0"/>
      <c r="RZ392" s="0"/>
      <c r="SA392" s="0"/>
      <c r="SB392" s="0"/>
      <c r="SC392" s="0"/>
      <c r="SD392" s="0"/>
      <c r="SE392" s="0"/>
      <c r="SF392" s="0"/>
      <c r="SG392" s="0"/>
      <c r="SH392" s="0"/>
      <c r="SI392" s="0"/>
      <c r="SJ392" s="0"/>
      <c r="SK392" s="0"/>
      <c r="SL392" s="0"/>
      <c r="SM392" s="0"/>
      <c r="SN392" s="0"/>
      <c r="SO392" s="0"/>
      <c r="SP392" s="0"/>
      <c r="SQ392" s="0"/>
      <c r="SR392" s="0"/>
      <c r="SS392" s="0"/>
      <c r="ST392" s="0"/>
      <c r="SU392" s="0"/>
      <c r="SV392" s="0"/>
      <c r="SW392" s="0"/>
      <c r="SX392" s="0"/>
      <c r="SY392" s="0"/>
      <c r="SZ392" s="0"/>
      <c r="TA392" s="0"/>
      <c r="TB392" s="0"/>
      <c r="TC392" s="0"/>
      <c r="TD392" s="0"/>
      <c r="TE392" s="0"/>
      <c r="TF392" s="0"/>
      <c r="TG392" s="0"/>
      <c r="TH392" s="0"/>
      <c r="TI392" s="0"/>
      <c r="TJ392" s="0"/>
      <c r="TK392" s="0"/>
      <c r="TL392" s="0"/>
      <c r="TM392" s="0"/>
      <c r="TN392" s="0"/>
      <c r="TO392" s="0"/>
      <c r="TP392" s="0"/>
      <c r="TQ392" s="0"/>
      <c r="TR392" s="0"/>
      <c r="TS392" s="0"/>
      <c r="TT392" s="0"/>
      <c r="TU392" s="0"/>
      <c r="TV392" s="0"/>
      <c r="TW392" s="0"/>
      <c r="TX392" s="0"/>
      <c r="TY392" s="0"/>
      <c r="TZ392" s="0"/>
      <c r="UA392" s="0"/>
      <c r="UB392" s="0"/>
      <c r="UC392" s="0"/>
      <c r="UD392" s="0"/>
      <c r="UE392" s="0"/>
      <c r="UF392" s="0"/>
      <c r="UG392" s="0"/>
      <c r="UH392" s="0"/>
      <c r="UI392" s="0"/>
      <c r="UJ392" s="0"/>
      <c r="UK392" s="0"/>
      <c r="UL392" s="0"/>
      <c r="UM392" s="0"/>
      <c r="UN392" s="0"/>
      <c r="UO392" s="0"/>
      <c r="UP392" s="0"/>
      <c r="UQ392" s="0"/>
      <c r="UR392" s="0"/>
      <c r="US392" s="0"/>
      <c r="UT392" s="0"/>
      <c r="UU392" s="0"/>
      <c r="UV392" s="0"/>
      <c r="UW392" s="0"/>
      <c r="UX392" s="0"/>
      <c r="UY392" s="0"/>
      <c r="UZ392" s="0"/>
      <c r="VA392" s="0"/>
      <c r="VB392" s="0"/>
      <c r="VC392" s="0"/>
      <c r="VD392" s="0"/>
      <c r="VE392" s="0"/>
      <c r="VF392" s="0"/>
      <c r="VG392" s="0"/>
      <c r="VH392" s="0"/>
      <c r="VI392" s="0"/>
      <c r="VJ392" s="0"/>
      <c r="VK392" s="0"/>
      <c r="VL392" s="0"/>
      <c r="VM392" s="0"/>
      <c r="VN392" s="0"/>
      <c r="VO392" s="0"/>
      <c r="VP392" s="0"/>
      <c r="VQ392" s="0"/>
      <c r="VR392" s="0"/>
      <c r="VS392" s="0"/>
      <c r="VT392" s="0"/>
      <c r="VU392" s="0"/>
      <c r="VV392" s="0"/>
      <c r="VW392" s="0"/>
      <c r="VX392" s="0"/>
      <c r="VY392" s="0"/>
      <c r="VZ392" s="0"/>
      <c r="WA392" s="0"/>
      <c r="WB392" s="0"/>
      <c r="WC392" s="0"/>
      <c r="WD392" s="0"/>
      <c r="WE392" s="0"/>
      <c r="WF392" s="0"/>
      <c r="WG392" s="0"/>
      <c r="WH392" s="0"/>
      <c r="WI392" s="0"/>
      <c r="WJ392" s="0"/>
      <c r="WK392" s="0"/>
      <c r="WL392" s="0"/>
      <c r="WM392" s="0"/>
      <c r="WN392" s="0"/>
      <c r="WO392" s="0"/>
      <c r="WP392" s="0"/>
      <c r="WQ392" s="0"/>
      <c r="WR392" s="0"/>
      <c r="WS392" s="0"/>
      <c r="WT392" s="0"/>
      <c r="WU392" s="0"/>
      <c r="WV392" s="0"/>
      <c r="WW392" s="0"/>
      <c r="WX392" s="0"/>
      <c r="WY392" s="0"/>
      <c r="WZ392" s="0"/>
      <c r="XA392" s="0"/>
      <c r="XB392" s="0"/>
      <c r="XC392" s="0"/>
      <c r="XD392" s="0"/>
      <c r="XE392" s="0"/>
      <c r="XF392" s="0"/>
      <c r="XG392" s="0"/>
      <c r="XH392" s="0"/>
      <c r="XI392" s="0"/>
      <c r="XJ392" s="0"/>
      <c r="XK392" s="0"/>
      <c r="XL392" s="0"/>
      <c r="XM392" s="0"/>
      <c r="XN392" s="0"/>
      <c r="XO392" s="0"/>
      <c r="XP392" s="0"/>
      <c r="XQ392" s="0"/>
      <c r="XR392" s="0"/>
      <c r="XS392" s="0"/>
      <c r="XT392" s="0"/>
      <c r="XU392" s="0"/>
      <c r="XV392" s="0"/>
      <c r="XW392" s="0"/>
      <c r="XX392" s="0"/>
      <c r="XY392" s="0"/>
      <c r="XZ392" s="0"/>
      <c r="YA392" s="0"/>
      <c r="YB392" s="0"/>
      <c r="YC392" s="0"/>
      <c r="YD392" s="0"/>
      <c r="YE392" s="0"/>
      <c r="YF392" s="0"/>
      <c r="YG392" s="0"/>
      <c r="YH392" s="0"/>
      <c r="YI392" s="0"/>
      <c r="YJ392" s="0"/>
      <c r="YK392" s="0"/>
      <c r="YL392" s="0"/>
      <c r="YM392" s="0"/>
      <c r="YN392" s="0"/>
      <c r="YO392" s="0"/>
      <c r="YP392" s="0"/>
      <c r="YQ392" s="0"/>
      <c r="YR392" s="0"/>
      <c r="YS392" s="0"/>
      <c r="YT392" s="0"/>
      <c r="YU392" s="0"/>
      <c r="YV392" s="0"/>
      <c r="YW392" s="0"/>
      <c r="YX392" s="0"/>
      <c r="YY392" s="0"/>
      <c r="YZ392" s="0"/>
      <c r="ZA392" s="0"/>
      <c r="ZB392" s="0"/>
      <c r="ZC392" s="0"/>
      <c r="ZD392" s="0"/>
      <c r="ZE392" s="0"/>
      <c r="ZF392" s="0"/>
      <c r="ZG392" s="0"/>
      <c r="ZH392" s="0"/>
      <c r="ZI392" s="0"/>
      <c r="ZJ392" s="0"/>
      <c r="ZK392" s="0"/>
      <c r="ZL392" s="0"/>
      <c r="ZM392" s="0"/>
      <c r="ZN392" s="0"/>
      <c r="ZO392" s="0"/>
      <c r="ZP392" s="0"/>
      <c r="ZQ392" s="0"/>
      <c r="ZR392" s="0"/>
      <c r="ZS392" s="0"/>
      <c r="ZT392" s="0"/>
      <c r="ZU392" s="0"/>
      <c r="ZV392" s="0"/>
      <c r="ZW392" s="0"/>
      <c r="ZX392" s="0"/>
      <c r="ZY392" s="0"/>
      <c r="ZZ392" s="0"/>
      <c r="AAA392" s="0"/>
      <c r="AAB392" s="0"/>
      <c r="AAC392" s="0"/>
      <c r="AAD392" s="0"/>
      <c r="AAE392" s="0"/>
      <c r="AAF392" s="0"/>
      <c r="AAG392" s="0"/>
      <c r="AAH392" s="0"/>
      <c r="AAI392" s="0"/>
      <c r="AAJ392" s="0"/>
      <c r="AAK392" s="0"/>
      <c r="AAL392" s="0"/>
      <c r="AAM392" s="0"/>
      <c r="AAN392" s="0"/>
      <c r="AAO392" s="0"/>
      <c r="AAP392" s="0"/>
      <c r="AAQ392" s="0"/>
      <c r="AAR392" s="0"/>
      <c r="AAS392" s="0"/>
      <c r="AAT392" s="0"/>
      <c r="AAU392" s="0"/>
      <c r="AAV392" s="0"/>
      <c r="AAW392" s="0"/>
      <c r="AAX392" s="0"/>
      <c r="AAY392" s="0"/>
      <c r="AAZ392" s="0"/>
      <c r="ABA392" s="0"/>
      <c r="ABB392" s="0"/>
      <c r="ABC392" s="0"/>
      <c r="ABD392" s="0"/>
      <c r="ABE392" s="0"/>
      <c r="ABF392" s="0"/>
      <c r="ABG392" s="0"/>
      <c r="ABH392" s="0"/>
      <c r="ABI392" s="0"/>
      <c r="ABJ392" s="0"/>
      <c r="ABK392" s="0"/>
      <c r="ABL392" s="0"/>
      <c r="ABM392" s="0"/>
      <c r="ABN392" s="0"/>
      <c r="ABO392" s="0"/>
      <c r="ABP392" s="0"/>
      <c r="ABQ392" s="0"/>
      <c r="ABR392" s="0"/>
      <c r="ABS392" s="0"/>
      <c r="ABT392" s="0"/>
      <c r="ABU392" s="0"/>
      <c r="ABV392" s="0"/>
      <c r="ABW392" s="0"/>
      <c r="ABX392" s="0"/>
      <c r="ABY392" s="0"/>
      <c r="ABZ392" s="0"/>
      <c r="ACA392" s="0"/>
      <c r="ACB392" s="0"/>
      <c r="ACC392" s="0"/>
      <c r="ACD392" s="0"/>
      <c r="ACE392" s="0"/>
      <c r="ACF392" s="0"/>
      <c r="ACG392" s="0"/>
      <c r="ACH392" s="0"/>
      <c r="ACI392" s="0"/>
      <c r="ACJ392" s="0"/>
      <c r="ACK392" s="0"/>
      <c r="ACL392" s="0"/>
      <c r="ACM392" s="0"/>
      <c r="ACN392" s="0"/>
      <c r="ACO392" s="0"/>
      <c r="ACP392" s="0"/>
      <c r="ACQ392" s="0"/>
      <c r="ACR392" s="0"/>
      <c r="ACS392" s="0"/>
      <c r="ACT392" s="0"/>
      <c r="ACU392" s="0"/>
      <c r="ACV392" s="0"/>
      <c r="ACW392" s="0"/>
      <c r="ACX392" s="0"/>
      <c r="ACY392" s="0"/>
      <c r="ACZ392" s="0"/>
      <c r="ADA392" s="0"/>
      <c r="ADB392" s="0"/>
      <c r="ADC392" s="0"/>
      <c r="ADD392" s="0"/>
      <c r="ADE392" s="0"/>
      <c r="ADF392" s="0"/>
      <c r="ADG392" s="0"/>
      <c r="ADH392" s="0"/>
      <c r="ADI392" s="0"/>
      <c r="ADJ392" s="0"/>
      <c r="ADK392" s="0"/>
      <c r="ADL392" s="0"/>
      <c r="ADM392" s="0"/>
      <c r="ADN392" s="0"/>
      <c r="ADO392" s="0"/>
      <c r="ADP392" s="0"/>
      <c r="ADQ392" s="0"/>
      <c r="ADR392" s="0"/>
      <c r="ADS392" s="0"/>
      <c r="ADT392" s="0"/>
      <c r="ADU392" s="0"/>
      <c r="ADV392" s="0"/>
      <c r="ADW392" s="0"/>
      <c r="ADX392" s="0"/>
      <c r="ADY392" s="0"/>
      <c r="ADZ392" s="0"/>
      <c r="AEA392" s="0"/>
      <c r="AEB392" s="0"/>
      <c r="AEC392" s="0"/>
      <c r="AED392" s="0"/>
      <c r="AEE392" s="0"/>
      <c r="AEF392" s="0"/>
      <c r="AEG392" s="0"/>
      <c r="AEH392" s="0"/>
      <c r="AEI392" s="0"/>
      <c r="AEJ392" s="0"/>
      <c r="AEK392" s="0"/>
      <c r="AEL392" s="0"/>
      <c r="AEM392" s="0"/>
      <c r="AEN392" s="0"/>
      <c r="AEO392" s="0"/>
      <c r="AEP392" s="0"/>
      <c r="AEQ392" s="0"/>
      <c r="AER392" s="0"/>
      <c r="AES392" s="0"/>
      <c r="AET392" s="0"/>
      <c r="AEU392" s="0"/>
      <c r="AEV392" s="0"/>
      <c r="AEW392" s="0"/>
      <c r="AEX392" s="0"/>
      <c r="AEY392" s="0"/>
      <c r="AEZ392" s="0"/>
      <c r="AFA392" s="0"/>
      <c r="AFB392" s="0"/>
      <c r="AFC392" s="0"/>
      <c r="AFD392" s="0"/>
      <c r="AFE392" s="0"/>
      <c r="AFF392" s="0"/>
      <c r="AFG392" s="0"/>
      <c r="AFH392" s="0"/>
      <c r="AFI392" s="0"/>
      <c r="AFJ392" s="0"/>
      <c r="AFK392" s="0"/>
      <c r="AFL392" s="0"/>
      <c r="AFM392" s="0"/>
      <c r="AFN392" s="0"/>
      <c r="AFO392" s="0"/>
      <c r="AFP392" s="0"/>
      <c r="AFQ392" s="0"/>
      <c r="AFR392" s="0"/>
      <c r="AFS392" s="0"/>
      <c r="AFT392" s="0"/>
      <c r="AFU392" s="0"/>
      <c r="AFV392" s="0"/>
      <c r="AFW392" s="0"/>
      <c r="AFX392" s="0"/>
      <c r="AFY392" s="0"/>
      <c r="AFZ392" s="0"/>
      <c r="AGA392" s="0"/>
      <c r="AGB392" s="0"/>
      <c r="AGC392" s="0"/>
      <c r="AGD392" s="0"/>
      <c r="AGE392" s="0"/>
      <c r="AGF392" s="0"/>
      <c r="AGG392" s="0"/>
      <c r="AGH392" s="0"/>
      <c r="AGI392" s="0"/>
      <c r="AGJ392" s="0"/>
      <c r="AGK392" s="0"/>
      <c r="AGL392" s="0"/>
      <c r="AGM392" s="0"/>
      <c r="AGN392" s="0"/>
      <c r="AGO392" s="0"/>
      <c r="AGP392" s="0"/>
      <c r="AGQ392" s="0"/>
      <c r="AGR392" s="0"/>
      <c r="AGS392" s="0"/>
      <c r="AGT392" s="0"/>
      <c r="AGU392" s="0"/>
      <c r="AGV392" s="0"/>
      <c r="AGW392" s="0"/>
      <c r="AGX392" s="0"/>
      <c r="AGY392" s="0"/>
      <c r="AGZ392" s="0"/>
      <c r="AHA392" s="0"/>
      <c r="AHB392" s="0"/>
      <c r="AHC392" s="0"/>
      <c r="AHD392" s="0"/>
      <c r="AHE392" s="0"/>
      <c r="AHF392" s="0"/>
      <c r="AHG392" s="0"/>
      <c r="AHH392" s="0"/>
      <c r="AHI392" s="0"/>
      <c r="AHJ392" s="0"/>
      <c r="AHK392" s="0"/>
      <c r="AHL392" s="0"/>
      <c r="AHM392" s="0"/>
      <c r="AHN392" s="0"/>
      <c r="AHO392" s="0"/>
      <c r="AHP392" s="0"/>
      <c r="AHQ392" s="0"/>
      <c r="AHR392" s="0"/>
      <c r="AHS392" s="0"/>
      <c r="AHT392" s="0"/>
      <c r="AHU392" s="0"/>
      <c r="AHV392" s="0"/>
      <c r="AHW392" s="0"/>
      <c r="AHX392" s="0"/>
      <c r="AHY392" s="0"/>
      <c r="AHZ392" s="0"/>
      <c r="AIA392" s="0"/>
      <c r="AIB392" s="0"/>
      <c r="AIC392" s="0"/>
      <c r="AID392" s="0"/>
      <c r="AIE392" s="0"/>
      <c r="AIF392" s="0"/>
      <c r="AIG392" s="0"/>
      <c r="AIH392" s="0"/>
      <c r="AII392" s="0"/>
      <c r="AIJ392" s="0"/>
      <c r="AIK392" s="0"/>
      <c r="AIL392" s="0"/>
      <c r="AIM392" s="0"/>
      <c r="AIN392" s="0"/>
      <c r="AIO392" s="0"/>
      <c r="AIP392" s="0"/>
      <c r="AIQ392" s="0"/>
      <c r="AIR392" s="0"/>
      <c r="AIS392" s="0"/>
      <c r="AIT392" s="0"/>
      <c r="AIU392" s="0"/>
      <c r="AIV392" s="0"/>
      <c r="AIW392" s="0"/>
      <c r="AIX392" s="0"/>
      <c r="AIY392" s="0"/>
      <c r="AIZ392" s="0"/>
      <c r="AJA392" s="0"/>
      <c r="AJB392" s="0"/>
      <c r="AJC392" s="0"/>
      <c r="AJD392" s="0"/>
      <c r="AJE392" s="0"/>
      <c r="AJF392" s="0"/>
      <c r="AJG392" s="0"/>
      <c r="AJH392" s="0"/>
      <c r="AJI392" s="0"/>
      <c r="AJJ392" s="0"/>
      <c r="AJK392" s="0"/>
      <c r="AJL392" s="0"/>
      <c r="AJM392" s="0"/>
      <c r="AJN392" s="0"/>
      <c r="AJO392" s="0"/>
      <c r="AJP392" s="0"/>
      <c r="AJQ392" s="0"/>
      <c r="AJR392" s="0"/>
      <c r="AJS392" s="0"/>
      <c r="AJT392" s="0"/>
      <c r="AJU392" s="0"/>
      <c r="AJV392" s="0"/>
      <c r="AJW392" s="0"/>
      <c r="AJX392" s="0"/>
      <c r="AJY392" s="0"/>
      <c r="AJZ392" s="0"/>
      <c r="AKA392" s="0"/>
      <c r="AKB392" s="0"/>
      <c r="AKC392" s="0"/>
      <c r="AKD392" s="0"/>
      <c r="AKE392" s="0"/>
      <c r="AKF392" s="0"/>
      <c r="AKG392" s="0"/>
      <c r="AKH392" s="0"/>
      <c r="AKI392" s="0"/>
      <c r="AKJ392" s="0"/>
      <c r="AKK392" s="0"/>
      <c r="AKL392" s="0"/>
      <c r="AKM392" s="0"/>
      <c r="AKN392" s="0"/>
      <c r="AKO392" s="0"/>
      <c r="AKP392" s="0"/>
      <c r="AKQ392" s="0"/>
      <c r="AKR392" s="0"/>
      <c r="AKS392" s="0"/>
      <c r="AKT392" s="0"/>
      <c r="AKU392" s="0"/>
      <c r="AKV392" s="0"/>
      <c r="AKW392" s="0"/>
      <c r="AKX392" s="0"/>
      <c r="AKY392" s="0"/>
      <c r="AKZ392" s="0"/>
      <c r="ALA392" s="0"/>
      <c r="ALB392" s="0"/>
      <c r="ALC392" s="0"/>
      <c r="ALD392" s="0"/>
      <c r="ALE392" s="0"/>
      <c r="ALF392" s="0"/>
      <c r="ALG392" s="0"/>
      <c r="ALH392" s="0"/>
      <c r="ALI392" s="0"/>
      <c r="ALJ392" s="0"/>
      <c r="ALK392" s="0"/>
      <c r="ALL392" s="0"/>
      <c r="ALM392" s="0"/>
      <c r="ALN392" s="0"/>
      <c r="ALO392" s="0"/>
      <c r="ALP392" s="0"/>
      <c r="ALQ392" s="0"/>
      <c r="ALR392" s="0"/>
      <c r="ALS392" s="0"/>
      <c r="ALT392" s="0"/>
      <c r="ALU392" s="0"/>
      <c r="ALV392" s="0"/>
      <c r="ALW392" s="0"/>
      <c r="ALX392" s="0"/>
      <c r="ALY392" s="0"/>
      <c r="ALZ392" s="0"/>
      <c r="AMA392" s="0"/>
      <c r="AMB392" s="0"/>
      <c r="AMC392" s="0"/>
      <c r="AMD392" s="0"/>
      <c r="AME392" s="0"/>
      <c r="AMF392" s="0"/>
      <c r="AMG392" s="0"/>
    </row>
    <row r="393" customFormat="false" ht="14.9" hidden="false" customHeight="false" outlineLevel="0" collapsed="false">
      <c r="A393" s="18" t="n">
        <v>557</v>
      </c>
      <c r="B393" s="19" t="n">
        <f aca="false">IF($A393,VLOOKUP($A393,posting!$A:$N,2,0),"")</f>
        <v>38</v>
      </c>
      <c r="C393" s="19" t="n">
        <f aca="false">IF($A393,VLOOKUP($A393,posting!$A:$N,3,0),"")</f>
        <v>152</v>
      </c>
      <c r="D393" s="20" t="str">
        <f aca="false">IF($A393,VLOOKUP($A393,posting!$A:$N,4,0),"")</f>
        <v>ich finds fraglich, bei al kaida von religiöser motivation zu sprechen.</v>
      </c>
      <c r="E393" s="19" t="str">
        <f aca="false">IF($A393,IF(VLOOKUP($A393,posting!$A:$N,5,0)&gt;0,VLOOKUP($A393,posting!$A:$N,5,0),""),"")</f>
        <v/>
      </c>
      <c r="F393" s="21" t="n">
        <f aca="false">IF($A393,VLOOKUP($A393,posting!$A:$N,6,0),"")</f>
        <v>41625.7273263889</v>
      </c>
      <c r="G393" s="21" t="n">
        <f aca="false">IF($A393,VLOOKUP($A393,posting!$A:$N,7,0),"")</f>
        <v>41625.7275</v>
      </c>
      <c r="H393" s="21" t="n">
        <f aca="false">IF($A393,VLOOKUP($A393,posting!$A:$N,8,0),"")</f>
        <v>41625.7275115741</v>
      </c>
      <c r="I393" s="21" t="n">
        <f aca="false">IF($A393,VLOOKUP($A393,posting!$A:$N,9,0),"")</f>
        <v>41625.7284490741</v>
      </c>
      <c r="J393" s="21"/>
      <c r="K393" s="21"/>
      <c r="L393" s="19" t="n">
        <f aca="false">IF($A393,VLOOKUP($A393,posting!$A:$N,10,0),"")</f>
        <v>0.336633663366337</v>
      </c>
      <c r="M393" s="19" t="n">
        <f aca="false">IF($A393,VLOOKUP($A393,posting!$A:$N,11,0),"")</f>
        <v>0</v>
      </c>
      <c r="N393" s="19" t="str">
        <f aca="false">IF($A393,IF(VLOOKUP($A393,posting!$A:$N,13,0)&gt;0,VLOOKUP($A393,posting!$A:$N,13,0),""),"")</f>
        <v/>
      </c>
      <c r="O393" s="19" t="str">
        <f aca="false">IF($A393,VLOOKUP($A393,posting!$A:$N,12,0),"")</f>
        <v>TXT</v>
      </c>
      <c r="P393" s="19" t="str">
        <f aca="false">IF($A393,IF(VLOOKUP($A393,posting!$A:$N,14,0)&gt;0,VLOOKUP($A393,posting!$A:$N,14,0),""),"")</f>
        <v/>
      </c>
      <c r="Q393" s="19" t="str">
        <f aca="false">IF($N393="","",VLOOKUP($N393,image!$A:$N,3,0))</f>
        <v/>
      </c>
      <c r="R393" s="19" t="n">
        <v>-1</v>
      </c>
      <c r="S393" s="0"/>
      <c r="T393" s="0"/>
      <c r="U393" s="0"/>
      <c r="V393" s="0"/>
      <c r="W393" s="0"/>
      <c r="X393" s="0"/>
      <c r="Y393" s="0"/>
      <c r="Z393" s="0"/>
      <c r="AA393" s="0"/>
      <c r="AB393" s="0"/>
      <c r="AC393" s="0"/>
      <c r="AD393" s="0"/>
      <c r="AE393" s="0"/>
      <c r="AF393" s="0"/>
      <c r="AG393" s="0"/>
      <c r="AH393" s="0"/>
      <c r="AI393" s="0"/>
      <c r="AJ393" s="0"/>
      <c r="AK393" s="0"/>
      <c r="AL393" s="0"/>
      <c r="AM393" s="0"/>
      <c r="AN393" s="0"/>
      <c r="AO393" s="0"/>
      <c r="AP393" s="0"/>
      <c r="AQ393" s="0"/>
      <c r="AR393" s="0"/>
      <c r="AS393" s="0"/>
      <c r="AT393" s="0"/>
      <c r="AU393" s="0"/>
      <c r="AV393" s="0"/>
      <c r="AW393" s="0"/>
      <c r="AX393" s="0"/>
      <c r="AY393" s="0"/>
      <c r="AZ393" s="0"/>
      <c r="BA393" s="0"/>
      <c r="BB393" s="0"/>
      <c r="BC393" s="0"/>
      <c r="BD393" s="0"/>
      <c r="BE393" s="0"/>
      <c r="BF393" s="0"/>
      <c r="BG393" s="0"/>
      <c r="BH393" s="0"/>
      <c r="BI393" s="0"/>
      <c r="BJ393" s="0"/>
      <c r="BK393" s="0"/>
      <c r="BL393" s="0"/>
      <c r="BM393" s="0"/>
      <c r="BN393" s="0"/>
      <c r="BO393" s="0"/>
      <c r="BP393" s="0"/>
      <c r="BQ393" s="0"/>
      <c r="BR393" s="0"/>
      <c r="BS393" s="0"/>
      <c r="BT393" s="0"/>
      <c r="BU393" s="0"/>
      <c r="BV393" s="0"/>
      <c r="BW393" s="0"/>
      <c r="BX393" s="0"/>
      <c r="BY393" s="0"/>
      <c r="BZ393" s="0"/>
      <c r="CA393" s="0"/>
      <c r="CB393" s="0"/>
      <c r="CC393" s="0"/>
      <c r="CD393" s="0"/>
      <c r="CE393" s="0"/>
      <c r="CF393" s="0"/>
      <c r="CG393" s="0"/>
      <c r="CH393" s="0"/>
      <c r="CI393" s="0"/>
      <c r="CJ393" s="0"/>
      <c r="CK393" s="0"/>
      <c r="CL393" s="0"/>
      <c r="CM393" s="0"/>
      <c r="CN393" s="0"/>
      <c r="CO393" s="0"/>
      <c r="CP393" s="0"/>
      <c r="CQ393" s="0"/>
      <c r="CR393" s="0"/>
      <c r="CS393" s="0"/>
      <c r="CT393" s="0"/>
      <c r="CU393" s="0"/>
      <c r="CV393" s="0"/>
      <c r="CW393" s="0"/>
      <c r="CX393" s="0"/>
      <c r="CY393" s="0"/>
      <c r="CZ393" s="0"/>
      <c r="DA393" s="0"/>
      <c r="DB393" s="0"/>
      <c r="DC393" s="0"/>
      <c r="DD393" s="0"/>
      <c r="DE393" s="0"/>
      <c r="DF393" s="0"/>
      <c r="DG393" s="0"/>
      <c r="DH393" s="0"/>
      <c r="DI393" s="0"/>
      <c r="DJ393" s="0"/>
      <c r="DK393" s="0"/>
      <c r="DL393" s="0"/>
      <c r="DM393" s="0"/>
      <c r="DN393" s="0"/>
      <c r="DO393" s="0"/>
      <c r="DP393" s="0"/>
      <c r="DQ393" s="0"/>
      <c r="DR393" s="0"/>
      <c r="DS393" s="0"/>
      <c r="DT393" s="0"/>
      <c r="DU393" s="0"/>
      <c r="DV393" s="0"/>
      <c r="DW393" s="0"/>
      <c r="DX393" s="0"/>
      <c r="DY393" s="0"/>
      <c r="DZ393" s="0"/>
      <c r="EA393" s="0"/>
      <c r="EB393" s="0"/>
      <c r="EC393" s="0"/>
      <c r="ED393" s="0"/>
      <c r="EE393" s="0"/>
      <c r="EF393" s="0"/>
      <c r="EG393" s="0"/>
      <c r="EH393" s="0"/>
      <c r="EI393" s="0"/>
      <c r="EJ393" s="0"/>
      <c r="EK393" s="0"/>
      <c r="EL393" s="0"/>
      <c r="EM393" s="0"/>
      <c r="EN393" s="0"/>
      <c r="EO393" s="0"/>
      <c r="EP393" s="0"/>
      <c r="EQ393" s="0"/>
      <c r="ER393" s="0"/>
      <c r="ES393" s="0"/>
      <c r="ET393" s="0"/>
      <c r="EU393" s="0"/>
      <c r="EV393" s="0"/>
      <c r="EW393" s="0"/>
      <c r="EX393" s="0"/>
      <c r="EY393" s="0"/>
      <c r="EZ393" s="0"/>
      <c r="FA393" s="0"/>
      <c r="FB393" s="0"/>
      <c r="FC393" s="0"/>
      <c r="FD393" s="0"/>
      <c r="FE393" s="0"/>
      <c r="FF393" s="0"/>
      <c r="FG393" s="0"/>
      <c r="FH393" s="0"/>
      <c r="FI393" s="0"/>
      <c r="FJ393" s="0"/>
      <c r="FK393" s="0"/>
      <c r="FL393" s="0"/>
      <c r="FM393" s="0"/>
      <c r="FN393" s="0"/>
      <c r="FO393" s="0"/>
      <c r="FP393" s="0"/>
      <c r="FQ393" s="0"/>
      <c r="FR393" s="0"/>
      <c r="FS393" s="0"/>
      <c r="FT393" s="0"/>
      <c r="FU393" s="0"/>
      <c r="FV393" s="0"/>
      <c r="FW393" s="0"/>
      <c r="FX393" s="0"/>
      <c r="FY393" s="0"/>
      <c r="FZ393" s="0"/>
      <c r="GA393" s="0"/>
      <c r="GB393" s="0"/>
      <c r="GC393" s="0"/>
      <c r="GD393" s="0"/>
      <c r="GE393" s="0"/>
      <c r="GF393" s="0"/>
      <c r="GG393" s="0"/>
      <c r="GH393" s="0"/>
      <c r="GI393" s="0"/>
      <c r="GJ393" s="0"/>
      <c r="GK393" s="0"/>
      <c r="GL393" s="0"/>
      <c r="GM393" s="0"/>
      <c r="GN393" s="0"/>
      <c r="GO393" s="0"/>
      <c r="GP393" s="0"/>
      <c r="GQ393" s="0"/>
      <c r="GR393" s="0"/>
      <c r="GS393" s="0"/>
      <c r="GT393" s="0"/>
      <c r="GU393" s="0"/>
      <c r="GV393" s="0"/>
      <c r="GW393" s="0"/>
      <c r="GX393" s="0"/>
      <c r="GY393" s="0"/>
      <c r="GZ393" s="0"/>
      <c r="HA393" s="0"/>
      <c r="HB393" s="0"/>
      <c r="HC393" s="0"/>
      <c r="HD393" s="0"/>
      <c r="HE393" s="0"/>
      <c r="HF393" s="0"/>
      <c r="HG393" s="0"/>
      <c r="HH393" s="0"/>
      <c r="HI393" s="0"/>
      <c r="HJ393" s="0"/>
      <c r="HK393" s="0"/>
      <c r="HL393" s="0"/>
      <c r="HM393" s="0"/>
      <c r="HN393" s="0"/>
      <c r="HO393" s="0"/>
      <c r="HP393" s="0"/>
      <c r="HQ393" s="0"/>
      <c r="HR393" s="0"/>
      <c r="HS393" s="0"/>
      <c r="HT393" s="0"/>
      <c r="HU393" s="0"/>
      <c r="HV393" s="0"/>
      <c r="HW393" s="0"/>
      <c r="HX393" s="0"/>
      <c r="HY393" s="0"/>
      <c r="HZ393" s="0"/>
      <c r="IA393" s="0"/>
      <c r="IB393" s="0"/>
      <c r="IC393" s="0"/>
      <c r="ID393" s="0"/>
      <c r="IE393" s="0"/>
      <c r="IF393" s="0"/>
      <c r="IG393" s="0"/>
      <c r="IH393" s="0"/>
      <c r="II393" s="0"/>
      <c r="IJ393" s="0"/>
      <c r="IK393" s="0"/>
      <c r="IL393" s="0"/>
      <c r="IM393" s="0"/>
      <c r="IN393" s="0"/>
      <c r="IO393" s="0"/>
      <c r="IP393" s="0"/>
      <c r="IQ393" s="0"/>
      <c r="IR393" s="0"/>
      <c r="IS393" s="0"/>
      <c r="IT393" s="0"/>
      <c r="IU393" s="0"/>
      <c r="IV393" s="0"/>
      <c r="IW393" s="0"/>
      <c r="IX393" s="0"/>
      <c r="IY393" s="0"/>
      <c r="IZ393" s="0"/>
      <c r="JA393" s="0"/>
      <c r="JB393" s="0"/>
      <c r="JC393" s="0"/>
      <c r="JD393" s="0"/>
      <c r="JE393" s="0"/>
      <c r="JF393" s="0"/>
      <c r="JG393" s="0"/>
      <c r="JH393" s="0"/>
      <c r="JI393" s="0"/>
      <c r="JJ393" s="0"/>
      <c r="JK393" s="0"/>
      <c r="JL393" s="0"/>
      <c r="JM393" s="0"/>
      <c r="JN393" s="0"/>
      <c r="JO393" s="0"/>
      <c r="JP393" s="0"/>
      <c r="JQ393" s="0"/>
      <c r="JR393" s="0"/>
      <c r="JS393" s="0"/>
      <c r="JT393" s="0"/>
      <c r="JU393" s="0"/>
      <c r="JV393" s="0"/>
      <c r="JW393" s="0"/>
      <c r="JX393" s="0"/>
      <c r="JY393" s="0"/>
      <c r="JZ393" s="0"/>
      <c r="KA393" s="0"/>
      <c r="KB393" s="0"/>
      <c r="KC393" s="0"/>
      <c r="KD393" s="0"/>
      <c r="KE393" s="0"/>
      <c r="KF393" s="0"/>
      <c r="KG393" s="0"/>
      <c r="KH393" s="0"/>
      <c r="KI393" s="0"/>
      <c r="KJ393" s="0"/>
      <c r="KK393" s="0"/>
      <c r="KL393" s="0"/>
      <c r="KM393" s="0"/>
      <c r="KN393" s="0"/>
      <c r="KO393" s="0"/>
      <c r="KP393" s="0"/>
      <c r="KQ393" s="0"/>
      <c r="KR393" s="0"/>
      <c r="KS393" s="0"/>
      <c r="KT393" s="0"/>
      <c r="KU393" s="0"/>
      <c r="KV393" s="0"/>
      <c r="KW393" s="0"/>
      <c r="KX393" s="0"/>
      <c r="KY393" s="0"/>
      <c r="KZ393" s="0"/>
      <c r="LA393" s="0"/>
      <c r="LB393" s="0"/>
      <c r="LC393" s="0"/>
      <c r="LD393" s="0"/>
      <c r="LE393" s="0"/>
      <c r="LF393" s="0"/>
      <c r="LG393" s="0"/>
      <c r="LH393" s="0"/>
      <c r="LI393" s="0"/>
      <c r="LJ393" s="0"/>
      <c r="LK393" s="0"/>
      <c r="LL393" s="0"/>
      <c r="LM393" s="0"/>
      <c r="LN393" s="0"/>
      <c r="LO393" s="0"/>
      <c r="LP393" s="0"/>
      <c r="LQ393" s="0"/>
      <c r="LR393" s="0"/>
      <c r="LS393" s="0"/>
      <c r="LT393" s="0"/>
      <c r="LU393" s="0"/>
      <c r="LV393" s="0"/>
      <c r="LW393" s="0"/>
      <c r="LX393" s="0"/>
      <c r="LY393" s="0"/>
      <c r="LZ393" s="0"/>
      <c r="MA393" s="0"/>
      <c r="MB393" s="0"/>
      <c r="MC393" s="0"/>
      <c r="MD393" s="0"/>
      <c r="ME393" s="0"/>
      <c r="MF393" s="0"/>
      <c r="MG393" s="0"/>
      <c r="MH393" s="0"/>
      <c r="MI393" s="0"/>
      <c r="MJ393" s="0"/>
      <c r="MK393" s="0"/>
      <c r="ML393" s="0"/>
      <c r="MM393" s="0"/>
      <c r="MN393" s="0"/>
      <c r="MO393" s="0"/>
      <c r="MP393" s="0"/>
      <c r="MQ393" s="0"/>
      <c r="MR393" s="0"/>
      <c r="MS393" s="0"/>
      <c r="MT393" s="0"/>
      <c r="MU393" s="0"/>
      <c r="MV393" s="0"/>
      <c r="MW393" s="0"/>
      <c r="MX393" s="0"/>
      <c r="MY393" s="0"/>
      <c r="MZ393" s="0"/>
      <c r="NA393" s="0"/>
      <c r="NB393" s="0"/>
      <c r="NC393" s="0"/>
      <c r="ND393" s="0"/>
      <c r="NE393" s="0"/>
      <c r="NF393" s="0"/>
      <c r="NG393" s="0"/>
      <c r="NH393" s="0"/>
      <c r="NI393" s="0"/>
      <c r="NJ393" s="0"/>
      <c r="NK393" s="0"/>
      <c r="NL393" s="0"/>
      <c r="NM393" s="0"/>
      <c r="NN393" s="0"/>
      <c r="NO393" s="0"/>
      <c r="NP393" s="0"/>
      <c r="NQ393" s="0"/>
      <c r="NR393" s="0"/>
      <c r="NS393" s="0"/>
      <c r="NT393" s="0"/>
      <c r="NU393" s="0"/>
      <c r="NV393" s="0"/>
      <c r="NW393" s="0"/>
      <c r="NX393" s="0"/>
      <c r="NY393" s="0"/>
      <c r="NZ393" s="0"/>
      <c r="OA393" s="0"/>
      <c r="OB393" s="0"/>
      <c r="OC393" s="0"/>
      <c r="OD393" s="0"/>
      <c r="OE393" s="0"/>
      <c r="OF393" s="0"/>
      <c r="OG393" s="0"/>
      <c r="OH393" s="0"/>
      <c r="OI393" s="0"/>
      <c r="OJ393" s="0"/>
      <c r="OK393" s="0"/>
      <c r="OL393" s="0"/>
      <c r="OM393" s="0"/>
      <c r="ON393" s="0"/>
      <c r="OO393" s="0"/>
      <c r="OP393" s="0"/>
      <c r="OQ393" s="0"/>
      <c r="OR393" s="0"/>
      <c r="OS393" s="0"/>
      <c r="OT393" s="0"/>
      <c r="OU393" s="0"/>
      <c r="OV393" s="0"/>
      <c r="OW393" s="0"/>
      <c r="OX393" s="0"/>
      <c r="OY393" s="0"/>
      <c r="OZ393" s="0"/>
      <c r="PA393" s="0"/>
      <c r="PB393" s="0"/>
      <c r="PC393" s="0"/>
      <c r="PD393" s="0"/>
      <c r="PE393" s="0"/>
      <c r="PF393" s="0"/>
      <c r="PG393" s="0"/>
      <c r="PH393" s="0"/>
      <c r="PI393" s="0"/>
      <c r="PJ393" s="0"/>
      <c r="PK393" s="0"/>
      <c r="PL393" s="0"/>
      <c r="PM393" s="0"/>
      <c r="PN393" s="0"/>
      <c r="PO393" s="0"/>
      <c r="PP393" s="0"/>
      <c r="PQ393" s="0"/>
      <c r="PR393" s="0"/>
      <c r="PS393" s="0"/>
      <c r="PT393" s="0"/>
      <c r="PU393" s="0"/>
      <c r="PV393" s="0"/>
      <c r="PW393" s="0"/>
      <c r="PX393" s="0"/>
      <c r="PY393" s="0"/>
      <c r="PZ393" s="0"/>
      <c r="QA393" s="0"/>
      <c r="QB393" s="0"/>
      <c r="QC393" s="0"/>
      <c r="QD393" s="0"/>
      <c r="QE393" s="0"/>
      <c r="QF393" s="0"/>
      <c r="QG393" s="0"/>
      <c r="QH393" s="0"/>
      <c r="QI393" s="0"/>
      <c r="QJ393" s="0"/>
      <c r="QK393" s="0"/>
      <c r="QL393" s="0"/>
      <c r="QM393" s="0"/>
      <c r="QN393" s="0"/>
      <c r="QO393" s="0"/>
      <c r="QP393" s="0"/>
      <c r="QQ393" s="0"/>
      <c r="QR393" s="0"/>
      <c r="QS393" s="0"/>
      <c r="QT393" s="0"/>
      <c r="QU393" s="0"/>
      <c r="QV393" s="0"/>
      <c r="QW393" s="0"/>
      <c r="QX393" s="0"/>
      <c r="QY393" s="0"/>
      <c r="QZ393" s="0"/>
      <c r="RA393" s="0"/>
      <c r="RB393" s="0"/>
      <c r="RC393" s="0"/>
      <c r="RD393" s="0"/>
      <c r="RE393" s="0"/>
      <c r="RF393" s="0"/>
      <c r="RG393" s="0"/>
      <c r="RH393" s="0"/>
      <c r="RI393" s="0"/>
      <c r="RJ393" s="0"/>
      <c r="RK393" s="0"/>
      <c r="RL393" s="0"/>
      <c r="RM393" s="0"/>
      <c r="RN393" s="0"/>
      <c r="RO393" s="0"/>
      <c r="RP393" s="0"/>
      <c r="RQ393" s="0"/>
      <c r="RR393" s="0"/>
      <c r="RS393" s="0"/>
      <c r="RT393" s="0"/>
      <c r="RU393" s="0"/>
      <c r="RV393" s="0"/>
      <c r="RW393" s="0"/>
      <c r="RX393" s="0"/>
      <c r="RY393" s="0"/>
      <c r="RZ393" s="0"/>
      <c r="SA393" s="0"/>
      <c r="SB393" s="0"/>
      <c r="SC393" s="0"/>
      <c r="SD393" s="0"/>
      <c r="SE393" s="0"/>
      <c r="SF393" s="0"/>
      <c r="SG393" s="0"/>
      <c r="SH393" s="0"/>
      <c r="SI393" s="0"/>
      <c r="SJ393" s="0"/>
      <c r="SK393" s="0"/>
      <c r="SL393" s="0"/>
      <c r="SM393" s="0"/>
      <c r="SN393" s="0"/>
      <c r="SO393" s="0"/>
      <c r="SP393" s="0"/>
      <c r="SQ393" s="0"/>
      <c r="SR393" s="0"/>
      <c r="SS393" s="0"/>
      <c r="ST393" s="0"/>
      <c r="SU393" s="0"/>
      <c r="SV393" s="0"/>
      <c r="SW393" s="0"/>
      <c r="SX393" s="0"/>
      <c r="SY393" s="0"/>
      <c r="SZ393" s="0"/>
      <c r="TA393" s="0"/>
      <c r="TB393" s="0"/>
      <c r="TC393" s="0"/>
      <c r="TD393" s="0"/>
      <c r="TE393" s="0"/>
      <c r="TF393" s="0"/>
      <c r="TG393" s="0"/>
      <c r="TH393" s="0"/>
      <c r="TI393" s="0"/>
      <c r="TJ393" s="0"/>
      <c r="TK393" s="0"/>
      <c r="TL393" s="0"/>
      <c r="TM393" s="0"/>
      <c r="TN393" s="0"/>
      <c r="TO393" s="0"/>
      <c r="TP393" s="0"/>
      <c r="TQ393" s="0"/>
      <c r="TR393" s="0"/>
      <c r="TS393" s="0"/>
      <c r="TT393" s="0"/>
      <c r="TU393" s="0"/>
      <c r="TV393" s="0"/>
      <c r="TW393" s="0"/>
      <c r="TX393" s="0"/>
      <c r="TY393" s="0"/>
      <c r="TZ393" s="0"/>
      <c r="UA393" s="0"/>
      <c r="UB393" s="0"/>
      <c r="UC393" s="0"/>
      <c r="UD393" s="0"/>
      <c r="UE393" s="0"/>
      <c r="UF393" s="0"/>
      <c r="UG393" s="0"/>
      <c r="UH393" s="0"/>
      <c r="UI393" s="0"/>
      <c r="UJ393" s="0"/>
      <c r="UK393" s="0"/>
      <c r="UL393" s="0"/>
      <c r="UM393" s="0"/>
      <c r="UN393" s="0"/>
      <c r="UO393" s="0"/>
      <c r="UP393" s="0"/>
      <c r="UQ393" s="0"/>
      <c r="UR393" s="0"/>
      <c r="US393" s="0"/>
      <c r="UT393" s="0"/>
      <c r="UU393" s="0"/>
      <c r="UV393" s="0"/>
      <c r="UW393" s="0"/>
      <c r="UX393" s="0"/>
      <c r="UY393" s="0"/>
      <c r="UZ393" s="0"/>
      <c r="VA393" s="0"/>
      <c r="VB393" s="0"/>
      <c r="VC393" s="0"/>
      <c r="VD393" s="0"/>
      <c r="VE393" s="0"/>
      <c r="VF393" s="0"/>
      <c r="VG393" s="0"/>
      <c r="VH393" s="0"/>
      <c r="VI393" s="0"/>
      <c r="VJ393" s="0"/>
      <c r="VK393" s="0"/>
      <c r="VL393" s="0"/>
      <c r="VM393" s="0"/>
      <c r="VN393" s="0"/>
      <c r="VO393" s="0"/>
      <c r="VP393" s="0"/>
      <c r="VQ393" s="0"/>
      <c r="VR393" s="0"/>
      <c r="VS393" s="0"/>
      <c r="VT393" s="0"/>
      <c r="VU393" s="0"/>
      <c r="VV393" s="0"/>
      <c r="VW393" s="0"/>
      <c r="VX393" s="0"/>
      <c r="VY393" s="0"/>
      <c r="VZ393" s="0"/>
      <c r="WA393" s="0"/>
      <c r="WB393" s="0"/>
      <c r="WC393" s="0"/>
      <c r="WD393" s="0"/>
      <c r="WE393" s="0"/>
      <c r="WF393" s="0"/>
      <c r="WG393" s="0"/>
      <c r="WH393" s="0"/>
      <c r="WI393" s="0"/>
      <c r="WJ393" s="0"/>
      <c r="WK393" s="0"/>
      <c r="WL393" s="0"/>
      <c r="WM393" s="0"/>
      <c r="WN393" s="0"/>
      <c r="WO393" s="0"/>
      <c r="WP393" s="0"/>
      <c r="WQ393" s="0"/>
      <c r="WR393" s="0"/>
      <c r="WS393" s="0"/>
      <c r="WT393" s="0"/>
      <c r="WU393" s="0"/>
      <c r="WV393" s="0"/>
      <c r="WW393" s="0"/>
      <c r="WX393" s="0"/>
      <c r="WY393" s="0"/>
      <c r="WZ393" s="0"/>
      <c r="XA393" s="0"/>
      <c r="XB393" s="0"/>
      <c r="XC393" s="0"/>
      <c r="XD393" s="0"/>
      <c r="XE393" s="0"/>
      <c r="XF393" s="0"/>
      <c r="XG393" s="0"/>
      <c r="XH393" s="0"/>
      <c r="XI393" s="0"/>
      <c r="XJ393" s="0"/>
      <c r="XK393" s="0"/>
      <c r="XL393" s="0"/>
      <c r="XM393" s="0"/>
      <c r="XN393" s="0"/>
      <c r="XO393" s="0"/>
      <c r="XP393" s="0"/>
      <c r="XQ393" s="0"/>
      <c r="XR393" s="0"/>
      <c r="XS393" s="0"/>
      <c r="XT393" s="0"/>
      <c r="XU393" s="0"/>
      <c r="XV393" s="0"/>
      <c r="XW393" s="0"/>
      <c r="XX393" s="0"/>
      <c r="XY393" s="0"/>
      <c r="XZ393" s="0"/>
      <c r="YA393" s="0"/>
      <c r="YB393" s="0"/>
      <c r="YC393" s="0"/>
      <c r="YD393" s="0"/>
      <c r="YE393" s="0"/>
      <c r="YF393" s="0"/>
      <c r="YG393" s="0"/>
      <c r="YH393" s="0"/>
      <c r="YI393" s="0"/>
      <c r="YJ393" s="0"/>
      <c r="YK393" s="0"/>
      <c r="YL393" s="0"/>
      <c r="YM393" s="0"/>
      <c r="YN393" s="0"/>
      <c r="YO393" s="0"/>
      <c r="YP393" s="0"/>
      <c r="YQ393" s="0"/>
      <c r="YR393" s="0"/>
      <c r="YS393" s="0"/>
      <c r="YT393" s="0"/>
      <c r="YU393" s="0"/>
      <c r="YV393" s="0"/>
      <c r="YW393" s="0"/>
      <c r="YX393" s="0"/>
      <c r="YY393" s="0"/>
      <c r="YZ393" s="0"/>
      <c r="ZA393" s="0"/>
      <c r="ZB393" s="0"/>
      <c r="ZC393" s="0"/>
      <c r="ZD393" s="0"/>
      <c r="ZE393" s="0"/>
      <c r="ZF393" s="0"/>
      <c r="ZG393" s="0"/>
      <c r="ZH393" s="0"/>
      <c r="ZI393" s="0"/>
      <c r="ZJ393" s="0"/>
      <c r="ZK393" s="0"/>
      <c r="ZL393" s="0"/>
      <c r="ZM393" s="0"/>
      <c r="ZN393" s="0"/>
      <c r="ZO393" s="0"/>
      <c r="ZP393" s="0"/>
      <c r="ZQ393" s="0"/>
      <c r="ZR393" s="0"/>
      <c r="ZS393" s="0"/>
      <c r="ZT393" s="0"/>
      <c r="ZU393" s="0"/>
      <c r="ZV393" s="0"/>
      <c r="ZW393" s="0"/>
      <c r="ZX393" s="0"/>
      <c r="ZY393" s="0"/>
      <c r="ZZ393" s="0"/>
      <c r="AAA393" s="0"/>
      <c r="AAB393" s="0"/>
      <c r="AAC393" s="0"/>
      <c r="AAD393" s="0"/>
      <c r="AAE393" s="0"/>
      <c r="AAF393" s="0"/>
      <c r="AAG393" s="0"/>
      <c r="AAH393" s="0"/>
      <c r="AAI393" s="0"/>
      <c r="AAJ393" s="0"/>
      <c r="AAK393" s="0"/>
      <c r="AAL393" s="0"/>
      <c r="AAM393" s="0"/>
      <c r="AAN393" s="0"/>
      <c r="AAO393" s="0"/>
      <c r="AAP393" s="0"/>
      <c r="AAQ393" s="0"/>
      <c r="AAR393" s="0"/>
      <c r="AAS393" s="0"/>
      <c r="AAT393" s="0"/>
      <c r="AAU393" s="0"/>
      <c r="AAV393" s="0"/>
      <c r="AAW393" s="0"/>
      <c r="AAX393" s="0"/>
      <c r="AAY393" s="0"/>
      <c r="AAZ393" s="0"/>
      <c r="ABA393" s="0"/>
      <c r="ABB393" s="0"/>
      <c r="ABC393" s="0"/>
      <c r="ABD393" s="0"/>
      <c r="ABE393" s="0"/>
      <c r="ABF393" s="0"/>
      <c r="ABG393" s="0"/>
      <c r="ABH393" s="0"/>
      <c r="ABI393" s="0"/>
      <c r="ABJ393" s="0"/>
      <c r="ABK393" s="0"/>
      <c r="ABL393" s="0"/>
      <c r="ABM393" s="0"/>
      <c r="ABN393" s="0"/>
      <c r="ABO393" s="0"/>
      <c r="ABP393" s="0"/>
      <c r="ABQ393" s="0"/>
      <c r="ABR393" s="0"/>
      <c r="ABS393" s="0"/>
      <c r="ABT393" s="0"/>
      <c r="ABU393" s="0"/>
      <c r="ABV393" s="0"/>
      <c r="ABW393" s="0"/>
      <c r="ABX393" s="0"/>
      <c r="ABY393" s="0"/>
      <c r="ABZ393" s="0"/>
      <c r="ACA393" s="0"/>
      <c r="ACB393" s="0"/>
      <c r="ACC393" s="0"/>
      <c r="ACD393" s="0"/>
      <c r="ACE393" s="0"/>
      <c r="ACF393" s="0"/>
      <c r="ACG393" s="0"/>
      <c r="ACH393" s="0"/>
      <c r="ACI393" s="0"/>
      <c r="ACJ393" s="0"/>
      <c r="ACK393" s="0"/>
      <c r="ACL393" s="0"/>
      <c r="ACM393" s="0"/>
      <c r="ACN393" s="0"/>
      <c r="ACO393" s="0"/>
      <c r="ACP393" s="0"/>
      <c r="ACQ393" s="0"/>
      <c r="ACR393" s="0"/>
      <c r="ACS393" s="0"/>
      <c r="ACT393" s="0"/>
      <c r="ACU393" s="0"/>
      <c r="ACV393" s="0"/>
      <c r="ACW393" s="0"/>
      <c r="ACX393" s="0"/>
      <c r="ACY393" s="0"/>
      <c r="ACZ393" s="0"/>
      <c r="ADA393" s="0"/>
      <c r="ADB393" s="0"/>
      <c r="ADC393" s="0"/>
      <c r="ADD393" s="0"/>
      <c r="ADE393" s="0"/>
      <c r="ADF393" s="0"/>
      <c r="ADG393" s="0"/>
      <c r="ADH393" s="0"/>
      <c r="ADI393" s="0"/>
      <c r="ADJ393" s="0"/>
      <c r="ADK393" s="0"/>
      <c r="ADL393" s="0"/>
      <c r="ADM393" s="0"/>
      <c r="ADN393" s="0"/>
      <c r="ADO393" s="0"/>
      <c r="ADP393" s="0"/>
      <c r="ADQ393" s="0"/>
      <c r="ADR393" s="0"/>
      <c r="ADS393" s="0"/>
      <c r="ADT393" s="0"/>
      <c r="ADU393" s="0"/>
      <c r="ADV393" s="0"/>
      <c r="ADW393" s="0"/>
      <c r="ADX393" s="0"/>
      <c r="ADY393" s="0"/>
      <c r="ADZ393" s="0"/>
      <c r="AEA393" s="0"/>
      <c r="AEB393" s="0"/>
      <c r="AEC393" s="0"/>
      <c r="AED393" s="0"/>
      <c r="AEE393" s="0"/>
      <c r="AEF393" s="0"/>
      <c r="AEG393" s="0"/>
      <c r="AEH393" s="0"/>
      <c r="AEI393" s="0"/>
      <c r="AEJ393" s="0"/>
      <c r="AEK393" s="0"/>
      <c r="AEL393" s="0"/>
      <c r="AEM393" s="0"/>
      <c r="AEN393" s="0"/>
      <c r="AEO393" s="0"/>
      <c r="AEP393" s="0"/>
      <c r="AEQ393" s="0"/>
      <c r="AER393" s="0"/>
      <c r="AES393" s="0"/>
      <c r="AET393" s="0"/>
      <c r="AEU393" s="0"/>
      <c r="AEV393" s="0"/>
      <c r="AEW393" s="0"/>
      <c r="AEX393" s="0"/>
      <c r="AEY393" s="0"/>
      <c r="AEZ393" s="0"/>
      <c r="AFA393" s="0"/>
      <c r="AFB393" s="0"/>
      <c r="AFC393" s="0"/>
      <c r="AFD393" s="0"/>
      <c r="AFE393" s="0"/>
      <c r="AFF393" s="0"/>
      <c r="AFG393" s="0"/>
      <c r="AFH393" s="0"/>
      <c r="AFI393" s="0"/>
      <c r="AFJ393" s="0"/>
      <c r="AFK393" s="0"/>
      <c r="AFL393" s="0"/>
      <c r="AFM393" s="0"/>
      <c r="AFN393" s="0"/>
      <c r="AFO393" s="0"/>
      <c r="AFP393" s="0"/>
      <c r="AFQ393" s="0"/>
      <c r="AFR393" s="0"/>
      <c r="AFS393" s="0"/>
      <c r="AFT393" s="0"/>
      <c r="AFU393" s="0"/>
      <c r="AFV393" s="0"/>
      <c r="AFW393" s="0"/>
      <c r="AFX393" s="0"/>
      <c r="AFY393" s="0"/>
      <c r="AFZ393" s="0"/>
      <c r="AGA393" s="0"/>
      <c r="AGB393" s="0"/>
      <c r="AGC393" s="0"/>
      <c r="AGD393" s="0"/>
      <c r="AGE393" s="0"/>
      <c r="AGF393" s="0"/>
      <c r="AGG393" s="0"/>
      <c r="AGH393" s="0"/>
      <c r="AGI393" s="0"/>
      <c r="AGJ393" s="0"/>
      <c r="AGK393" s="0"/>
      <c r="AGL393" s="0"/>
      <c r="AGM393" s="0"/>
      <c r="AGN393" s="0"/>
      <c r="AGO393" s="0"/>
      <c r="AGP393" s="0"/>
      <c r="AGQ393" s="0"/>
      <c r="AGR393" s="0"/>
      <c r="AGS393" s="0"/>
      <c r="AGT393" s="0"/>
      <c r="AGU393" s="0"/>
      <c r="AGV393" s="0"/>
      <c r="AGW393" s="0"/>
      <c r="AGX393" s="0"/>
      <c r="AGY393" s="0"/>
      <c r="AGZ393" s="0"/>
      <c r="AHA393" s="0"/>
      <c r="AHB393" s="0"/>
      <c r="AHC393" s="0"/>
      <c r="AHD393" s="0"/>
      <c r="AHE393" s="0"/>
      <c r="AHF393" s="0"/>
      <c r="AHG393" s="0"/>
      <c r="AHH393" s="0"/>
      <c r="AHI393" s="0"/>
      <c r="AHJ393" s="0"/>
      <c r="AHK393" s="0"/>
      <c r="AHL393" s="0"/>
      <c r="AHM393" s="0"/>
      <c r="AHN393" s="0"/>
      <c r="AHO393" s="0"/>
      <c r="AHP393" s="0"/>
      <c r="AHQ393" s="0"/>
      <c r="AHR393" s="0"/>
      <c r="AHS393" s="0"/>
      <c r="AHT393" s="0"/>
      <c r="AHU393" s="0"/>
      <c r="AHV393" s="0"/>
      <c r="AHW393" s="0"/>
      <c r="AHX393" s="0"/>
      <c r="AHY393" s="0"/>
      <c r="AHZ393" s="0"/>
      <c r="AIA393" s="0"/>
      <c r="AIB393" s="0"/>
      <c r="AIC393" s="0"/>
      <c r="AID393" s="0"/>
      <c r="AIE393" s="0"/>
      <c r="AIF393" s="0"/>
      <c r="AIG393" s="0"/>
      <c r="AIH393" s="0"/>
      <c r="AII393" s="0"/>
      <c r="AIJ393" s="0"/>
      <c r="AIK393" s="0"/>
      <c r="AIL393" s="0"/>
      <c r="AIM393" s="0"/>
      <c r="AIN393" s="0"/>
      <c r="AIO393" s="0"/>
      <c r="AIP393" s="0"/>
      <c r="AIQ393" s="0"/>
      <c r="AIR393" s="0"/>
      <c r="AIS393" s="0"/>
      <c r="AIT393" s="0"/>
      <c r="AIU393" s="0"/>
      <c r="AIV393" s="0"/>
      <c r="AIW393" s="0"/>
      <c r="AIX393" s="0"/>
      <c r="AIY393" s="0"/>
      <c r="AIZ393" s="0"/>
      <c r="AJA393" s="0"/>
      <c r="AJB393" s="0"/>
      <c r="AJC393" s="0"/>
      <c r="AJD393" s="0"/>
      <c r="AJE393" s="0"/>
      <c r="AJF393" s="0"/>
      <c r="AJG393" s="0"/>
      <c r="AJH393" s="0"/>
      <c r="AJI393" s="0"/>
      <c r="AJJ393" s="0"/>
      <c r="AJK393" s="0"/>
      <c r="AJL393" s="0"/>
      <c r="AJM393" s="0"/>
      <c r="AJN393" s="0"/>
      <c r="AJO393" s="0"/>
      <c r="AJP393" s="0"/>
      <c r="AJQ393" s="0"/>
      <c r="AJR393" s="0"/>
      <c r="AJS393" s="0"/>
      <c r="AJT393" s="0"/>
      <c r="AJU393" s="0"/>
      <c r="AJV393" s="0"/>
      <c r="AJW393" s="0"/>
      <c r="AJX393" s="0"/>
      <c r="AJY393" s="0"/>
      <c r="AJZ393" s="0"/>
      <c r="AKA393" s="0"/>
      <c r="AKB393" s="0"/>
      <c r="AKC393" s="0"/>
      <c r="AKD393" s="0"/>
      <c r="AKE393" s="0"/>
      <c r="AKF393" s="0"/>
      <c r="AKG393" s="0"/>
      <c r="AKH393" s="0"/>
      <c r="AKI393" s="0"/>
      <c r="AKJ393" s="0"/>
      <c r="AKK393" s="0"/>
      <c r="AKL393" s="0"/>
      <c r="AKM393" s="0"/>
      <c r="AKN393" s="0"/>
      <c r="AKO393" s="0"/>
      <c r="AKP393" s="0"/>
      <c r="AKQ393" s="0"/>
      <c r="AKR393" s="0"/>
      <c r="AKS393" s="0"/>
      <c r="AKT393" s="0"/>
      <c r="AKU393" s="0"/>
      <c r="AKV393" s="0"/>
      <c r="AKW393" s="0"/>
      <c r="AKX393" s="0"/>
      <c r="AKY393" s="0"/>
      <c r="AKZ393" s="0"/>
      <c r="ALA393" s="0"/>
      <c r="ALB393" s="0"/>
      <c r="ALC393" s="0"/>
      <c r="ALD393" s="0"/>
      <c r="ALE393" s="0"/>
      <c r="ALF393" s="0"/>
      <c r="ALG393" s="0"/>
      <c r="ALH393" s="0"/>
      <c r="ALI393" s="0"/>
      <c r="ALJ393" s="0"/>
      <c r="ALK393" s="0"/>
      <c r="ALL393" s="0"/>
      <c r="ALM393" s="0"/>
      <c r="ALN393" s="0"/>
      <c r="ALO393" s="0"/>
      <c r="ALP393" s="0"/>
      <c r="ALQ393" s="0"/>
      <c r="ALR393" s="0"/>
      <c r="ALS393" s="0"/>
      <c r="ALT393" s="0"/>
      <c r="ALU393" s="0"/>
      <c r="ALV393" s="0"/>
      <c r="ALW393" s="0"/>
      <c r="ALX393" s="0"/>
      <c r="ALY393" s="0"/>
      <c r="ALZ393" s="0"/>
      <c r="AMA393" s="0"/>
      <c r="AMB393" s="0"/>
      <c r="AMC393" s="0"/>
      <c r="AMD393" s="0"/>
      <c r="AME393" s="0"/>
      <c r="AMF393" s="0"/>
      <c r="AMG393" s="0"/>
    </row>
    <row r="394" customFormat="false" ht="14.9" hidden="false" customHeight="false" outlineLevel="0" collapsed="false">
      <c r="A394" s="18" t="n">
        <v>558</v>
      </c>
      <c r="B394" s="19" t="n">
        <f aca="false">IF($A394,VLOOKUP($A394,posting!$A:$N,2,0),"")</f>
        <v>38</v>
      </c>
      <c r="C394" s="19" t="n">
        <f aca="false">IF($A394,VLOOKUP($A394,posting!$A:$N,3,0),"")</f>
        <v>151</v>
      </c>
      <c r="D394" s="20" t="str">
        <f aca="false">IF($A394,VLOOKUP($A394,posting!$A:$N,4,0),"")</f>
        <v>Hat jemand die Liste gesehen?</v>
      </c>
      <c r="E394" s="19" t="str">
        <f aca="false">IF($A394,IF(VLOOKUP($A394,posting!$A:$N,5,0)&gt;0,VLOOKUP($A394,posting!$A:$N,5,0),""),"")</f>
        <v/>
      </c>
      <c r="F394" s="21" t="n">
        <f aca="false">IF($A394,VLOOKUP($A394,posting!$A:$N,6,0),"")</f>
        <v>41625.7276157407</v>
      </c>
      <c r="G394" s="21" t="n">
        <f aca="false">IF($A394,VLOOKUP($A394,posting!$A:$N,7,0),"")</f>
        <v>41625.7277199074</v>
      </c>
      <c r="H394" s="21" t="n">
        <f aca="false">IF($A394,VLOOKUP($A394,posting!$A:$N,8,0),"")</f>
        <v>41625.7277662037</v>
      </c>
      <c r="I394" s="21" t="n">
        <f aca="false">IF($A394,VLOOKUP($A394,posting!$A:$N,9,0),"")</f>
        <v>41625.7286574074</v>
      </c>
      <c r="J394" s="21"/>
      <c r="K394" s="21"/>
      <c r="L394" s="19" t="n">
        <f aca="false">IF($A394,VLOOKUP($A394,posting!$A:$N,10,0),"")</f>
        <v>0.323432343234323</v>
      </c>
      <c r="M394" s="19" t="n">
        <f aca="false">IF($A394,VLOOKUP($A394,posting!$A:$N,11,0),"")</f>
        <v>0</v>
      </c>
      <c r="N394" s="19" t="str">
        <f aca="false">IF($A394,IF(VLOOKUP($A394,posting!$A:$N,13,0)&gt;0,VLOOKUP($A394,posting!$A:$N,13,0),""),"")</f>
        <v/>
      </c>
      <c r="O394" s="19" t="str">
        <f aca="false">IF($A394,VLOOKUP($A394,posting!$A:$N,12,0),"")</f>
        <v>TXT</v>
      </c>
      <c r="P394" s="19" t="str">
        <f aca="false">IF($A394,IF(VLOOKUP($A394,posting!$A:$N,14,0)&gt;0,VLOOKUP($A394,posting!$A:$N,14,0),""),"")</f>
        <v/>
      </c>
      <c r="Q394" s="19" t="str">
        <f aca="false">IF($N394="","",VLOOKUP($N394,image!$A:$N,3,0))</f>
        <v/>
      </c>
      <c r="R394" s="19" t="n">
        <v>-1</v>
      </c>
      <c r="S394" s="0"/>
      <c r="T394" s="0"/>
      <c r="U394" s="0"/>
      <c r="V394" s="0"/>
      <c r="W394" s="0"/>
      <c r="X394" s="0"/>
      <c r="Y394" s="0"/>
      <c r="Z394" s="0"/>
      <c r="AA394" s="0"/>
      <c r="AB394" s="0"/>
      <c r="AC394" s="0"/>
      <c r="AD394" s="0"/>
      <c r="AE394" s="0"/>
      <c r="AF394" s="0"/>
      <c r="AG394" s="0"/>
      <c r="AH394" s="0"/>
      <c r="AI394" s="0"/>
      <c r="AJ394" s="0"/>
      <c r="AK394" s="0"/>
      <c r="AL394" s="0"/>
      <c r="AM394" s="0"/>
      <c r="AN394" s="0"/>
      <c r="AO394" s="0"/>
      <c r="AP394" s="0"/>
      <c r="AQ394" s="0"/>
      <c r="AR394" s="0"/>
      <c r="AS394" s="0"/>
      <c r="AT394" s="0"/>
      <c r="AU394" s="0"/>
      <c r="AV394" s="0"/>
      <c r="AW394" s="0"/>
      <c r="AX394" s="0"/>
      <c r="AY394" s="0"/>
      <c r="AZ394" s="0"/>
      <c r="BA394" s="0"/>
      <c r="BB394" s="0"/>
      <c r="BC394" s="0"/>
      <c r="BD394" s="0"/>
      <c r="BE394" s="0"/>
      <c r="BF394" s="0"/>
      <c r="BG394" s="0"/>
      <c r="BH394" s="0"/>
      <c r="BI394" s="0"/>
      <c r="BJ394" s="0"/>
      <c r="BK394" s="0"/>
      <c r="BL394" s="0"/>
      <c r="BM394" s="0"/>
      <c r="BN394" s="0"/>
      <c r="BO394" s="0"/>
      <c r="BP394" s="0"/>
      <c r="BQ394" s="0"/>
      <c r="BR394" s="0"/>
      <c r="BS394" s="0"/>
      <c r="BT394" s="0"/>
      <c r="BU394" s="0"/>
      <c r="BV394" s="0"/>
      <c r="BW394" s="0"/>
      <c r="BX394" s="0"/>
      <c r="BY394" s="0"/>
      <c r="BZ394" s="0"/>
      <c r="CA394" s="0"/>
      <c r="CB394" s="0"/>
      <c r="CC394" s="0"/>
      <c r="CD394" s="0"/>
      <c r="CE394" s="0"/>
      <c r="CF394" s="0"/>
      <c r="CG394" s="0"/>
      <c r="CH394" s="0"/>
      <c r="CI394" s="0"/>
      <c r="CJ394" s="0"/>
      <c r="CK394" s="0"/>
      <c r="CL394" s="0"/>
      <c r="CM394" s="0"/>
      <c r="CN394" s="0"/>
      <c r="CO394" s="0"/>
      <c r="CP394" s="0"/>
      <c r="CQ394" s="0"/>
      <c r="CR394" s="0"/>
      <c r="CS394" s="0"/>
      <c r="CT394" s="0"/>
      <c r="CU394" s="0"/>
      <c r="CV394" s="0"/>
      <c r="CW394" s="0"/>
      <c r="CX394" s="0"/>
      <c r="CY394" s="0"/>
      <c r="CZ394" s="0"/>
      <c r="DA394" s="0"/>
      <c r="DB394" s="0"/>
      <c r="DC394" s="0"/>
      <c r="DD394" s="0"/>
      <c r="DE394" s="0"/>
      <c r="DF394" s="0"/>
      <c r="DG394" s="0"/>
      <c r="DH394" s="0"/>
      <c r="DI394" s="0"/>
      <c r="DJ394" s="0"/>
      <c r="DK394" s="0"/>
      <c r="DL394" s="0"/>
      <c r="DM394" s="0"/>
      <c r="DN394" s="0"/>
      <c r="DO394" s="0"/>
      <c r="DP394" s="0"/>
      <c r="DQ394" s="0"/>
      <c r="DR394" s="0"/>
      <c r="DS394" s="0"/>
      <c r="DT394" s="0"/>
      <c r="DU394" s="0"/>
      <c r="DV394" s="0"/>
      <c r="DW394" s="0"/>
      <c r="DX394" s="0"/>
      <c r="DY394" s="0"/>
      <c r="DZ394" s="0"/>
      <c r="EA394" s="0"/>
      <c r="EB394" s="0"/>
      <c r="EC394" s="0"/>
      <c r="ED394" s="0"/>
      <c r="EE394" s="0"/>
      <c r="EF394" s="0"/>
      <c r="EG394" s="0"/>
      <c r="EH394" s="0"/>
      <c r="EI394" s="0"/>
      <c r="EJ394" s="0"/>
      <c r="EK394" s="0"/>
      <c r="EL394" s="0"/>
      <c r="EM394" s="0"/>
      <c r="EN394" s="0"/>
      <c r="EO394" s="0"/>
      <c r="EP394" s="0"/>
      <c r="EQ394" s="0"/>
      <c r="ER394" s="0"/>
      <c r="ES394" s="0"/>
      <c r="ET394" s="0"/>
      <c r="EU394" s="0"/>
      <c r="EV394" s="0"/>
      <c r="EW394" s="0"/>
      <c r="EX394" s="0"/>
      <c r="EY394" s="0"/>
      <c r="EZ394" s="0"/>
      <c r="FA394" s="0"/>
      <c r="FB394" s="0"/>
      <c r="FC394" s="0"/>
      <c r="FD394" s="0"/>
      <c r="FE394" s="0"/>
      <c r="FF394" s="0"/>
      <c r="FG394" s="0"/>
      <c r="FH394" s="0"/>
      <c r="FI394" s="0"/>
      <c r="FJ394" s="0"/>
      <c r="FK394" s="0"/>
      <c r="FL394" s="0"/>
      <c r="FM394" s="0"/>
      <c r="FN394" s="0"/>
      <c r="FO394" s="0"/>
      <c r="FP394" s="0"/>
      <c r="FQ394" s="0"/>
      <c r="FR394" s="0"/>
      <c r="FS394" s="0"/>
      <c r="FT394" s="0"/>
      <c r="FU394" s="0"/>
      <c r="FV394" s="0"/>
      <c r="FW394" s="0"/>
      <c r="FX394" s="0"/>
      <c r="FY394" s="0"/>
      <c r="FZ394" s="0"/>
      <c r="GA394" s="0"/>
      <c r="GB394" s="0"/>
      <c r="GC394" s="0"/>
      <c r="GD394" s="0"/>
      <c r="GE394" s="0"/>
      <c r="GF394" s="0"/>
      <c r="GG394" s="0"/>
      <c r="GH394" s="0"/>
      <c r="GI394" s="0"/>
      <c r="GJ394" s="0"/>
      <c r="GK394" s="0"/>
      <c r="GL394" s="0"/>
      <c r="GM394" s="0"/>
      <c r="GN394" s="0"/>
      <c r="GO394" s="0"/>
      <c r="GP394" s="0"/>
      <c r="GQ394" s="0"/>
      <c r="GR394" s="0"/>
      <c r="GS394" s="0"/>
      <c r="GT394" s="0"/>
      <c r="GU394" s="0"/>
      <c r="GV394" s="0"/>
      <c r="GW394" s="0"/>
      <c r="GX394" s="0"/>
      <c r="GY394" s="0"/>
      <c r="GZ394" s="0"/>
      <c r="HA394" s="0"/>
      <c r="HB394" s="0"/>
      <c r="HC394" s="0"/>
      <c r="HD394" s="0"/>
      <c r="HE394" s="0"/>
      <c r="HF394" s="0"/>
      <c r="HG394" s="0"/>
      <c r="HH394" s="0"/>
      <c r="HI394" s="0"/>
      <c r="HJ394" s="0"/>
      <c r="HK394" s="0"/>
      <c r="HL394" s="0"/>
      <c r="HM394" s="0"/>
      <c r="HN394" s="0"/>
      <c r="HO394" s="0"/>
      <c r="HP394" s="0"/>
      <c r="HQ394" s="0"/>
      <c r="HR394" s="0"/>
      <c r="HS394" s="0"/>
      <c r="HT394" s="0"/>
      <c r="HU394" s="0"/>
      <c r="HV394" s="0"/>
      <c r="HW394" s="0"/>
      <c r="HX394" s="0"/>
      <c r="HY394" s="0"/>
      <c r="HZ394" s="0"/>
      <c r="IA394" s="0"/>
      <c r="IB394" s="0"/>
      <c r="IC394" s="0"/>
      <c r="ID394" s="0"/>
      <c r="IE394" s="0"/>
      <c r="IF394" s="0"/>
      <c r="IG394" s="0"/>
      <c r="IH394" s="0"/>
      <c r="II394" s="0"/>
      <c r="IJ394" s="0"/>
      <c r="IK394" s="0"/>
      <c r="IL394" s="0"/>
      <c r="IM394" s="0"/>
      <c r="IN394" s="0"/>
      <c r="IO394" s="0"/>
      <c r="IP394" s="0"/>
      <c r="IQ394" s="0"/>
      <c r="IR394" s="0"/>
      <c r="IS394" s="0"/>
      <c r="IT394" s="0"/>
      <c r="IU394" s="0"/>
      <c r="IV394" s="0"/>
      <c r="IW394" s="0"/>
      <c r="IX394" s="0"/>
      <c r="IY394" s="0"/>
      <c r="IZ394" s="0"/>
      <c r="JA394" s="0"/>
      <c r="JB394" s="0"/>
      <c r="JC394" s="0"/>
      <c r="JD394" s="0"/>
      <c r="JE394" s="0"/>
      <c r="JF394" s="0"/>
      <c r="JG394" s="0"/>
      <c r="JH394" s="0"/>
      <c r="JI394" s="0"/>
      <c r="JJ394" s="0"/>
      <c r="JK394" s="0"/>
      <c r="JL394" s="0"/>
      <c r="JM394" s="0"/>
      <c r="JN394" s="0"/>
      <c r="JO394" s="0"/>
      <c r="JP394" s="0"/>
      <c r="JQ394" s="0"/>
      <c r="JR394" s="0"/>
      <c r="JS394" s="0"/>
      <c r="JT394" s="0"/>
      <c r="JU394" s="0"/>
      <c r="JV394" s="0"/>
      <c r="JW394" s="0"/>
      <c r="JX394" s="0"/>
      <c r="JY394" s="0"/>
      <c r="JZ394" s="0"/>
      <c r="KA394" s="0"/>
      <c r="KB394" s="0"/>
      <c r="KC394" s="0"/>
      <c r="KD394" s="0"/>
      <c r="KE394" s="0"/>
      <c r="KF394" s="0"/>
      <c r="KG394" s="0"/>
      <c r="KH394" s="0"/>
      <c r="KI394" s="0"/>
      <c r="KJ394" s="0"/>
      <c r="KK394" s="0"/>
      <c r="KL394" s="0"/>
      <c r="KM394" s="0"/>
      <c r="KN394" s="0"/>
      <c r="KO394" s="0"/>
      <c r="KP394" s="0"/>
      <c r="KQ394" s="0"/>
      <c r="KR394" s="0"/>
      <c r="KS394" s="0"/>
      <c r="KT394" s="0"/>
      <c r="KU394" s="0"/>
      <c r="KV394" s="0"/>
      <c r="KW394" s="0"/>
      <c r="KX394" s="0"/>
      <c r="KY394" s="0"/>
      <c r="KZ394" s="0"/>
      <c r="LA394" s="0"/>
      <c r="LB394" s="0"/>
      <c r="LC394" s="0"/>
      <c r="LD394" s="0"/>
      <c r="LE394" s="0"/>
      <c r="LF394" s="0"/>
      <c r="LG394" s="0"/>
      <c r="LH394" s="0"/>
      <c r="LI394" s="0"/>
      <c r="LJ394" s="0"/>
      <c r="LK394" s="0"/>
      <c r="LL394" s="0"/>
      <c r="LM394" s="0"/>
      <c r="LN394" s="0"/>
      <c r="LO394" s="0"/>
      <c r="LP394" s="0"/>
      <c r="LQ394" s="0"/>
      <c r="LR394" s="0"/>
      <c r="LS394" s="0"/>
      <c r="LT394" s="0"/>
      <c r="LU394" s="0"/>
      <c r="LV394" s="0"/>
      <c r="LW394" s="0"/>
      <c r="LX394" s="0"/>
      <c r="LY394" s="0"/>
      <c r="LZ394" s="0"/>
      <c r="MA394" s="0"/>
      <c r="MB394" s="0"/>
      <c r="MC394" s="0"/>
      <c r="MD394" s="0"/>
      <c r="ME394" s="0"/>
      <c r="MF394" s="0"/>
      <c r="MG394" s="0"/>
      <c r="MH394" s="0"/>
      <c r="MI394" s="0"/>
      <c r="MJ394" s="0"/>
      <c r="MK394" s="0"/>
      <c r="ML394" s="0"/>
      <c r="MM394" s="0"/>
      <c r="MN394" s="0"/>
      <c r="MO394" s="0"/>
      <c r="MP394" s="0"/>
      <c r="MQ394" s="0"/>
      <c r="MR394" s="0"/>
      <c r="MS394" s="0"/>
      <c r="MT394" s="0"/>
      <c r="MU394" s="0"/>
      <c r="MV394" s="0"/>
      <c r="MW394" s="0"/>
      <c r="MX394" s="0"/>
      <c r="MY394" s="0"/>
      <c r="MZ394" s="0"/>
      <c r="NA394" s="0"/>
      <c r="NB394" s="0"/>
      <c r="NC394" s="0"/>
      <c r="ND394" s="0"/>
      <c r="NE394" s="0"/>
      <c r="NF394" s="0"/>
      <c r="NG394" s="0"/>
      <c r="NH394" s="0"/>
      <c r="NI394" s="0"/>
      <c r="NJ394" s="0"/>
      <c r="NK394" s="0"/>
      <c r="NL394" s="0"/>
      <c r="NM394" s="0"/>
      <c r="NN394" s="0"/>
      <c r="NO394" s="0"/>
      <c r="NP394" s="0"/>
      <c r="NQ394" s="0"/>
      <c r="NR394" s="0"/>
      <c r="NS394" s="0"/>
      <c r="NT394" s="0"/>
      <c r="NU394" s="0"/>
      <c r="NV394" s="0"/>
      <c r="NW394" s="0"/>
      <c r="NX394" s="0"/>
      <c r="NY394" s="0"/>
      <c r="NZ394" s="0"/>
      <c r="OA394" s="0"/>
      <c r="OB394" s="0"/>
      <c r="OC394" s="0"/>
      <c r="OD394" s="0"/>
      <c r="OE394" s="0"/>
      <c r="OF394" s="0"/>
      <c r="OG394" s="0"/>
      <c r="OH394" s="0"/>
      <c r="OI394" s="0"/>
      <c r="OJ394" s="0"/>
      <c r="OK394" s="0"/>
      <c r="OL394" s="0"/>
      <c r="OM394" s="0"/>
      <c r="ON394" s="0"/>
      <c r="OO394" s="0"/>
      <c r="OP394" s="0"/>
      <c r="OQ394" s="0"/>
      <c r="OR394" s="0"/>
      <c r="OS394" s="0"/>
      <c r="OT394" s="0"/>
      <c r="OU394" s="0"/>
      <c r="OV394" s="0"/>
      <c r="OW394" s="0"/>
      <c r="OX394" s="0"/>
      <c r="OY394" s="0"/>
      <c r="OZ394" s="0"/>
      <c r="PA394" s="0"/>
      <c r="PB394" s="0"/>
      <c r="PC394" s="0"/>
      <c r="PD394" s="0"/>
      <c r="PE394" s="0"/>
      <c r="PF394" s="0"/>
      <c r="PG394" s="0"/>
      <c r="PH394" s="0"/>
      <c r="PI394" s="0"/>
      <c r="PJ394" s="0"/>
      <c r="PK394" s="0"/>
      <c r="PL394" s="0"/>
      <c r="PM394" s="0"/>
      <c r="PN394" s="0"/>
      <c r="PO394" s="0"/>
      <c r="PP394" s="0"/>
      <c r="PQ394" s="0"/>
      <c r="PR394" s="0"/>
      <c r="PS394" s="0"/>
      <c r="PT394" s="0"/>
      <c r="PU394" s="0"/>
      <c r="PV394" s="0"/>
      <c r="PW394" s="0"/>
      <c r="PX394" s="0"/>
      <c r="PY394" s="0"/>
      <c r="PZ394" s="0"/>
      <c r="QA394" s="0"/>
      <c r="QB394" s="0"/>
      <c r="QC394" s="0"/>
      <c r="QD394" s="0"/>
      <c r="QE394" s="0"/>
      <c r="QF394" s="0"/>
      <c r="QG394" s="0"/>
      <c r="QH394" s="0"/>
      <c r="QI394" s="0"/>
      <c r="QJ394" s="0"/>
      <c r="QK394" s="0"/>
      <c r="QL394" s="0"/>
      <c r="QM394" s="0"/>
      <c r="QN394" s="0"/>
      <c r="QO394" s="0"/>
      <c r="QP394" s="0"/>
      <c r="QQ394" s="0"/>
      <c r="QR394" s="0"/>
      <c r="QS394" s="0"/>
      <c r="QT394" s="0"/>
      <c r="QU394" s="0"/>
      <c r="QV394" s="0"/>
      <c r="QW394" s="0"/>
      <c r="QX394" s="0"/>
      <c r="QY394" s="0"/>
      <c r="QZ394" s="0"/>
      <c r="RA394" s="0"/>
      <c r="RB394" s="0"/>
      <c r="RC394" s="0"/>
      <c r="RD394" s="0"/>
      <c r="RE394" s="0"/>
      <c r="RF394" s="0"/>
      <c r="RG394" s="0"/>
      <c r="RH394" s="0"/>
      <c r="RI394" s="0"/>
      <c r="RJ394" s="0"/>
      <c r="RK394" s="0"/>
      <c r="RL394" s="0"/>
      <c r="RM394" s="0"/>
      <c r="RN394" s="0"/>
      <c r="RO394" s="0"/>
      <c r="RP394" s="0"/>
      <c r="RQ394" s="0"/>
      <c r="RR394" s="0"/>
      <c r="RS394" s="0"/>
      <c r="RT394" s="0"/>
      <c r="RU394" s="0"/>
      <c r="RV394" s="0"/>
      <c r="RW394" s="0"/>
      <c r="RX394" s="0"/>
      <c r="RY394" s="0"/>
      <c r="RZ394" s="0"/>
      <c r="SA394" s="0"/>
      <c r="SB394" s="0"/>
      <c r="SC394" s="0"/>
      <c r="SD394" s="0"/>
      <c r="SE394" s="0"/>
      <c r="SF394" s="0"/>
      <c r="SG394" s="0"/>
      <c r="SH394" s="0"/>
      <c r="SI394" s="0"/>
      <c r="SJ394" s="0"/>
      <c r="SK394" s="0"/>
      <c r="SL394" s="0"/>
      <c r="SM394" s="0"/>
      <c r="SN394" s="0"/>
      <c r="SO394" s="0"/>
      <c r="SP394" s="0"/>
      <c r="SQ394" s="0"/>
      <c r="SR394" s="0"/>
      <c r="SS394" s="0"/>
      <c r="ST394" s="0"/>
      <c r="SU394" s="0"/>
      <c r="SV394" s="0"/>
      <c r="SW394" s="0"/>
      <c r="SX394" s="0"/>
      <c r="SY394" s="0"/>
      <c r="SZ394" s="0"/>
      <c r="TA394" s="0"/>
      <c r="TB394" s="0"/>
      <c r="TC394" s="0"/>
      <c r="TD394" s="0"/>
      <c r="TE394" s="0"/>
      <c r="TF394" s="0"/>
      <c r="TG394" s="0"/>
      <c r="TH394" s="0"/>
      <c r="TI394" s="0"/>
      <c r="TJ394" s="0"/>
      <c r="TK394" s="0"/>
      <c r="TL394" s="0"/>
      <c r="TM394" s="0"/>
      <c r="TN394" s="0"/>
      <c r="TO394" s="0"/>
      <c r="TP394" s="0"/>
      <c r="TQ394" s="0"/>
      <c r="TR394" s="0"/>
      <c r="TS394" s="0"/>
      <c r="TT394" s="0"/>
      <c r="TU394" s="0"/>
      <c r="TV394" s="0"/>
      <c r="TW394" s="0"/>
      <c r="TX394" s="0"/>
      <c r="TY394" s="0"/>
      <c r="TZ394" s="0"/>
      <c r="UA394" s="0"/>
      <c r="UB394" s="0"/>
      <c r="UC394" s="0"/>
      <c r="UD394" s="0"/>
      <c r="UE394" s="0"/>
      <c r="UF394" s="0"/>
      <c r="UG394" s="0"/>
      <c r="UH394" s="0"/>
      <c r="UI394" s="0"/>
      <c r="UJ394" s="0"/>
      <c r="UK394" s="0"/>
      <c r="UL394" s="0"/>
      <c r="UM394" s="0"/>
      <c r="UN394" s="0"/>
      <c r="UO394" s="0"/>
      <c r="UP394" s="0"/>
      <c r="UQ394" s="0"/>
      <c r="UR394" s="0"/>
      <c r="US394" s="0"/>
      <c r="UT394" s="0"/>
      <c r="UU394" s="0"/>
      <c r="UV394" s="0"/>
      <c r="UW394" s="0"/>
      <c r="UX394" s="0"/>
      <c r="UY394" s="0"/>
      <c r="UZ394" s="0"/>
      <c r="VA394" s="0"/>
      <c r="VB394" s="0"/>
      <c r="VC394" s="0"/>
      <c r="VD394" s="0"/>
      <c r="VE394" s="0"/>
      <c r="VF394" s="0"/>
      <c r="VG394" s="0"/>
      <c r="VH394" s="0"/>
      <c r="VI394" s="0"/>
      <c r="VJ394" s="0"/>
      <c r="VK394" s="0"/>
      <c r="VL394" s="0"/>
      <c r="VM394" s="0"/>
      <c r="VN394" s="0"/>
      <c r="VO394" s="0"/>
      <c r="VP394" s="0"/>
      <c r="VQ394" s="0"/>
      <c r="VR394" s="0"/>
      <c r="VS394" s="0"/>
      <c r="VT394" s="0"/>
      <c r="VU394" s="0"/>
      <c r="VV394" s="0"/>
      <c r="VW394" s="0"/>
      <c r="VX394" s="0"/>
      <c r="VY394" s="0"/>
      <c r="VZ394" s="0"/>
      <c r="WA394" s="0"/>
      <c r="WB394" s="0"/>
      <c r="WC394" s="0"/>
      <c r="WD394" s="0"/>
      <c r="WE394" s="0"/>
      <c r="WF394" s="0"/>
      <c r="WG394" s="0"/>
      <c r="WH394" s="0"/>
      <c r="WI394" s="0"/>
      <c r="WJ394" s="0"/>
      <c r="WK394" s="0"/>
      <c r="WL394" s="0"/>
      <c r="WM394" s="0"/>
      <c r="WN394" s="0"/>
      <c r="WO394" s="0"/>
      <c r="WP394" s="0"/>
      <c r="WQ394" s="0"/>
      <c r="WR394" s="0"/>
      <c r="WS394" s="0"/>
      <c r="WT394" s="0"/>
      <c r="WU394" s="0"/>
      <c r="WV394" s="0"/>
      <c r="WW394" s="0"/>
      <c r="WX394" s="0"/>
      <c r="WY394" s="0"/>
      <c r="WZ394" s="0"/>
      <c r="XA394" s="0"/>
      <c r="XB394" s="0"/>
      <c r="XC394" s="0"/>
      <c r="XD394" s="0"/>
      <c r="XE394" s="0"/>
      <c r="XF394" s="0"/>
      <c r="XG394" s="0"/>
      <c r="XH394" s="0"/>
      <c r="XI394" s="0"/>
      <c r="XJ394" s="0"/>
      <c r="XK394" s="0"/>
      <c r="XL394" s="0"/>
      <c r="XM394" s="0"/>
      <c r="XN394" s="0"/>
      <c r="XO394" s="0"/>
      <c r="XP394" s="0"/>
      <c r="XQ394" s="0"/>
      <c r="XR394" s="0"/>
      <c r="XS394" s="0"/>
      <c r="XT394" s="0"/>
      <c r="XU394" s="0"/>
      <c r="XV394" s="0"/>
      <c r="XW394" s="0"/>
      <c r="XX394" s="0"/>
      <c r="XY394" s="0"/>
      <c r="XZ394" s="0"/>
      <c r="YA394" s="0"/>
      <c r="YB394" s="0"/>
      <c r="YC394" s="0"/>
      <c r="YD394" s="0"/>
      <c r="YE394" s="0"/>
      <c r="YF394" s="0"/>
      <c r="YG394" s="0"/>
      <c r="YH394" s="0"/>
      <c r="YI394" s="0"/>
      <c r="YJ394" s="0"/>
      <c r="YK394" s="0"/>
      <c r="YL394" s="0"/>
      <c r="YM394" s="0"/>
      <c r="YN394" s="0"/>
      <c r="YO394" s="0"/>
      <c r="YP394" s="0"/>
      <c r="YQ394" s="0"/>
      <c r="YR394" s="0"/>
      <c r="YS394" s="0"/>
      <c r="YT394" s="0"/>
      <c r="YU394" s="0"/>
      <c r="YV394" s="0"/>
      <c r="YW394" s="0"/>
      <c r="YX394" s="0"/>
      <c r="YY394" s="0"/>
      <c r="YZ394" s="0"/>
      <c r="ZA394" s="0"/>
      <c r="ZB394" s="0"/>
      <c r="ZC394" s="0"/>
      <c r="ZD394" s="0"/>
      <c r="ZE394" s="0"/>
      <c r="ZF394" s="0"/>
      <c r="ZG394" s="0"/>
      <c r="ZH394" s="0"/>
      <c r="ZI394" s="0"/>
      <c r="ZJ394" s="0"/>
      <c r="ZK394" s="0"/>
      <c r="ZL394" s="0"/>
      <c r="ZM394" s="0"/>
      <c r="ZN394" s="0"/>
      <c r="ZO394" s="0"/>
      <c r="ZP394" s="0"/>
      <c r="ZQ394" s="0"/>
      <c r="ZR394" s="0"/>
      <c r="ZS394" s="0"/>
      <c r="ZT394" s="0"/>
      <c r="ZU394" s="0"/>
      <c r="ZV394" s="0"/>
      <c r="ZW394" s="0"/>
      <c r="ZX394" s="0"/>
      <c r="ZY394" s="0"/>
      <c r="ZZ394" s="0"/>
      <c r="AAA394" s="0"/>
      <c r="AAB394" s="0"/>
      <c r="AAC394" s="0"/>
      <c r="AAD394" s="0"/>
      <c r="AAE394" s="0"/>
      <c r="AAF394" s="0"/>
      <c r="AAG394" s="0"/>
      <c r="AAH394" s="0"/>
      <c r="AAI394" s="0"/>
      <c r="AAJ394" s="0"/>
      <c r="AAK394" s="0"/>
      <c r="AAL394" s="0"/>
      <c r="AAM394" s="0"/>
      <c r="AAN394" s="0"/>
      <c r="AAO394" s="0"/>
      <c r="AAP394" s="0"/>
      <c r="AAQ394" s="0"/>
      <c r="AAR394" s="0"/>
      <c r="AAS394" s="0"/>
      <c r="AAT394" s="0"/>
      <c r="AAU394" s="0"/>
      <c r="AAV394" s="0"/>
      <c r="AAW394" s="0"/>
      <c r="AAX394" s="0"/>
      <c r="AAY394" s="0"/>
      <c r="AAZ394" s="0"/>
      <c r="ABA394" s="0"/>
      <c r="ABB394" s="0"/>
      <c r="ABC394" s="0"/>
      <c r="ABD394" s="0"/>
      <c r="ABE394" s="0"/>
      <c r="ABF394" s="0"/>
      <c r="ABG394" s="0"/>
      <c r="ABH394" s="0"/>
      <c r="ABI394" s="0"/>
      <c r="ABJ394" s="0"/>
      <c r="ABK394" s="0"/>
      <c r="ABL394" s="0"/>
      <c r="ABM394" s="0"/>
      <c r="ABN394" s="0"/>
      <c r="ABO394" s="0"/>
      <c r="ABP394" s="0"/>
      <c r="ABQ394" s="0"/>
      <c r="ABR394" s="0"/>
      <c r="ABS394" s="0"/>
      <c r="ABT394" s="0"/>
      <c r="ABU394" s="0"/>
      <c r="ABV394" s="0"/>
      <c r="ABW394" s="0"/>
      <c r="ABX394" s="0"/>
      <c r="ABY394" s="0"/>
      <c r="ABZ394" s="0"/>
      <c r="ACA394" s="0"/>
      <c r="ACB394" s="0"/>
      <c r="ACC394" s="0"/>
      <c r="ACD394" s="0"/>
      <c r="ACE394" s="0"/>
      <c r="ACF394" s="0"/>
      <c r="ACG394" s="0"/>
      <c r="ACH394" s="0"/>
      <c r="ACI394" s="0"/>
      <c r="ACJ394" s="0"/>
      <c r="ACK394" s="0"/>
      <c r="ACL394" s="0"/>
      <c r="ACM394" s="0"/>
      <c r="ACN394" s="0"/>
      <c r="ACO394" s="0"/>
      <c r="ACP394" s="0"/>
      <c r="ACQ394" s="0"/>
      <c r="ACR394" s="0"/>
      <c r="ACS394" s="0"/>
      <c r="ACT394" s="0"/>
      <c r="ACU394" s="0"/>
      <c r="ACV394" s="0"/>
      <c r="ACW394" s="0"/>
      <c r="ACX394" s="0"/>
      <c r="ACY394" s="0"/>
      <c r="ACZ394" s="0"/>
      <c r="ADA394" s="0"/>
      <c r="ADB394" s="0"/>
      <c r="ADC394" s="0"/>
      <c r="ADD394" s="0"/>
      <c r="ADE394" s="0"/>
      <c r="ADF394" s="0"/>
      <c r="ADG394" s="0"/>
      <c r="ADH394" s="0"/>
      <c r="ADI394" s="0"/>
      <c r="ADJ394" s="0"/>
      <c r="ADK394" s="0"/>
      <c r="ADL394" s="0"/>
      <c r="ADM394" s="0"/>
      <c r="ADN394" s="0"/>
      <c r="ADO394" s="0"/>
      <c r="ADP394" s="0"/>
      <c r="ADQ394" s="0"/>
      <c r="ADR394" s="0"/>
      <c r="ADS394" s="0"/>
      <c r="ADT394" s="0"/>
      <c r="ADU394" s="0"/>
      <c r="ADV394" s="0"/>
      <c r="ADW394" s="0"/>
      <c r="ADX394" s="0"/>
      <c r="ADY394" s="0"/>
      <c r="ADZ394" s="0"/>
      <c r="AEA394" s="0"/>
      <c r="AEB394" s="0"/>
      <c r="AEC394" s="0"/>
      <c r="AED394" s="0"/>
      <c r="AEE394" s="0"/>
      <c r="AEF394" s="0"/>
      <c r="AEG394" s="0"/>
      <c r="AEH394" s="0"/>
      <c r="AEI394" s="0"/>
      <c r="AEJ394" s="0"/>
      <c r="AEK394" s="0"/>
      <c r="AEL394" s="0"/>
      <c r="AEM394" s="0"/>
      <c r="AEN394" s="0"/>
      <c r="AEO394" s="0"/>
      <c r="AEP394" s="0"/>
      <c r="AEQ394" s="0"/>
      <c r="AER394" s="0"/>
      <c r="AES394" s="0"/>
      <c r="AET394" s="0"/>
      <c r="AEU394" s="0"/>
      <c r="AEV394" s="0"/>
      <c r="AEW394" s="0"/>
      <c r="AEX394" s="0"/>
      <c r="AEY394" s="0"/>
      <c r="AEZ394" s="0"/>
      <c r="AFA394" s="0"/>
      <c r="AFB394" s="0"/>
      <c r="AFC394" s="0"/>
      <c r="AFD394" s="0"/>
      <c r="AFE394" s="0"/>
      <c r="AFF394" s="0"/>
      <c r="AFG394" s="0"/>
      <c r="AFH394" s="0"/>
      <c r="AFI394" s="0"/>
      <c r="AFJ394" s="0"/>
      <c r="AFK394" s="0"/>
      <c r="AFL394" s="0"/>
      <c r="AFM394" s="0"/>
      <c r="AFN394" s="0"/>
      <c r="AFO394" s="0"/>
      <c r="AFP394" s="0"/>
      <c r="AFQ394" s="0"/>
      <c r="AFR394" s="0"/>
      <c r="AFS394" s="0"/>
      <c r="AFT394" s="0"/>
      <c r="AFU394" s="0"/>
      <c r="AFV394" s="0"/>
      <c r="AFW394" s="0"/>
      <c r="AFX394" s="0"/>
      <c r="AFY394" s="0"/>
      <c r="AFZ394" s="0"/>
      <c r="AGA394" s="0"/>
      <c r="AGB394" s="0"/>
      <c r="AGC394" s="0"/>
      <c r="AGD394" s="0"/>
      <c r="AGE394" s="0"/>
      <c r="AGF394" s="0"/>
      <c r="AGG394" s="0"/>
      <c r="AGH394" s="0"/>
      <c r="AGI394" s="0"/>
      <c r="AGJ394" s="0"/>
      <c r="AGK394" s="0"/>
      <c r="AGL394" s="0"/>
      <c r="AGM394" s="0"/>
      <c r="AGN394" s="0"/>
      <c r="AGO394" s="0"/>
      <c r="AGP394" s="0"/>
      <c r="AGQ394" s="0"/>
      <c r="AGR394" s="0"/>
      <c r="AGS394" s="0"/>
      <c r="AGT394" s="0"/>
      <c r="AGU394" s="0"/>
      <c r="AGV394" s="0"/>
      <c r="AGW394" s="0"/>
      <c r="AGX394" s="0"/>
      <c r="AGY394" s="0"/>
      <c r="AGZ394" s="0"/>
      <c r="AHA394" s="0"/>
      <c r="AHB394" s="0"/>
      <c r="AHC394" s="0"/>
      <c r="AHD394" s="0"/>
      <c r="AHE394" s="0"/>
      <c r="AHF394" s="0"/>
      <c r="AHG394" s="0"/>
      <c r="AHH394" s="0"/>
      <c r="AHI394" s="0"/>
      <c r="AHJ394" s="0"/>
      <c r="AHK394" s="0"/>
      <c r="AHL394" s="0"/>
      <c r="AHM394" s="0"/>
      <c r="AHN394" s="0"/>
      <c r="AHO394" s="0"/>
      <c r="AHP394" s="0"/>
      <c r="AHQ394" s="0"/>
      <c r="AHR394" s="0"/>
      <c r="AHS394" s="0"/>
      <c r="AHT394" s="0"/>
      <c r="AHU394" s="0"/>
      <c r="AHV394" s="0"/>
      <c r="AHW394" s="0"/>
      <c r="AHX394" s="0"/>
      <c r="AHY394" s="0"/>
      <c r="AHZ394" s="0"/>
      <c r="AIA394" s="0"/>
      <c r="AIB394" s="0"/>
      <c r="AIC394" s="0"/>
      <c r="AID394" s="0"/>
      <c r="AIE394" s="0"/>
      <c r="AIF394" s="0"/>
      <c r="AIG394" s="0"/>
      <c r="AIH394" s="0"/>
      <c r="AII394" s="0"/>
      <c r="AIJ394" s="0"/>
      <c r="AIK394" s="0"/>
      <c r="AIL394" s="0"/>
      <c r="AIM394" s="0"/>
      <c r="AIN394" s="0"/>
      <c r="AIO394" s="0"/>
      <c r="AIP394" s="0"/>
      <c r="AIQ394" s="0"/>
      <c r="AIR394" s="0"/>
      <c r="AIS394" s="0"/>
      <c r="AIT394" s="0"/>
      <c r="AIU394" s="0"/>
      <c r="AIV394" s="0"/>
      <c r="AIW394" s="0"/>
      <c r="AIX394" s="0"/>
      <c r="AIY394" s="0"/>
      <c r="AIZ394" s="0"/>
      <c r="AJA394" s="0"/>
      <c r="AJB394" s="0"/>
      <c r="AJC394" s="0"/>
      <c r="AJD394" s="0"/>
      <c r="AJE394" s="0"/>
      <c r="AJF394" s="0"/>
      <c r="AJG394" s="0"/>
      <c r="AJH394" s="0"/>
      <c r="AJI394" s="0"/>
      <c r="AJJ394" s="0"/>
      <c r="AJK394" s="0"/>
      <c r="AJL394" s="0"/>
      <c r="AJM394" s="0"/>
      <c r="AJN394" s="0"/>
      <c r="AJO394" s="0"/>
      <c r="AJP394" s="0"/>
      <c r="AJQ394" s="0"/>
      <c r="AJR394" s="0"/>
      <c r="AJS394" s="0"/>
      <c r="AJT394" s="0"/>
      <c r="AJU394" s="0"/>
      <c r="AJV394" s="0"/>
      <c r="AJW394" s="0"/>
      <c r="AJX394" s="0"/>
      <c r="AJY394" s="0"/>
      <c r="AJZ394" s="0"/>
      <c r="AKA394" s="0"/>
      <c r="AKB394" s="0"/>
      <c r="AKC394" s="0"/>
      <c r="AKD394" s="0"/>
      <c r="AKE394" s="0"/>
      <c r="AKF394" s="0"/>
      <c r="AKG394" s="0"/>
      <c r="AKH394" s="0"/>
      <c r="AKI394" s="0"/>
      <c r="AKJ394" s="0"/>
      <c r="AKK394" s="0"/>
      <c r="AKL394" s="0"/>
      <c r="AKM394" s="0"/>
      <c r="AKN394" s="0"/>
      <c r="AKO394" s="0"/>
      <c r="AKP394" s="0"/>
      <c r="AKQ394" s="0"/>
      <c r="AKR394" s="0"/>
      <c r="AKS394" s="0"/>
      <c r="AKT394" s="0"/>
      <c r="AKU394" s="0"/>
      <c r="AKV394" s="0"/>
      <c r="AKW394" s="0"/>
      <c r="AKX394" s="0"/>
      <c r="AKY394" s="0"/>
      <c r="AKZ394" s="0"/>
      <c r="ALA394" s="0"/>
      <c r="ALB394" s="0"/>
      <c r="ALC394" s="0"/>
      <c r="ALD394" s="0"/>
      <c r="ALE394" s="0"/>
      <c r="ALF394" s="0"/>
      <c r="ALG394" s="0"/>
      <c r="ALH394" s="0"/>
      <c r="ALI394" s="0"/>
      <c r="ALJ394" s="0"/>
      <c r="ALK394" s="0"/>
      <c r="ALL394" s="0"/>
      <c r="ALM394" s="0"/>
      <c r="ALN394" s="0"/>
      <c r="ALO394" s="0"/>
      <c r="ALP394" s="0"/>
      <c r="ALQ394" s="0"/>
      <c r="ALR394" s="0"/>
      <c r="ALS394" s="0"/>
      <c r="ALT394" s="0"/>
      <c r="ALU394" s="0"/>
      <c r="ALV394" s="0"/>
      <c r="ALW394" s="0"/>
      <c r="ALX394" s="0"/>
      <c r="ALY394" s="0"/>
      <c r="ALZ394" s="0"/>
      <c r="AMA394" s="0"/>
      <c r="AMB394" s="0"/>
      <c r="AMC394" s="0"/>
      <c r="AMD394" s="0"/>
      <c r="AME394" s="0"/>
      <c r="AMF394" s="0"/>
      <c r="AMG394" s="0"/>
    </row>
    <row r="395" customFormat="false" ht="14.9" hidden="false" customHeight="false" outlineLevel="0" collapsed="false">
      <c r="A395" s="18" t="n">
        <v>559</v>
      </c>
      <c r="B395" s="19" t="n">
        <f aca="false">IF($A395,VLOOKUP($A395,posting!$A:$N,2,0),"")</f>
        <v>38</v>
      </c>
      <c r="C395" s="19" t="n">
        <f aca="false">IF($A395,VLOOKUP($A395,posting!$A:$N,3,0),"")</f>
        <v>159</v>
      </c>
      <c r="D395" s="20" t="str">
        <f aca="false">IF($A395,VLOOKUP($A395,posting!$A:$N,4,0),"")</f>
        <v>Religiöser terrorismus gibt es nicht</v>
      </c>
      <c r="E395" s="19" t="str">
        <f aca="false">IF($A395,IF(VLOOKUP($A395,posting!$A:$N,5,0)&gt;0,VLOOKUP($A395,posting!$A:$N,5,0),""),"")</f>
        <v/>
      </c>
      <c r="F395" s="21" t="n">
        <f aca="false">IF($A395,VLOOKUP($A395,posting!$A:$N,6,0),"")</f>
        <v>41625.7281944445</v>
      </c>
      <c r="G395" s="21" t="n">
        <f aca="false">IF($A395,VLOOKUP($A395,posting!$A:$N,7,0),"")</f>
        <v>41625.7283680556</v>
      </c>
      <c r="H395" s="21" t="n">
        <f aca="false">IF($A395,VLOOKUP($A395,posting!$A:$N,8,0),"")</f>
        <v>41625.7284143519</v>
      </c>
      <c r="I395" s="21" t="n">
        <f aca="false">IF($A395,VLOOKUP($A395,posting!$A:$N,9,0),"")</f>
        <v>41625.7287037037</v>
      </c>
      <c r="J395" s="21"/>
      <c r="K395" s="21"/>
      <c r="L395" s="19" t="n">
        <f aca="false">IF($A395,VLOOKUP($A395,posting!$A:$N,10,0),"")</f>
        <v>0.323432343234323</v>
      </c>
      <c r="M395" s="19" t="n">
        <f aca="false">IF($A395,VLOOKUP($A395,posting!$A:$N,11,0),"")</f>
        <v>0</v>
      </c>
      <c r="N395" s="19" t="str">
        <f aca="false">IF($A395,IF(VLOOKUP($A395,posting!$A:$N,13,0)&gt;0,VLOOKUP($A395,posting!$A:$N,13,0),""),"")</f>
        <v/>
      </c>
      <c r="O395" s="19" t="str">
        <f aca="false">IF($A395,VLOOKUP($A395,posting!$A:$N,12,0),"")</f>
        <v>TXT</v>
      </c>
      <c r="P395" s="19" t="str">
        <f aca="false">IF($A395,IF(VLOOKUP($A395,posting!$A:$N,14,0)&gt;0,VLOOKUP($A395,posting!$A:$N,14,0),""),"")</f>
        <v/>
      </c>
      <c r="Q395" s="19" t="str">
        <f aca="false">IF($N395="","",VLOOKUP($N395,image!$A:$N,3,0))</f>
        <v/>
      </c>
      <c r="R395" s="19" t="n">
        <v>-1</v>
      </c>
      <c r="S395" s="0"/>
      <c r="T395" s="0"/>
      <c r="U395" s="0"/>
      <c r="V395" s="0"/>
      <c r="W395" s="0"/>
      <c r="X395" s="0"/>
      <c r="Y395" s="0"/>
      <c r="Z395" s="0"/>
      <c r="AA395" s="0"/>
      <c r="AB395" s="0"/>
      <c r="AC395" s="0"/>
      <c r="AD395" s="0"/>
      <c r="AE395" s="0"/>
      <c r="AF395" s="0"/>
      <c r="AG395" s="0"/>
      <c r="AH395" s="0"/>
      <c r="AI395" s="0"/>
      <c r="AJ395" s="0"/>
      <c r="AK395" s="0"/>
      <c r="AL395" s="0"/>
      <c r="AM395" s="0"/>
      <c r="AN395" s="0"/>
      <c r="AO395" s="0"/>
      <c r="AP395" s="0"/>
      <c r="AQ395" s="0"/>
      <c r="AR395" s="0"/>
      <c r="AS395" s="0"/>
      <c r="AT395" s="0"/>
      <c r="AU395" s="0"/>
      <c r="AV395" s="0"/>
      <c r="AW395" s="0"/>
      <c r="AX395" s="0"/>
      <c r="AY395" s="0"/>
      <c r="AZ395" s="0"/>
      <c r="BA395" s="0"/>
      <c r="BB395" s="0"/>
      <c r="BC395" s="0"/>
      <c r="BD395" s="0"/>
      <c r="BE395" s="0"/>
      <c r="BF395" s="0"/>
      <c r="BG395" s="0"/>
      <c r="BH395" s="0"/>
      <c r="BI395" s="0"/>
      <c r="BJ395" s="0"/>
      <c r="BK395" s="0"/>
      <c r="BL395" s="0"/>
      <c r="BM395" s="0"/>
      <c r="BN395" s="0"/>
      <c r="BO395" s="0"/>
      <c r="BP395" s="0"/>
      <c r="BQ395" s="0"/>
      <c r="BR395" s="0"/>
      <c r="BS395" s="0"/>
      <c r="BT395" s="0"/>
      <c r="BU395" s="0"/>
      <c r="BV395" s="0"/>
      <c r="BW395" s="0"/>
      <c r="BX395" s="0"/>
      <c r="BY395" s="0"/>
      <c r="BZ395" s="0"/>
      <c r="CA395" s="0"/>
      <c r="CB395" s="0"/>
      <c r="CC395" s="0"/>
      <c r="CD395" s="0"/>
      <c r="CE395" s="0"/>
      <c r="CF395" s="0"/>
      <c r="CG395" s="0"/>
      <c r="CH395" s="0"/>
      <c r="CI395" s="0"/>
      <c r="CJ395" s="0"/>
      <c r="CK395" s="0"/>
      <c r="CL395" s="0"/>
      <c r="CM395" s="0"/>
      <c r="CN395" s="0"/>
      <c r="CO395" s="0"/>
      <c r="CP395" s="0"/>
      <c r="CQ395" s="0"/>
      <c r="CR395" s="0"/>
      <c r="CS395" s="0"/>
      <c r="CT395" s="0"/>
      <c r="CU395" s="0"/>
      <c r="CV395" s="0"/>
      <c r="CW395" s="0"/>
      <c r="CX395" s="0"/>
      <c r="CY395" s="0"/>
      <c r="CZ395" s="0"/>
      <c r="DA395" s="0"/>
      <c r="DB395" s="0"/>
      <c r="DC395" s="0"/>
      <c r="DD395" s="0"/>
      <c r="DE395" s="0"/>
      <c r="DF395" s="0"/>
      <c r="DG395" s="0"/>
      <c r="DH395" s="0"/>
      <c r="DI395" s="0"/>
      <c r="DJ395" s="0"/>
      <c r="DK395" s="0"/>
      <c r="DL395" s="0"/>
      <c r="DM395" s="0"/>
      <c r="DN395" s="0"/>
      <c r="DO395" s="0"/>
      <c r="DP395" s="0"/>
      <c r="DQ395" s="0"/>
      <c r="DR395" s="0"/>
      <c r="DS395" s="0"/>
      <c r="DT395" s="0"/>
      <c r="DU395" s="0"/>
      <c r="DV395" s="0"/>
      <c r="DW395" s="0"/>
      <c r="DX395" s="0"/>
      <c r="DY395" s="0"/>
      <c r="DZ395" s="0"/>
      <c r="EA395" s="0"/>
      <c r="EB395" s="0"/>
      <c r="EC395" s="0"/>
      <c r="ED395" s="0"/>
      <c r="EE395" s="0"/>
      <c r="EF395" s="0"/>
      <c r="EG395" s="0"/>
      <c r="EH395" s="0"/>
      <c r="EI395" s="0"/>
      <c r="EJ395" s="0"/>
      <c r="EK395" s="0"/>
      <c r="EL395" s="0"/>
      <c r="EM395" s="0"/>
      <c r="EN395" s="0"/>
      <c r="EO395" s="0"/>
      <c r="EP395" s="0"/>
      <c r="EQ395" s="0"/>
      <c r="ER395" s="0"/>
      <c r="ES395" s="0"/>
      <c r="ET395" s="0"/>
      <c r="EU395" s="0"/>
      <c r="EV395" s="0"/>
      <c r="EW395" s="0"/>
      <c r="EX395" s="0"/>
      <c r="EY395" s="0"/>
      <c r="EZ395" s="0"/>
      <c r="FA395" s="0"/>
      <c r="FB395" s="0"/>
      <c r="FC395" s="0"/>
      <c r="FD395" s="0"/>
      <c r="FE395" s="0"/>
      <c r="FF395" s="0"/>
      <c r="FG395" s="0"/>
      <c r="FH395" s="0"/>
      <c r="FI395" s="0"/>
      <c r="FJ395" s="0"/>
      <c r="FK395" s="0"/>
      <c r="FL395" s="0"/>
      <c r="FM395" s="0"/>
      <c r="FN395" s="0"/>
      <c r="FO395" s="0"/>
      <c r="FP395" s="0"/>
      <c r="FQ395" s="0"/>
      <c r="FR395" s="0"/>
      <c r="FS395" s="0"/>
      <c r="FT395" s="0"/>
      <c r="FU395" s="0"/>
      <c r="FV395" s="0"/>
      <c r="FW395" s="0"/>
      <c r="FX395" s="0"/>
      <c r="FY395" s="0"/>
      <c r="FZ395" s="0"/>
      <c r="GA395" s="0"/>
      <c r="GB395" s="0"/>
      <c r="GC395" s="0"/>
      <c r="GD395" s="0"/>
      <c r="GE395" s="0"/>
      <c r="GF395" s="0"/>
      <c r="GG395" s="0"/>
      <c r="GH395" s="0"/>
      <c r="GI395" s="0"/>
      <c r="GJ395" s="0"/>
      <c r="GK395" s="0"/>
      <c r="GL395" s="0"/>
      <c r="GM395" s="0"/>
      <c r="GN395" s="0"/>
      <c r="GO395" s="0"/>
      <c r="GP395" s="0"/>
      <c r="GQ395" s="0"/>
      <c r="GR395" s="0"/>
      <c r="GS395" s="0"/>
      <c r="GT395" s="0"/>
      <c r="GU395" s="0"/>
      <c r="GV395" s="0"/>
      <c r="GW395" s="0"/>
      <c r="GX395" s="0"/>
      <c r="GY395" s="0"/>
      <c r="GZ395" s="0"/>
      <c r="HA395" s="0"/>
      <c r="HB395" s="0"/>
      <c r="HC395" s="0"/>
      <c r="HD395" s="0"/>
      <c r="HE395" s="0"/>
      <c r="HF395" s="0"/>
      <c r="HG395" s="0"/>
      <c r="HH395" s="0"/>
      <c r="HI395" s="0"/>
      <c r="HJ395" s="0"/>
      <c r="HK395" s="0"/>
      <c r="HL395" s="0"/>
      <c r="HM395" s="0"/>
      <c r="HN395" s="0"/>
      <c r="HO395" s="0"/>
      <c r="HP395" s="0"/>
      <c r="HQ395" s="0"/>
      <c r="HR395" s="0"/>
      <c r="HS395" s="0"/>
      <c r="HT395" s="0"/>
      <c r="HU395" s="0"/>
      <c r="HV395" s="0"/>
      <c r="HW395" s="0"/>
      <c r="HX395" s="0"/>
      <c r="HY395" s="0"/>
      <c r="HZ395" s="0"/>
      <c r="IA395" s="0"/>
      <c r="IB395" s="0"/>
      <c r="IC395" s="0"/>
      <c r="ID395" s="0"/>
      <c r="IE395" s="0"/>
      <c r="IF395" s="0"/>
      <c r="IG395" s="0"/>
      <c r="IH395" s="0"/>
      <c r="II395" s="0"/>
      <c r="IJ395" s="0"/>
      <c r="IK395" s="0"/>
      <c r="IL395" s="0"/>
      <c r="IM395" s="0"/>
      <c r="IN395" s="0"/>
      <c r="IO395" s="0"/>
      <c r="IP395" s="0"/>
      <c r="IQ395" s="0"/>
      <c r="IR395" s="0"/>
      <c r="IS395" s="0"/>
      <c r="IT395" s="0"/>
      <c r="IU395" s="0"/>
      <c r="IV395" s="0"/>
      <c r="IW395" s="0"/>
      <c r="IX395" s="0"/>
      <c r="IY395" s="0"/>
      <c r="IZ395" s="0"/>
      <c r="JA395" s="0"/>
      <c r="JB395" s="0"/>
      <c r="JC395" s="0"/>
      <c r="JD395" s="0"/>
      <c r="JE395" s="0"/>
      <c r="JF395" s="0"/>
      <c r="JG395" s="0"/>
      <c r="JH395" s="0"/>
      <c r="JI395" s="0"/>
      <c r="JJ395" s="0"/>
      <c r="JK395" s="0"/>
      <c r="JL395" s="0"/>
      <c r="JM395" s="0"/>
      <c r="JN395" s="0"/>
      <c r="JO395" s="0"/>
      <c r="JP395" s="0"/>
      <c r="JQ395" s="0"/>
      <c r="JR395" s="0"/>
      <c r="JS395" s="0"/>
      <c r="JT395" s="0"/>
      <c r="JU395" s="0"/>
      <c r="JV395" s="0"/>
      <c r="JW395" s="0"/>
      <c r="JX395" s="0"/>
      <c r="JY395" s="0"/>
      <c r="JZ395" s="0"/>
      <c r="KA395" s="0"/>
      <c r="KB395" s="0"/>
      <c r="KC395" s="0"/>
      <c r="KD395" s="0"/>
      <c r="KE395" s="0"/>
      <c r="KF395" s="0"/>
      <c r="KG395" s="0"/>
      <c r="KH395" s="0"/>
      <c r="KI395" s="0"/>
      <c r="KJ395" s="0"/>
      <c r="KK395" s="0"/>
      <c r="KL395" s="0"/>
      <c r="KM395" s="0"/>
      <c r="KN395" s="0"/>
      <c r="KO395" s="0"/>
      <c r="KP395" s="0"/>
      <c r="KQ395" s="0"/>
      <c r="KR395" s="0"/>
      <c r="KS395" s="0"/>
      <c r="KT395" s="0"/>
      <c r="KU395" s="0"/>
      <c r="KV395" s="0"/>
      <c r="KW395" s="0"/>
      <c r="KX395" s="0"/>
      <c r="KY395" s="0"/>
      <c r="KZ395" s="0"/>
      <c r="LA395" s="0"/>
      <c r="LB395" s="0"/>
      <c r="LC395" s="0"/>
      <c r="LD395" s="0"/>
      <c r="LE395" s="0"/>
      <c r="LF395" s="0"/>
      <c r="LG395" s="0"/>
      <c r="LH395" s="0"/>
      <c r="LI395" s="0"/>
      <c r="LJ395" s="0"/>
      <c r="LK395" s="0"/>
      <c r="LL395" s="0"/>
      <c r="LM395" s="0"/>
      <c r="LN395" s="0"/>
      <c r="LO395" s="0"/>
      <c r="LP395" s="0"/>
      <c r="LQ395" s="0"/>
      <c r="LR395" s="0"/>
      <c r="LS395" s="0"/>
      <c r="LT395" s="0"/>
      <c r="LU395" s="0"/>
      <c r="LV395" s="0"/>
      <c r="LW395" s="0"/>
      <c r="LX395" s="0"/>
      <c r="LY395" s="0"/>
      <c r="LZ395" s="0"/>
      <c r="MA395" s="0"/>
      <c r="MB395" s="0"/>
      <c r="MC395" s="0"/>
      <c r="MD395" s="0"/>
      <c r="ME395" s="0"/>
      <c r="MF395" s="0"/>
      <c r="MG395" s="0"/>
      <c r="MH395" s="0"/>
      <c r="MI395" s="0"/>
      <c r="MJ395" s="0"/>
      <c r="MK395" s="0"/>
      <c r="ML395" s="0"/>
      <c r="MM395" s="0"/>
      <c r="MN395" s="0"/>
      <c r="MO395" s="0"/>
      <c r="MP395" s="0"/>
      <c r="MQ395" s="0"/>
      <c r="MR395" s="0"/>
      <c r="MS395" s="0"/>
      <c r="MT395" s="0"/>
      <c r="MU395" s="0"/>
      <c r="MV395" s="0"/>
      <c r="MW395" s="0"/>
      <c r="MX395" s="0"/>
      <c r="MY395" s="0"/>
      <c r="MZ395" s="0"/>
      <c r="NA395" s="0"/>
      <c r="NB395" s="0"/>
      <c r="NC395" s="0"/>
      <c r="ND395" s="0"/>
      <c r="NE395" s="0"/>
      <c r="NF395" s="0"/>
      <c r="NG395" s="0"/>
      <c r="NH395" s="0"/>
      <c r="NI395" s="0"/>
      <c r="NJ395" s="0"/>
      <c r="NK395" s="0"/>
      <c r="NL395" s="0"/>
      <c r="NM395" s="0"/>
      <c r="NN395" s="0"/>
      <c r="NO395" s="0"/>
      <c r="NP395" s="0"/>
      <c r="NQ395" s="0"/>
      <c r="NR395" s="0"/>
      <c r="NS395" s="0"/>
      <c r="NT395" s="0"/>
      <c r="NU395" s="0"/>
      <c r="NV395" s="0"/>
      <c r="NW395" s="0"/>
      <c r="NX395" s="0"/>
      <c r="NY395" s="0"/>
      <c r="NZ395" s="0"/>
      <c r="OA395" s="0"/>
      <c r="OB395" s="0"/>
      <c r="OC395" s="0"/>
      <c r="OD395" s="0"/>
      <c r="OE395" s="0"/>
      <c r="OF395" s="0"/>
      <c r="OG395" s="0"/>
      <c r="OH395" s="0"/>
      <c r="OI395" s="0"/>
      <c r="OJ395" s="0"/>
      <c r="OK395" s="0"/>
      <c r="OL395" s="0"/>
      <c r="OM395" s="0"/>
      <c r="ON395" s="0"/>
      <c r="OO395" s="0"/>
      <c r="OP395" s="0"/>
      <c r="OQ395" s="0"/>
      <c r="OR395" s="0"/>
      <c r="OS395" s="0"/>
      <c r="OT395" s="0"/>
      <c r="OU395" s="0"/>
      <c r="OV395" s="0"/>
      <c r="OW395" s="0"/>
      <c r="OX395" s="0"/>
      <c r="OY395" s="0"/>
      <c r="OZ395" s="0"/>
      <c r="PA395" s="0"/>
      <c r="PB395" s="0"/>
      <c r="PC395" s="0"/>
      <c r="PD395" s="0"/>
      <c r="PE395" s="0"/>
      <c r="PF395" s="0"/>
      <c r="PG395" s="0"/>
      <c r="PH395" s="0"/>
      <c r="PI395" s="0"/>
      <c r="PJ395" s="0"/>
      <c r="PK395" s="0"/>
      <c r="PL395" s="0"/>
      <c r="PM395" s="0"/>
      <c r="PN395" s="0"/>
      <c r="PO395" s="0"/>
      <c r="PP395" s="0"/>
      <c r="PQ395" s="0"/>
      <c r="PR395" s="0"/>
      <c r="PS395" s="0"/>
      <c r="PT395" s="0"/>
      <c r="PU395" s="0"/>
      <c r="PV395" s="0"/>
      <c r="PW395" s="0"/>
      <c r="PX395" s="0"/>
      <c r="PY395" s="0"/>
      <c r="PZ395" s="0"/>
      <c r="QA395" s="0"/>
      <c r="QB395" s="0"/>
      <c r="QC395" s="0"/>
      <c r="QD395" s="0"/>
      <c r="QE395" s="0"/>
      <c r="QF395" s="0"/>
      <c r="QG395" s="0"/>
      <c r="QH395" s="0"/>
      <c r="QI395" s="0"/>
      <c r="QJ395" s="0"/>
      <c r="QK395" s="0"/>
      <c r="QL395" s="0"/>
      <c r="QM395" s="0"/>
      <c r="QN395" s="0"/>
      <c r="QO395" s="0"/>
      <c r="QP395" s="0"/>
      <c r="QQ395" s="0"/>
      <c r="QR395" s="0"/>
      <c r="QS395" s="0"/>
      <c r="QT395" s="0"/>
      <c r="QU395" s="0"/>
      <c r="QV395" s="0"/>
      <c r="QW395" s="0"/>
      <c r="QX395" s="0"/>
      <c r="QY395" s="0"/>
      <c r="QZ395" s="0"/>
      <c r="RA395" s="0"/>
      <c r="RB395" s="0"/>
      <c r="RC395" s="0"/>
      <c r="RD395" s="0"/>
      <c r="RE395" s="0"/>
      <c r="RF395" s="0"/>
      <c r="RG395" s="0"/>
      <c r="RH395" s="0"/>
      <c r="RI395" s="0"/>
      <c r="RJ395" s="0"/>
      <c r="RK395" s="0"/>
      <c r="RL395" s="0"/>
      <c r="RM395" s="0"/>
      <c r="RN395" s="0"/>
      <c r="RO395" s="0"/>
      <c r="RP395" s="0"/>
      <c r="RQ395" s="0"/>
      <c r="RR395" s="0"/>
      <c r="RS395" s="0"/>
      <c r="RT395" s="0"/>
      <c r="RU395" s="0"/>
      <c r="RV395" s="0"/>
      <c r="RW395" s="0"/>
      <c r="RX395" s="0"/>
      <c r="RY395" s="0"/>
      <c r="RZ395" s="0"/>
      <c r="SA395" s="0"/>
      <c r="SB395" s="0"/>
      <c r="SC395" s="0"/>
      <c r="SD395" s="0"/>
      <c r="SE395" s="0"/>
      <c r="SF395" s="0"/>
      <c r="SG395" s="0"/>
      <c r="SH395" s="0"/>
      <c r="SI395" s="0"/>
      <c r="SJ395" s="0"/>
      <c r="SK395" s="0"/>
      <c r="SL395" s="0"/>
      <c r="SM395" s="0"/>
      <c r="SN395" s="0"/>
      <c r="SO395" s="0"/>
      <c r="SP395" s="0"/>
      <c r="SQ395" s="0"/>
      <c r="SR395" s="0"/>
      <c r="SS395" s="0"/>
      <c r="ST395" s="0"/>
      <c r="SU395" s="0"/>
      <c r="SV395" s="0"/>
      <c r="SW395" s="0"/>
      <c r="SX395" s="0"/>
      <c r="SY395" s="0"/>
      <c r="SZ395" s="0"/>
      <c r="TA395" s="0"/>
      <c r="TB395" s="0"/>
      <c r="TC395" s="0"/>
      <c r="TD395" s="0"/>
      <c r="TE395" s="0"/>
      <c r="TF395" s="0"/>
      <c r="TG395" s="0"/>
      <c r="TH395" s="0"/>
      <c r="TI395" s="0"/>
      <c r="TJ395" s="0"/>
      <c r="TK395" s="0"/>
      <c r="TL395" s="0"/>
      <c r="TM395" s="0"/>
      <c r="TN395" s="0"/>
      <c r="TO395" s="0"/>
      <c r="TP395" s="0"/>
      <c r="TQ395" s="0"/>
      <c r="TR395" s="0"/>
      <c r="TS395" s="0"/>
      <c r="TT395" s="0"/>
      <c r="TU395" s="0"/>
      <c r="TV395" s="0"/>
      <c r="TW395" s="0"/>
      <c r="TX395" s="0"/>
      <c r="TY395" s="0"/>
      <c r="TZ395" s="0"/>
      <c r="UA395" s="0"/>
      <c r="UB395" s="0"/>
      <c r="UC395" s="0"/>
      <c r="UD395" s="0"/>
      <c r="UE395" s="0"/>
      <c r="UF395" s="0"/>
      <c r="UG395" s="0"/>
      <c r="UH395" s="0"/>
      <c r="UI395" s="0"/>
      <c r="UJ395" s="0"/>
      <c r="UK395" s="0"/>
      <c r="UL395" s="0"/>
      <c r="UM395" s="0"/>
      <c r="UN395" s="0"/>
      <c r="UO395" s="0"/>
      <c r="UP395" s="0"/>
      <c r="UQ395" s="0"/>
      <c r="UR395" s="0"/>
      <c r="US395" s="0"/>
      <c r="UT395" s="0"/>
      <c r="UU395" s="0"/>
      <c r="UV395" s="0"/>
      <c r="UW395" s="0"/>
      <c r="UX395" s="0"/>
      <c r="UY395" s="0"/>
      <c r="UZ395" s="0"/>
      <c r="VA395" s="0"/>
      <c r="VB395" s="0"/>
      <c r="VC395" s="0"/>
      <c r="VD395" s="0"/>
      <c r="VE395" s="0"/>
      <c r="VF395" s="0"/>
      <c r="VG395" s="0"/>
      <c r="VH395" s="0"/>
      <c r="VI395" s="0"/>
      <c r="VJ395" s="0"/>
      <c r="VK395" s="0"/>
      <c r="VL395" s="0"/>
      <c r="VM395" s="0"/>
      <c r="VN395" s="0"/>
      <c r="VO395" s="0"/>
      <c r="VP395" s="0"/>
      <c r="VQ395" s="0"/>
      <c r="VR395" s="0"/>
      <c r="VS395" s="0"/>
      <c r="VT395" s="0"/>
      <c r="VU395" s="0"/>
      <c r="VV395" s="0"/>
      <c r="VW395" s="0"/>
      <c r="VX395" s="0"/>
      <c r="VY395" s="0"/>
      <c r="VZ395" s="0"/>
      <c r="WA395" s="0"/>
      <c r="WB395" s="0"/>
      <c r="WC395" s="0"/>
      <c r="WD395" s="0"/>
      <c r="WE395" s="0"/>
      <c r="WF395" s="0"/>
      <c r="WG395" s="0"/>
      <c r="WH395" s="0"/>
      <c r="WI395" s="0"/>
      <c r="WJ395" s="0"/>
      <c r="WK395" s="0"/>
      <c r="WL395" s="0"/>
      <c r="WM395" s="0"/>
      <c r="WN395" s="0"/>
      <c r="WO395" s="0"/>
      <c r="WP395" s="0"/>
      <c r="WQ395" s="0"/>
      <c r="WR395" s="0"/>
      <c r="WS395" s="0"/>
      <c r="WT395" s="0"/>
      <c r="WU395" s="0"/>
      <c r="WV395" s="0"/>
      <c r="WW395" s="0"/>
      <c r="WX395" s="0"/>
      <c r="WY395" s="0"/>
      <c r="WZ395" s="0"/>
      <c r="XA395" s="0"/>
      <c r="XB395" s="0"/>
      <c r="XC395" s="0"/>
      <c r="XD395" s="0"/>
      <c r="XE395" s="0"/>
      <c r="XF395" s="0"/>
      <c r="XG395" s="0"/>
      <c r="XH395" s="0"/>
      <c r="XI395" s="0"/>
      <c r="XJ395" s="0"/>
      <c r="XK395" s="0"/>
      <c r="XL395" s="0"/>
      <c r="XM395" s="0"/>
      <c r="XN395" s="0"/>
      <c r="XO395" s="0"/>
      <c r="XP395" s="0"/>
      <c r="XQ395" s="0"/>
      <c r="XR395" s="0"/>
      <c r="XS395" s="0"/>
      <c r="XT395" s="0"/>
      <c r="XU395" s="0"/>
      <c r="XV395" s="0"/>
      <c r="XW395" s="0"/>
      <c r="XX395" s="0"/>
      <c r="XY395" s="0"/>
      <c r="XZ395" s="0"/>
      <c r="YA395" s="0"/>
      <c r="YB395" s="0"/>
      <c r="YC395" s="0"/>
      <c r="YD395" s="0"/>
      <c r="YE395" s="0"/>
      <c r="YF395" s="0"/>
      <c r="YG395" s="0"/>
      <c r="YH395" s="0"/>
      <c r="YI395" s="0"/>
      <c r="YJ395" s="0"/>
      <c r="YK395" s="0"/>
      <c r="YL395" s="0"/>
      <c r="YM395" s="0"/>
      <c r="YN395" s="0"/>
      <c r="YO395" s="0"/>
      <c r="YP395" s="0"/>
      <c r="YQ395" s="0"/>
      <c r="YR395" s="0"/>
      <c r="YS395" s="0"/>
      <c r="YT395" s="0"/>
      <c r="YU395" s="0"/>
      <c r="YV395" s="0"/>
      <c r="YW395" s="0"/>
      <c r="YX395" s="0"/>
      <c r="YY395" s="0"/>
      <c r="YZ395" s="0"/>
      <c r="ZA395" s="0"/>
      <c r="ZB395" s="0"/>
      <c r="ZC395" s="0"/>
      <c r="ZD395" s="0"/>
      <c r="ZE395" s="0"/>
      <c r="ZF395" s="0"/>
      <c r="ZG395" s="0"/>
      <c r="ZH395" s="0"/>
      <c r="ZI395" s="0"/>
      <c r="ZJ395" s="0"/>
      <c r="ZK395" s="0"/>
      <c r="ZL395" s="0"/>
      <c r="ZM395" s="0"/>
      <c r="ZN395" s="0"/>
      <c r="ZO395" s="0"/>
      <c r="ZP395" s="0"/>
      <c r="ZQ395" s="0"/>
      <c r="ZR395" s="0"/>
      <c r="ZS395" s="0"/>
      <c r="ZT395" s="0"/>
      <c r="ZU395" s="0"/>
      <c r="ZV395" s="0"/>
      <c r="ZW395" s="0"/>
      <c r="ZX395" s="0"/>
      <c r="ZY395" s="0"/>
      <c r="ZZ395" s="0"/>
      <c r="AAA395" s="0"/>
      <c r="AAB395" s="0"/>
      <c r="AAC395" s="0"/>
      <c r="AAD395" s="0"/>
      <c r="AAE395" s="0"/>
      <c r="AAF395" s="0"/>
      <c r="AAG395" s="0"/>
      <c r="AAH395" s="0"/>
      <c r="AAI395" s="0"/>
      <c r="AAJ395" s="0"/>
      <c r="AAK395" s="0"/>
      <c r="AAL395" s="0"/>
      <c r="AAM395" s="0"/>
      <c r="AAN395" s="0"/>
      <c r="AAO395" s="0"/>
      <c r="AAP395" s="0"/>
      <c r="AAQ395" s="0"/>
      <c r="AAR395" s="0"/>
      <c r="AAS395" s="0"/>
      <c r="AAT395" s="0"/>
      <c r="AAU395" s="0"/>
      <c r="AAV395" s="0"/>
      <c r="AAW395" s="0"/>
      <c r="AAX395" s="0"/>
      <c r="AAY395" s="0"/>
      <c r="AAZ395" s="0"/>
      <c r="ABA395" s="0"/>
      <c r="ABB395" s="0"/>
      <c r="ABC395" s="0"/>
      <c r="ABD395" s="0"/>
      <c r="ABE395" s="0"/>
      <c r="ABF395" s="0"/>
      <c r="ABG395" s="0"/>
      <c r="ABH395" s="0"/>
      <c r="ABI395" s="0"/>
      <c r="ABJ395" s="0"/>
      <c r="ABK395" s="0"/>
      <c r="ABL395" s="0"/>
      <c r="ABM395" s="0"/>
      <c r="ABN395" s="0"/>
      <c r="ABO395" s="0"/>
      <c r="ABP395" s="0"/>
      <c r="ABQ395" s="0"/>
      <c r="ABR395" s="0"/>
      <c r="ABS395" s="0"/>
      <c r="ABT395" s="0"/>
      <c r="ABU395" s="0"/>
      <c r="ABV395" s="0"/>
      <c r="ABW395" s="0"/>
      <c r="ABX395" s="0"/>
      <c r="ABY395" s="0"/>
      <c r="ABZ395" s="0"/>
      <c r="ACA395" s="0"/>
      <c r="ACB395" s="0"/>
      <c r="ACC395" s="0"/>
      <c r="ACD395" s="0"/>
      <c r="ACE395" s="0"/>
      <c r="ACF395" s="0"/>
      <c r="ACG395" s="0"/>
      <c r="ACH395" s="0"/>
      <c r="ACI395" s="0"/>
      <c r="ACJ395" s="0"/>
      <c r="ACK395" s="0"/>
      <c r="ACL395" s="0"/>
      <c r="ACM395" s="0"/>
      <c r="ACN395" s="0"/>
      <c r="ACO395" s="0"/>
      <c r="ACP395" s="0"/>
      <c r="ACQ395" s="0"/>
      <c r="ACR395" s="0"/>
      <c r="ACS395" s="0"/>
      <c r="ACT395" s="0"/>
      <c r="ACU395" s="0"/>
      <c r="ACV395" s="0"/>
      <c r="ACW395" s="0"/>
      <c r="ACX395" s="0"/>
      <c r="ACY395" s="0"/>
      <c r="ACZ395" s="0"/>
      <c r="ADA395" s="0"/>
      <c r="ADB395" s="0"/>
      <c r="ADC395" s="0"/>
      <c r="ADD395" s="0"/>
      <c r="ADE395" s="0"/>
      <c r="ADF395" s="0"/>
      <c r="ADG395" s="0"/>
      <c r="ADH395" s="0"/>
      <c r="ADI395" s="0"/>
      <c r="ADJ395" s="0"/>
      <c r="ADK395" s="0"/>
      <c r="ADL395" s="0"/>
      <c r="ADM395" s="0"/>
      <c r="ADN395" s="0"/>
      <c r="ADO395" s="0"/>
      <c r="ADP395" s="0"/>
      <c r="ADQ395" s="0"/>
      <c r="ADR395" s="0"/>
      <c r="ADS395" s="0"/>
      <c r="ADT395" s="0"/>
      <c r="ADU395" s="0"/>
      <c r="ADV395" s="0"/>
      <c r="ADW395" s="0"/>
      <c r="ADX395" s="0"/>
      <c r="ADY395" s="0"/>
      <c r="ADZ395" s="0"/>
      <c r="AEA395" s="0"/>
      <c r="AEB395" s="0"/>
      <c r="AEC395" s="0"/>
      <c r="AED395" s="0"/>
      <c r="AEE395" s="0"/>
      <c r="AEF395" s="0"/>
      <c r="AEG395" s="0"/>
      <c r="AEH395" s="0"/>
      <c r="AEI395" s="0"/>
      <c r="AEJ395" s="0"/>
      <c r="AEK395" s="0"/>
      <c r="AEL395" s="0"/>
      <c r="AEM395" s="0"/>
      <c r="AEN395" s="0"/>
      <c r="AEO395" s="0"/>
      <c r="AEP395" s="0"/>
      <c r="AEQ395" s="0"/>
      <c r="AER395" s="0"/>
      <c r="AES395" s="0"/>
      <c r="AET395" s="0"/>
      <c r="AEU395" s="0"/>
      <c r="AEV395" s="0"/>
      <c r="AEW395" s="0"/>
      <c r="AEX395" s="0"/>
      <c r="AEY395" s="0"/>
      <c r="AEZ395" s="0"/>
      <c r="AFA395" s="0"/>
      <c r="AFB395" s="0"/>
      <c r="AFC395" s="0"/>
      <c r="AFD395" s="0"/>
      <c r="AFE395" s="0"/>
      <c r="AFF395" s="0"/>
      <c r="AFG395" s="0"/>
      <c r="AFH395" s="0"/>
      <c r="AFI395" s="0"/>
      <c r="AFJ395" s="0"/>
      <c r="AFK395" s="0"/>
      <c r="AFL395" s="0"/>
      <c r="AFM395" s="0"/>
      <c r="AFN395" s="0"/>
      <c r="AFO395" s="0"/>
      <c r="AFP395" s="0"/>
      <c r="AFQ395" s="0"/>
      <c r="AFR395" s="0"/>
      <c r="AFS395" s="0"/>
      <c r="AFT395" s="0"/>
      <c r="AFU395" s="0"/>
      <c r="AFV395" s="0"/>
      <c r="AFW395" s="0"/>
      <c r="AFX395" s="0"/>
      <c r="AFY395" s="0"/>
      <c r="AFZ395" s="0"/>
      <c r="AGA395" s="0"/>
      <c r="AGB395" s="0"/>
      <c r="AGC395" s="0"/>
      <c r="AGD395" s="0"/>
      <c r="AGE395" s="0"/>
      <c r="AGF395" s="0"/>
      <c r="AGG395" s="0"/>
      <c r="AGH395" s="0"/>
      <c r="AGI395" s="0"/>
      <c r="AGJ395" s="0"/>
      <c r="AGK395" s="0"/>
      <c r="AGL395" s="0"/>
      <c r="AGM395" s="0"/>
      <c r="AGN395" s="0"/>
      <c r="AGO395" s="0"/>
      <c r="AGP395" s="0"/>
      <c r="AGQ395" s="0"/>
      <c r="AGR395" s="0"/>
      <c r="AGS395" s="0"/>
      <c r="AGT395" s="0"/>
      <c r="AGU395" s="0"/>
      <c r="AGV395" s="0"/>
      <c r="AGW395" s="0"/>
      <c r="AGX395" s="0"/>
      <c r="AGY395" s="0"/>
      <c r="AGZ395" s="0"/>
      <c r="AHA395" s="0"/>
      <c r="AHB395" s="0"/>
      <c r="AHC395" s="0"/>
      <c r="AHD395" s="0"/>
      <c r="AHE395" s="0"/>
      <c r="AHF395" s="0"/>
      <c r="AHG395" s="0"/>
      <c r="AHH395" s="0"/>
      <c r="AHI395" s="0"/>
      <c r="AHJ395" s="0"/>
      <c r="AHK395" s="0"/>
      <c r="AHL395" s="0"/>
      <c r="AHM395" s="0"/>
      <c r="AHN395" s="0"/>
      <c r="AHO395" s="0"/>
      <c r="AHP395" s="0"/>
      <c r="AHQ395" s="0"/>
      <c r="AHR395" s="0"/>
      <c r="AHS395" s="0"/>
      <c r="AHT395" s="0"/>
      <c r="AHU395" s="0"/>
      <c r="AHV395" s="0"/>
      <c r="AHW395" s="0"/>
      <c r="AHX395" s="0"/>
      <c r="AHY395" s="0"/>
      <c r="AHZ395" s="0"/>
      <c r="AIA395" s="0"/>
      <c r="AIB395" s="0"/>
      <c r="AIC395" s="0"/>
      <c r="AID395" s="0"/>
      <c r="AIE395" s="0"/>
      <c r="AIF395" s="0"/>
      <c r="AIG395" s="0"/>
      <c r="AIH395" s="0"/>
      <c r="AII395" s="0"/>
      <c r="AIJ395" s="0"/>
      <c r="AIK395" s="0"/>
      <c r="AIL395" s="0"/>
      <c r="AIM395" s="0"/>
      <c r="AIN395" s="0"/>
      <c r="AIO395" s="0"/>
      <c r="AIP395" s="0"/>
      <c r="AIQ395" s="0"/>
      <c r="AIR395" s="0"/>
      <c r="AIS395" s="0"/>
      <c r="AIT395" s="0"/>
      <c r="AIU395" s="0"/>
      <c r="AIV395" s="0"/>
      <c r="AIW395" s="0"/>
      <c r="AIX395" s="0"/>
      <c r="AIY395" s="0"/>
      <c r="AIZ395" s="0"/>
      <c r="AJA395" s="0"/>
      <c r="AJB395" s="0"/>
      <c r="AJC395" s="0"/>
      <c r="AJD395" s="0"/>
      <c r="AJE395" s="0"/>
      <c r="AJF395" s="0"/>
      <c r="AJG395" s="0"/>
      <c r="AJH395" s="0"/>
      <c r="AJI395" s="0"/>
      <c r="AJJ395" s="0"/>
      <c r="AJK395" s="0"/>
      <c r="AJL395" s="0"/>
      <c r="AJM395" s="0"/>
      <c r="AJN395" s="0"/>
      <c r="AJO395" s="0"/>
      <c r="AJP395" s="0"/>
      <c r="AJQ395" s="0"/>
      <c r="AJR395" s="0"/>
      <c r="AJS395" s="0"/>
      <c r="AJT395" s="0"/>
      <c r="AJU395" s="0"/>
      <c r="AJV395" s="0"/>
      <c r="AJW395" s="0"/>
      <c r="AJX395" s="0"/>
      <c r="AJY395" s="0"/>
      <c r="AJZ395" s="0"/>
      <c r="AKA395" s="0"/>
      <c r="AKB395" s="0"/>
      <c r="AKC395" s="0"/>
      <c r="AKD395" s="0"/>
      <c r="AKE395" s="0"/>
      <c r="AKF395" s="0"/>
      <c r="AKG395" s="0"/>
      <c r="AKH395" s="0"/>
      <c r="AKI395" s="0"/>
      <c r="AKJ395" s="0"/>
      <c r="AKK395" s="0"/>
      <c r="AKL395" s="0"/>
      <c r="AKM395" s="0"/>
      <c r="AKN395" s="0"/>
      <c r="AKO395" s="0"/>
      <c r="AKP395" s="0"/>
      <c r="AKQ395" s="0"/>
      <c r="AKR395" s="0"/>
      <c r="AKS395" s="0"/>
      <c r="AKT395" s="0"/>
      <c r="AKU395" s="0"/>
      <c r="AKV395" s="0"/>
      <c r="AKW395" s="0"/>
      <c r="AKX395" s="0"/>
      <c r="AKY395" s="0"/>
      <c r="AKZ395" s="0"/>
      <c r="ALA395" s="0"/>
      <c r="ALB395" s="0"/>
      <c r="ALC395" s="0"/>
      <c r="ALD395" s="0"/>
      <c r="ALE395" s="0"/>
      <c r="ALF395" s="0"/>
      <c r="ALG395" s="0"/>
      <c r="ALH395" s="0"/>
      <c r="ALI395" s="0"/>
      <c r="ALJ395" s="0"/>
      <c r="ALK395" s="0"/>
      <c r="ALL395" s="0"/>
      <c r="ALM395" s="0"/>
      <c r="ALN395" s="0"/>
      <c r="ALO395" s="0"/>
      <c r="ALP395" s="0"/>
      <c r="ALQ395" s="0"/>
      <c r="ALR395" s="0"/>
      <c r="ALS395" s="0"/>
      <c r="ALT395" s="0"/>
      <c r="ALU395" s="0"/>
      <c r="ALV395" s="0"/>
      <c r="ALW395" s="0"/>
      <c r="ALX395" s="0"/>
      <c r="ALY395" s="0"/>
      <c r="ALZ395" s="0"/>
      <c r="AMA395" s="0"/>
      <c r="AMB395" s="0"/>
      <c r="AMC395" s="0"/>
      <c r="AMD395" s="0"/>
      <c r="AME395" s="0"/>
      <c r="AMF395" s="0"/>
      <c r="AMG395" s="0"/>
    </row>
    <row r="396" customFormat="false" ht="14.9" hidden="false" customHeight="false" outlineLevel="0" collapsed="false">
      <c r="A396" s="18" t="n">
        <v>560</v>
      </c>
      <c r="B396" s="19" t="n">
        <f aca="false">IF($A396,VLOOKUP($A396,posting!$A:$N,2,0),"")</f>
        <v>38</v>
      </c>
      <c r="C396" s="19" t="n">
        <f aca="false">IF($A396,VLOOKUP($A396,posting!$A:$N,3,0),"")</f>
        <v>155</v>
      </c>
      <c r="D396" s="20" t="str">
        <f aca="false">IF($A396,VLOOKUP($A396,posting!$A:$N,4,0),"")</f>
        <v>religion und politik liegen in manchen länder nicht so weit auseinander</v>
      </c>
      <c r="E396" s="19" t="str">
        <f aca="false">IF($A396,IF(VLOOKUP($A396,posting!$A:$N,5,0)&gt;0,VLOOKUP($A396,posting!$A:$N,5,0),""),"")</f>
        <v/>
      </c>
      <c r="F396" s="21" t="n">
        <f aca="false">IF($A396,VLOOKUP($A396,posting!$A:$N,6,0),"")</f>
        <v>41625.7275694445</v>
      </c>
      <c r="G396" s="21" t="n">
        <f aca="false">IF($A396,VLOOKUP($A396,posting!$A:$N,7,0),"")</f>
        <v>41625.7277430556</v>
      </c>
      <c r="H396" s="21" t="n">
        <f aca="false">IF($A396,VLOOKUP($A396,posting!$A:$N,8,0),"")</f>
        <v>41625.7277662037</v>
      </c>
      <c r="I396" s="21" t="n">
        <f aca="false">IF($A396,VLOOKUP($A396,posting!$A:$N,9,0),"")</f>
        <v>41625.7287384259</v>
      </c>
      <c r="J396" s="21"/>
      <c r="K396" s="21"/>
      <c r="L396" s="19" t="n">
        <f aca="false">IF($A396,VLOOKUP($A396,posting!$A:$N,10,0),"")</f>
        <v>0.333333333333333</v>
      </c>
      <c r="M396" s="19" t="n">
        <f aca="false">IF($A396,VLOOKUP($A396,posting!$A:$N,11,0),"")</f>
        <v>0</v>
      </c>
      <c r="N396" s="19" t="str">
        <f aca="false">IF($A396,IF(VLOOKUP($A396,posting!$A:$N,13,0)&gt;0,VLOOKUP($A396,posting!$A:$N,13,0),""),"")</f>
        <v/>
      </c>
      <c r="O396" s="19" t="str">
        <f aca="false">IF($A396,VLOOKUP($A396,posting!$A:$N,12,0),"")</f>
        <v>TXT</v>
      </c>
      <c r="P396" s="19" t="str">
        <f aca="false">IF($A396,IF(VLOOKUP($A396,posting!$A:$N,14,0)&gt;0,VLOOKUP($A396,posting!$A:$N,14,0),""),"")</f>
        <v/>
      </c>
      <c r="Q396" s="19" t="str">
        <f aca="false">IF($N396="","",VLOOKUP($N396,image!$A:$N,3,0))</f>
        <v/>
      </c>
      <c r="R396" s="19" t="n">
        <v>-1</v>
      </c>
      <c r="S396" s="0"/>
      <c r="T396" s="0"/>
      <c r="U396" s="0"/>
      <c r="V396" s="0"/>
      <c r="W396" s="0"/>
      <c r="X396" s="0"/>
      <c r="Y396" s="0"/>
      <c r="Z396" s="0"/>
      <c r="AA396" s="0"/>
      <c r="AB396" s="0"/>
      <c r="AC396" s="0"/>
      <c r="AD396" s="0"/>
      <c r="AE396" s="0"/>
      <c r="AF396" s="0"/>
      <c r="AG396" s="0"/>
      <c r="AH396" s="0"/>
      <c r="AI396" s="0"/>
      <c r="AJ396" s="0"/>
      <c r="AK396" s="0"/>
      <c r="AL396" s="0"/>
      <c r="AM396" s="0"/>
      <c r="AN396" s="0"/>
      <c r="AO396" s="0"/>
      <c r="AP396" s="0"/>
      <c r="AQ396" s="0"/>
      <c r="AR396" s="0"/>
      <c r="AS396" s="0"/>
      <c r="AT396" s="0"/>
      <c r="AU396" s="0"/>
      <c r="AV396" s="0"/>
      <c r="AW396" s="0"/>
      <c r="AX396" s="0"/>
      <c r="AY396" s="0"/>
      <c r="AZ396" s="0"/>
      <c r="BA396" s="0"/>
      <c r="BB396" s="0"/>
      <c r="BC396" s="0"/>
      <c r="BD396" s="0"/>
      <c r="BE396" s="0"/>
      <c r="BF396" s="0"/>
      <c r="BG396" s="0"/>
      <c r="BH396" s="0"/>
      <c r="BI396" s="0"/>
      <c r="BJ396" s="0"/>
      <c r="BK396" s="0"/>
      <c r="BL396" s="0"/>
      <c r="BM396" s="0"/>
      <c r="BN396" s="0"/>
      <c r="BO396" s="0"/>
      <c r="BP396" s="0"/>
      <c r="BQ396" s="0"/>
      <c r="BR396" s="0"/>
      <c r="BS396" s="0"/>
      <c r="BT396" s="0"/>
      <c r="BU396" s="0"/>
      <c r="BV396" s="0"/>
      <c r="BW396" s="0"/>
      <c r="BX396" s="0"/>
      <c r="BY396" s="0"/>
      <c r="BZ396" s="0"/>
      <c r="CA396" s="0"/>
      <c r="CB396" s="0"/>
      <c r="CC396" s="0"/>
      <c r="CD396" s="0"/>
      <c r="CE396" s="0"/>
      <c r="CF396" s="0"/>
      <c r="CG396" s="0"/>
      <c r="CH396" s="0"/>
      <c r="CI396" s="0"/>
      <c r="CJ396" s="0"/>
      <c r="CK396" s="0"/>
      <c r="CL396" s="0"/>
      <c r="CM396" s="0"/>
      <c r="CN396" s="0"/>
      <c r="CO396" s="0"/>
      <c r="CP396" s="0"/>
      <c r="CQ396" s="0"/>
      <c r="CR396" s="0"/>
      <c r="CS396" s="0"/>
      <c r="CT396" s="0"/>
      <c r="CU396" s="0"/>
      <c r="CV396" s="0"/>
      <c r="CW396" s="0"/>
      <c r="CX396" s="0"/>
      <c r="CY396" s="0"/>
      <c r="CZ396" s="0"/>
      <c r="DA396" s="0"/>
      <c r="DB396" s="0"/>
      <c r="DC396" s="0"/>
      <c r="DD396" s="0"/>
      <c r="DE396" s="0"/>
      <c r="DF396" s="0"/>
      <c r="DG396" s="0"/>
      <c r="DH396" s="0"/>
      <c r="DI396" s="0"/>
      <c r="DJ396" s="0"/>
      <c r="DK396" s="0"/>
      <c r="DL396" s="0"/>
      <c r="DM396" s="0"/>
      <c r="DN396" s="0"/>
      <c r="DO396" s="0"/>
      <c r="DP396" s="0"/>
      <c r="DQ396" s="0"/>
      <c r="DR396" s="0"/>
      <c r="DS396" s="0"/>
      <c r="DT396" s="0"/>
      <c r="DU396" s="0"/>
      <c r="DV396" s="0"/>
      <c r="DW396" s="0"/>
      <c r="DX396" s="0"/>
      <c r="DY396" s="0"/>
      <c r="DZ396" s="0"/>
      <c r="EA396" s="0"/>
      <c r="EB396" s="0"/>
      <c r="EC396" s="0"/>
      <c r="ED396" s="0"/>
      <c r="EE396" s="0"/>
      <c r="EF396" s="0"/>
      <c r="EG396" s="0"/>
      <c r="EH396" s="0"/>
      <c r="EI396" s="0"/>
      <c r="EJ396" s="0"/>
      <c r="EK396" s="0"/>
      <c r="EL396" s="0"/>
      <c r="EM396" s="0"/>
      <c r="EN396" s="0"/>
      <c r="EO396" s="0"/>
      <c r="EP396" s="0"/>
      <c r="EQ396" s="0"/>
      <c r="ER396" s="0"/>
      <c r="ES396" s="0"/>
      <c r="ET396" s="0"/>
      <c r="EU396" s="0"/>
      <c r="EV396" s="0"/>
      <c r="EW396" s="0"/>
      <c r="EX396" s="0"/>
      <c r="EY396" s="0"/>
      <c r="EZ396" s="0"/>
      <c r="FA396" s="0"/>
      <c r="FB396" s="0"/>
      <c r="FC396" s="0"/>
      <c r="FD396" s="0"/>
      <c r="FE396" s="0"/>
      <c r="FF396" s="0"/>
      <c r="FG396" s="0"/>
      <c r="FH396" s="0"/>
      <c r="FI396" s="0"/>
      <c r="FJ396" s="0"/>
      <c r="FK396" s="0"/>
      <c r="FL396" s="0"/>
      <c r="FM396" s="0"/>
      <c r="FN396" s="0"/>
      <c r="FO396" s="0"/>
      <c r="FP396" s="0"/>
      <c r="FQ396" s="0"/>
      <c r="FR396" s="0"/>
      <c r="FS396" s="0"/>
      <c r="FT396" s="0"/>
      <c r="FU396" s="0"/>
      <c r="FV396" s="0"/>
      <c r="FW396" s="0"/>
      <c r="FX396" s="0"/>
      <c r="FY396" s="0"/>
      <c r="FZ396" s="0"/>
      <c r="GA396" s="0"/>
      <c r="GB396" s="0"/>
      <c r="GC396" s="0"/>
      <c r="GD396" s="0"/>
      <c r="GE396" s="0"/>
      <c r="GF396" s="0"/>
      <c r="GG396" s="0"/>
      <c r="GH396" s="0"/>
      <c r="GI396" s="0"/>
      <c r="GJ396" s="0"/>
      <c r="GK396" s="0"/>
      <c r="GL396" s="0"/>
      <c r="GM396" s="0"/>
      <c r="GN396" s="0"/>
      <c r="GO396" s="0"/>
      <c r="GP396" s="0"/>
      <c r="GQ396" s="0"/>
      <c r="GR396" s="0"/>
      <c r="GS396" s="0"/>
      <c r="GT396" s="0"/>
      <c r="GU396" s="0"/>
      <c r="GV396" s="0"/>
      <c r="GW396" s="0"/>
      <c r="GX396" s="0"/>
      <c r="GY396" s="0"/>
      <c r="GZ396" s="0"/>
      <c r="HA396" s="0"/>
      <c r="HB396" s="0"/>
      <c r="HC396" s="0"/>
      <c r="HD396" s="0"/>
      <c r="HE396" s="0"/>
      <c r="HF396" s="0"/>
      <c r="HG396" s="0"/>
      <c r="HH396" s="0"/>
      <c r="HI396" s="0"/>
      <c r="HJ396" s="0"/>
      <c r="HK396" s="0"/>
      <c r="HL396" s="0"/>
      <c r="HM396" s="0"/>
      <c r="HN396" s="0"/>
      <c r="HO396" s="0"/>
      <c r="HP396" s="0"/>
      <c r="HQ396" s="0"/>
      <c r="HR396" s="0"/>
      <c r="HS396" s="0"/>
      <c r="HT396" s="0"/>
      <c r="HU396" s="0"/>
      <c r="HV396" s="0"/>
      <c r="HW396" s="0"/>
      <c r="HX396" s="0"/>
      <c r="HY396" s="0"/>
      <c r="HZ396" s="0"/>
      <c r="IA396" s="0"/>
      <c r="IB396" s="0"/>
      <c r="IC396" s="0"/>
      <c r="ID396" s="0"/>
      <c r="IE396" s="0"/>
      <c r="IF396" s="0"/>
      <c r="IG396" s="0"/>
      <c r="IH396" s="0"/>
      <c r="II396" s="0"/>
      <c r="IJ396" s="0"/>
      <c r="IK396" s="0"/>
      <c r="IL396" s="0"/>
      <c r="IM396" s="0"/>
      <c r="IN396" s="0"/>
      <c r="IO396" s="0"/>
      <c r="IP396" s="0"/>
      <c r="IQ396" s="0"/>
      <c r="IR396" s="0"/>
      <c r="IS396" s="0"/>
      <c r="IT396" s="0"/>
      <c r="IU396" s="0"/>
      <c r="IV396" s="0"/>
      <c r="IW396" s="0"/>
      <c r="IX396" s="0"/>
      <c r="IY396" s="0"/>
      <c r="IZ396" s="0"/>
      <c r="JA396" s="0"/>
      <c r="JB396" s="0"/>
      <c r="JC396" s="0"/>
      <c r="JD396" s="0"/>
      <c r="JE396" s="0"/>
      <c r="JF396" s="0"/>
      <c r="JG396" s="0"/>
      <c r="JH396" s="0"/>
      <c r="JI396" s="0"/>
      <c r="JJ396" s="0"/>
      <c r="JK396" s="0"/>
      <c r="JL396" s="0"/>
      <c r="JM396" s="0"/>
      <c r="JN396" s="0"/>
      <c r="JO396" s="0"/>
      <c r="JP396" s="0"/>
      <c r="JQ396" s="0"/>
      <c r="JR396" s="0"/>
      <c r="JS396" s="0"/>
      <c r="JT396" s="0"/>
      <c r="JU396" s="0"/>
      <c r="JV396" s="0"/>
      <c r="JW396" s="0"/>
      <c r="JX396" s="0"/>
      <c r="JY396" s="0"/>
      <c r="JZ396" s="0"/>
      <c r="KA396" s="0"/>
      <c r="KB396" s="0"/>
      <c r="KC396" s="0"/>
      <c r="KD396" s="0"/>
      <c r="KE396" s="0"/>
      <c r="KF396" s="0"/>
      <c r="KG396" s="0"/>
      <c r="KH396" s="0"/>
      <c r="KI396" s="0"/>
      <c r="KJ396" s="0"/>
      <c r="KK396" s="0"/>
      <c r="KL396" s="0"/>
      <c r="KM396" s="0"/>
      <c r="KN396" s="0"/>
      <c r="KO396" s="0"/>
      <c r="KP396" s="0"/>
      <c r="KQ396" s="0"/>
      <c r="KR396" s="0"/>
      <c r="KS396" s="0"/>
      <c r="KT396" s="0"/>
      <c r="KU396" s="0"/>
      <c r="KV396" s="0"/>
      <c r="KW396" s="0"/>
      <c r="KX396" s="0"/>
      <c r="KY396" s="0"/>
      <c r="KZ396" s="0"/>
      <c r="LA396" s="0"/>
      <c r="LB396" s="0"/>
      <c r="LC396" s="0"/>
      <c r="LD396" s="0"/>
      <c r="LE396" s="0"/>
      <c r="LF396" s="0"/>
      <c r="LG396" s="0"/>
      <c r="LH396" s="0"/>
      <c r="LI396" s="0"/>
      <c r="LJ396" s="0"/>
      <c r="LK396" s="0"/>
      <c r="LL396" s="0"/>
      <c r="LM396" s="0"/>
      <c r="LN396" s="0"/>
      <c r="LO396" s="0"/>
      <c r="LP396" s="0"/>
      <c r="LQ396" s="0"/>
      <c r="LR396" s="0"/>
      <c r="LS396" s="0"/>
      <c r="LT396" s="0"/>
      <c r="LU396" s="0"/>
      <c r="LV396" s="0"/>
      <c r="LW396" s="0"/>
      <c r="LX396" s="0"/>
      <c r="LY396" s="0"/>
      <c r="LZ396" s="0"/>
      <c r="MA396" s="0"/>
      <c r="MB396" s="0"/>
      <c r="MC396" s="0"/>
      <c r="MD396" s="0"/>
      <c r="ME396" s="0"/>
      <c r="MF396" s="0"/>
      <c r="MG396" s="0"/>
      <c r="MH396" s="0"/>
      <c r="MI396" s="0"/>
      <c r="MJ396" s="0"/>
      <c r="MK396" s="0"/>
      <c r="ML396" s="0"/>
      <c r="MM396" s="0"/>
      <c r="MN396" s="0"/>
      <c r="MO396" s="0"/>
      <c r="MP396" s="0"/>
      <c r="MQ396" s="0"/>
      <c r="MR396" s="0"/>
      <c r="MS396" s="0"/>
      <c r="MT396" s="0"/>
      <c r="MU396" s="0"/>
      <c r="MV396" s="0"/>
      <c r="MW396" s="0"/>
      <c r="MX396" s="0"/>
      <c r="MY396" s="0"/>
      <c r="MZ396" s="0"/>
      <c r="NA396" s="0"/>
      <c r="NB396" s="0"/>
      <c r="NC396" s="0"/>
      <c r="ND396" s="0"/>
      <c r="NE396" s="0"/>
      <c r="NF396" s="0"/>
      <c r="NG396" s="0"/>
      <c r="NH396" s="0"/>
      <c r="NI396" s="0"/>
      <c r="NJ396" s="0"/>
      <c r="NK396" s="0"/>
      <c r="NL396" s="0"/>
      <c r="NM396" s="0"/>
      <c r="NN396" s="0"/>
      <c r="NO396" s="0"/>
      <c r="NP396" s="0"/>
      <c r="NQ396" s="0"/>
      <c r="NR396" s="0"/>
      <c r="NS396" s="0"/>
      <c r="NT396" s="0"/>
      <c r="NU396" s="0"/>
      <c r="NV396" s="0"/>
      <c r="NW396" s="0"/>
      <c r="NX396" s="0"/>
      <c r="NY396" s="0"/>
      <c r="NZ396" s="0"/>
      <c r="OA396" s="0"/>
      <c r="OB396" s="0"/>
      <c r="OC396" s="0"/>
      <c r="OD396" s="0"/>
      <c r="OE396" s="0"/>
      <c r="OF396" s="0"/>
      <c r="OG396" s="0"/>
      <c r="OH396" s="0"/>
      <c r="OI396" s="0"/>
      <c r="OJ396" s="0"/>
      <c r="OK396" s="0"/>
      <c r="OL396" s="0"/>
      <c r="OM396" s="0"/>
      <c r="ON396" s="0"/>
      <c r="OO396" s="0"/>
      <c r="OP396" s="0"/>
      <c r="OQ396" s="0"/>
      <c r="OR396" s="0"/>
      <c r="OS396" s="0"/>
      <c r="OT396" s="0"/>
      <c r="OU396" s="0"/>
      <c r="OV396" s="0"/>
      <c r="OW396" s="0"/>
      <c r="OX396" s="0"/>
      <c r="OY396" s="0"/>
      <c r="OZ396" s="0"/>
      <c r="PA396" s="0"/>
      <c r="PB396" s="0"/>
      <c r="PC396" s="0"/>
      <c r="PD396" s="0"/>
      <c r="PE396" s="0"/>
      <c r="PF396" s="0"/>
      <c r="PG396" s="0"/>
      <c r="PH396" s="0"/>
      <c r="PI396" s="0"/>
      <c r="PJ396" s="0"/>
      <c r="PK396" s="0"/>
      <c r="PL396" s="0"/>
      <c r="PM396" s="0"/>
      <c r="PN396" s="0"/>
      <c r="PO396" s="0"/>
      <c r="PP396" s="0"/>
      <c r="PQ396" s="0"/>
      <c r="PR396" s="0"/>
      <c r="PS396" s="0"/>
      <c r="PT396" s="0"/>
      <c r="PU396" s="0"/>
      <c r="PV396" s="0"/>
      <c r="PW396" s="0"/>
      <c r="PX396" s="0"/>
      <c r="PY396" s="0"/>
      <c r="PZ396" s="0"/>
      <c r="QA396" s="0"/>
      <c r="QB396" s="0"/>
      <c r="QC396" s="0"/>
      <c r="QD396" s="0"/>
      <c r="QE396" s="0"/>
      <c r="QF396" s="0"/>
      <c r="QG396" s="0"/>
      <c r="QH396" s="0"/>
      <c r="QI396" s="0"/>
      <c r="QJ396" s="0"/>
      <c r="QK396" s="0"/>
      <c r="QL396" s="0"/>
      <c r="QM396" s="0"/>
      <c r="QN396" s="0"/>
      <c r="QO396" s="0"/>
      <c r="QP396" s="0"/>
      <c r="QQ396" s="0"/>
      <c r="QR396" s="0"/>
      <c r="QS396" s="0"/>
      <c r="QT396" s="0"/>
      <c r="QU396" s="0"/>
      <c r="QV396" s="0"/>
      <c r="QW396" s="0"/>
      <c r="QX396" s="0"/>
      <c r="QY396" s="0"/>
      <c r="QZ396" s="0"/>
      <c r="RA396" s="0"/>
      <c r="RB396" s="0"/>
      <c r="RC396" s="0"/>
      <c r="RD396" s="0"/>
      <c r="RE396" s="0"/>
      <c r="RF396" s="0"/>
      <c r="RG396" s="0"/>
      <c r="RH396" s="0"/>
      <c r="RI396" s="0"/>
      <c r="RJ396" s="0"/>
      <c r="RK396" s="0"/>
      <c r="RL396" s="0"/>
      <c r="RM396" s="0"/>
      <c r="RN396" s="0"/>
      <c r="RO396" s="0"/>
      <c r="RP396" s="0"/>
      <c r="RQ396" s="0"/>
      <c r="RR396" s="0"/>
      <c r="RS396" s="0"/>
      <c r="RT396" s="0"/>
      <c r="RU396" s="0"/>
      <c r="RV396" s="0"/>
      <c r="RW396" s="0"/>
      <c r="RX396" s="0"/>
      <c r="RY396" s="0"/>
      <c r="RZ396" s="0"/>
      <c r="SA396" s="0"/>
      <c r="SB396" s="0"/>
      <c r="SC396" s="0"/>
      <c r="SD396" s="0"/>
      <c r="SE396" s="0"/>
      <c r="SF396" s="0"/>
      <c r="SG396" s="0"/>
      <c r="SH396" s="0"/>
      <c r="SI396" s="0"/>
      <c r="SJ396" s="0"/>
      <c r="SK396" s="0"/>
      <c r="SL396" s="0"/>
      <c r="SM396" s="0"/>
      <c r="SN396" s="0"/>
      <c r="SO396" s="0"/>
      <c r="SP396" s="0"/>
      <c r="SQ396" s="0"/>
      <c r="SR396" s="0"/>
      <c r="SS396" s="0"/>
      <c r="ST396" s="0"/>
      <c r="SU396" s="0"/>
      <c r="SV396" s="0"/>
      <c r="SW396" s="0"/>
      <c r="SX396" s="0"/>
      <c r="SY396" s="0"/>
      <c r="SZ396" s="0"/>
      <c r="TA396" s="0"/>
      <c r="TB396" s="0"/>
      <c r="TC396" s="0"/>
      <c r="TD396" s="0"/>
      <c r="TE396" s="0"/>
      <c r="TF396" s="0"/>
      <c r="TG396" s="0"/>
      <c r="TH396" s="0"/>
      <c r="TI396" s="0"/>
      <c r="TJ396" s="0"/>
      <c r="TK396" s="0"/>
      <c r="TL396" s="0"/>
      <c r="TM396" s="0"/>
      <c r="TN396" s="0"/>
      <c r="TO396" s="0"/>
      <c r="TP396" s="0"/>
      <c r="TQ396" s="0"/>
      <c r="TR396" s="0"/>
      <c r="TS396" s="0"/>
      <c r="TT396" s="0"/>
      <c r="TU396" s="0"/>
      <c r="TV396" s="0"/>
      <c r="TW396" s="0"/>
      <c r="TX396" s="0"/>
      <c r="TY396" s="0"/>
      <c r="TZ396" s="0"/>
      <c r="UA396" s="0"/>
      <c r="UB396" s="0"/>
      <c r="UC396" s="0"/>
      <c r="UD396" s="0"/>
      <c r="UE396" s="0"/>
      <c r="UF396" s="0"/>
      <c r="UG396" s="0"/>
      <c r="UH396" s="0"/>
      <c r="UI396" s="0"/>
      <c r="UJ396" s="0"/>
      <c r="UK396" s="0"/>
      <c r="UL396" s="0"/>
      <c r="UM396" s="0"/>
      <c r="UN396" s="0"/>
      <c r="UO396" s="0"/>
      <c r="UP396" s="0"/>
      <c r="UQ396" s="0"/>
      <c r="UR396" s="0"/>
      <c r="US396" s="0"/>
      <c r="UT396" s="0"/>
      <c r="UU396" s="0"/>
      <c r="UV396" s="0"/>
      <c r="UW396" s="0"/>
      <c r="UX396" s="0"/>
      <c r="UY396" s="0"/>
      <c r="UZ396" s="0"/>
      <c r="VA396" s="0"/>
      <c r="VB396" s="0"/>
      <c r="VC396" s="0"/>
      <c r="VD396" s="0"/>
      <c r="VE396" s="0"/>
      <c r="VF396" s="0"/>
      <c r="VG396" s="0"/>
      <c r="VH396" s="0"/>
      <c r="VI396" s="0"/>
      <c r="VJ396" s="0"/>
      <c r="VK396" s="0"/>
      <c r="VL396" s="0"/>
      <c r="VM396" s="0"/>
      <c r="VN396" s="0"/>
      <c r="VO396" s="0"/>
      <c r="VP396" s="0"/>
      <c r="VQ396" s="0"/>
      <c r="VR396" s="0"/>
      <c r="VS396" s="0"/>
      <c r="VT396" s="0"/>
      <c r="VU396" s="0"/>
      <c r="VV396" s="0"/>
      <c r="VW396" s="0"/>
      <c r="VX396" s="0"/>
      <c r="VY396" s="0"/>
      <c r="VZ396" s="0"/>
      <c r="WA396" s="0"/>
      <c r="WB396" s="0"/>
      <c r="WC396" s="0"/>
      <c r="WD396" s="0"/>
      <c r="WE396" s="0"/>
      <c r="WF396" s="0"/>
      <c r="WG396" s="0"/>
      <c r="WH396" s="0"/>
      <c r="WI396" s="0"/>
      <c r="WJ396" s="0"/>
      <c r="WK396" s="0"/>
      <c r="WL396" s="0"/>
      <c r="WM396" s="0"/>
      <c r="WN396" s="0"/>
      <c r="WO396" s="0"/>
      <c r="WP396" s="0"/>
      <c r="WQ396" s="0"/>
      <c r="WR396" s="0"/>
      <c r="WS396" s="0"/>
      <c r="WT396" s="0"/>
      <c r="WU396" s="0"/>
      <c r="WV396" s="0"/>
      <c r="WW396" s="0"/>
      <c r="WX396" s="0"/>
      <c r="WY396" s="0"/>
      <c r="WZ396" s="0"/>
      <c r="XA396" s="0"/>
      <c r="XB396" s="0"/>
      <c r="XC396" s="0"/>
      <c r="XD396" s="0"/>
      <c r="XE396" s="0"/>
      <c r="XF396" s="0"/>
      <c r="XG396" s="0"/>
      <c r="XH396" s="0"/>
      <c r="XI396" s="0"/>
      <c r="XJ396" s="0"/>
      <c r="XK396" s="0"/>
      <c r="XL396" s="0"/>
      <c r="XM396" s="0"/>
      <c r="XN396" s="0"/>
      <c r="XO396" s="0"/>
      <c r="XP396" s="0"/>
      <c r="XQ396" s="0"/>
      <c r="XR396" s="0"/>
      <c r="XS396" s="0"/>
      <c r="XT396" s="0"/>
      <c r="XU396" s="0"/>
      <c r="XV396" s="0"/>
      <c r="XW396" s="0"/>
      <c r="XX396" s="0"/>
      <c r="XY396" s="0"/>
      <c r="XZ396" s="0"/>
      <c r="YA396" s="0"/>
      <c r="YB396" s="0"/>
      <c r="YC396" s="0"/>
      <c r="YD396" s="0"/>
      <c r="YE396" s="0"/>
      <c r="YF396" s="0"/>
      <c r="YG396" s="0"/>
      <c r="YH396" s="0"/>
      <c r="YI396" s="0"/>
      <c r="YJ396" s="0"/>
      <c r="YK396" s="0"/>
      <c r="YL396" s="0"/>
      <c r="YM396" s="0"/>
      <c r="YN396" s="0"/>
      <c r="YO396" s="0"/>
      <c r="YP396" s="0"/>
      <c r="YQ396" s="0"/>
      <c r="YR396" s="0"/>
      <c r="YS396" s="0"/>
      <c r="YT396" s="0"/>
      <c r="YU396" s="0"/>
      <c r="YV396" s="0"/>
      <c r="YW396" s="0"/>
      <c r="YX396" s="0"/>
      <c r="YY396" s="0"/>
      <c r="YZ396" s="0"/>
      <c r="ZA396" s="0"/>
      <c r="ZB396" s="0"/>
      <c r="ZC396" s="0"/>
      <c r="ZD396" s="0"/>
      <c r="ZE396" s="0"/>
      <c r="ZF396" s="0"/>
      <c r="ZG396" s="0"/>
      <c r="ZH396" s="0"/>
      <c r="ZI396" s="0"/>
      <c r="ZJ396" s="0"/>
      <c r="ZK396" s="0"/>
      <c r="ZL396" s="0"/>
      <c r="ZM396" s="0"/>
      <c r="ZN396" s="0"/>
      <c r="ZO396" s="0"/>
      <c r="ZP396" s="0"/>
      <c r="ZQ396" s="0"/>
      <c r="ZR396" s="0"/>
      <c r="ZS396" s="0"/>
      <c r="ZT396" s="0"/>
      <c r="ZU396" s="0"/>
      <c r="ZV396" s="0"/>
      <c r="ZW396" s="0"/>
      <c r="ZX396" s="0"/>
      <c r="ZY396" s="0"/>
      <c r="ZZ396" s="0"/>
      <c r="AAA396" s="0"/>
      <c r="AAB396" s="0"/>
      <c r="AAC396" s="0"/>
      <c r="AAD396" s="0"/>
      <c r="AAE396" s="0"/>
      <c r="AAF396" s="0"/>
      <c r="AAG396" s="0"/>
      <c r="AAH396" s="0"/>
      <c r="AAI396" s="0"/>
      <c r="AAJ396" s="0"/>
      <c r="AAK396" s="0"/>
      <c r="AAL396" s="0"/>
      <c r="AAM396" s="0"/>
      <c r="AAN396" s="0"/>
      <c r="AAO396" s="0"/>
      <c r="AAP396" s="0"/>
      <c r="AAQ396" s="0"/>
      <c r="AAR396" s="0"/>
      <c r="AAS396" s="0"/>
      <c r="AAT396" s="0"/>
      <c r="AAU396" s="0"/>
      <c r="AAV396" s="0"/>
      <c r="AAW396" s="0"/>
      <c r="AAX396" s="0"/>
      <c r="AAY396" s="0"/>
      <c r="AAZ396" s="0"/>
      <c r="ABA396" s="0"/>
      <c r="ABB396" s="0"/>
      <c r="ABC396" s="0"/>
      <c r="ABD396" s="0"/>
      <c r="ABE396" s="0"/>
      <c r="ABF396" s="0"/>
      <c r="ABG396" s="0"/>
      <c r="ABH396" s="0"/>
      <c r="ABI396" s="0"/>
      <c r="ABJ396" s="0"/>
      <c r="ABK396" s="0"/>
      <c r="ABL396" s="0"/>
      <c r="ABM396" s="0"/>
      <c r="ABN396" s="0"/>
      <c r="ABO396" s="0"/>
      <c r="ABP396" s="0"/>
      <c r="ABQ396" s="0"/>
      <c r="ABR396" s="0"/>
      <c r="ABS396" s="0"/>
      <c r="ABT396" s="0"/>
      <c r="ABU396" s="0"/>
      <c r="ABV396" s="0"/>
      <c r="ABW396" s="0"/>
      <c r="ABX396" s="0"/>
      <c r="ABY396" s="0"/>
      <c r="ABZ396" s="0"/>
      <c r="ACA396" s="0"/>
      <c r="ACB396" s="0"/>
      <c r="ACC396" s="0"/>
      <c r="ACD396" s="0"/>
      <c r="ACE396" s="0"/>
      <c r="ACF396" s="0"/>
      <c r="ACG396" s="0"/>
      <c r="ACH396" s="0"/>
      <c r="ACI396" s="0"/>
      <c r="ACJ396" s="0"/>
      <c r="ACK396" s="0"/>
      <c r="ACL396" s="0"/>
      <c r="ACM396" s="0"/>
      <c r="ACN396" s="0"/>
      <c r="ACO396" s="0"/>
      <c r="ACP396" s="0"/>
      <c r="ACQ396" s="0"/>
      <c r="ACR396" s="0"/>
      <c r="ACS396" s="0"/>
      <c r="ACT396" s="0"/>
      <c r="ACU396" s="0"/>
      <c r="ACV396" s="0"/>
      <c r="ACW396" s="0"/>
      <c r="ACX396" s="0"/>
      <c r="ACY396" s="0"/>
      <c r="ACZ396" s="0"/>
      <c r="ADA396" s="0"/>
      <c r="ADB396" s="0"/>
      <c r="ADC396" s="0"/>
      <c r="ADD396" s="0"/>
      <c r="ADE396" s="0"/>
      <c r="ADF396" s="0"/>
      <c r="ADG396" s="0"/>
      <c r="ADH396" s="0"/>
      <c r="ADI396" s="0"/>
      <c r="ADJ396" s="0"/>
      <c r="ADK396" s="0"/>
      <c r="ADL396" s="0"/>
      <c r="ADM396" s="0"/>
      <c r="ADN396" s="0"/>
      <c r="ADO396" s="0"/>
      <c r="ADP396" s="0"/>
      <c r="ADQ396" s="0"/>
      <c r="ADR396" s="0"/>
      <c r="ADS396" s="0"/>
      <c r="ADT396" s="0"/>
      <c r="ADU396" s="0"/>
      <c r="ADV396" s="0"/>
      <c r="ADW396" s="0"/>
      <c r="ADX396" s="0"/>
      <c r="ADY396" s="0"/>
      <c r="ADZ396" s="0"/>
      <c r="AEA396" s="0"/>
      <c r="AEB396" s="0"/>
      <c r="AEC396" s="0"/>
      <c r="AED396" s="0"/>
      <c r="AEE396" s="0"/>
      <c r="AEF396" s="0"/>
      <c r="AEG396" s="0"/>
      <c r="AEH396" s="0"/>
      <c r="AEI396" s="0"/>
      <c r="AEJ396" s="0"/>
      <c r="AEK396" s="0"/>
      <c r="AEL396" s="0"/>
      <c r="AEM396" s="0"/>
      <c r="AEN396" s="0"/>
      <c r="AEO396" s="0"/>
      <c r="AEP396" s="0"/>
      <c r="AEQ396" s="0"/>
      <c r="AER396" s="0"/>
      <c r="AES396" s="0"/>
      <c r="AET396" s="0"/>
      <c r="AEU396" s="0"/>
      <c r="AEV396" s="0"/>
      <c r="AEW396" s="0"/>
      <c r="AEX396" s="0"/>
      <c r="AEY396" s="0"/>
      <c r="AEZ396" s="0"/>
      <c r="AFA396" s="0"/>
      <c r="AFB396" s="0"/>
      <c r="AFC396" s="0"/>
      <c r="AFD396" s="0"/>
      <c r="AFE396" s="0"/>
      <c r="AFF396" s="0"/>
      <c r="AFG396" s="0"/>
      <c r="AFH396" s="0"/>
      <c r="AFI396" s="0"/>
      <c r="AFJ396" s="0"/>
      <c r="AFK396" s="0"/>
      <c r="AFL396" s="0"/>
      <c r="AFM396" s="0"/>
      <c r="AFN396" s="0"/>
      <c r="AFO396" s="0"/>
      <c r="AFP396" s="0"/>
      <c r="AFQ396" s="0"/>
      <c r="AFR396" s="0"/>
      <c r="AFS396" s="0"/>
      <c r="AFT396" s="0"/>
      <c r="AFU396" s="0"/>
      <c r="AFV396" s="0"/>
      <c r="AFW396" s="0"/>
      <c r="AFX396" s="0"/>
      <c r="AFY396" s="0"/>
      <c r="AFZ396" s="0"/>
      <c r="AGA396" s="0"/>
      <c r="AGB396" s="0"/>
      <c r="AGC396" s="0"/>
      <c r="AGD396" s="0"/>
      <c r="AGE396" s="0"/>
      <c r="AGF396" s="0"/>
      <c r="AGG396" s="0"/>
      <c r="AGH396" s="0"/>
      <c r="AGI396" s="0"/>
      <c r="AGJ396" s="0"/>
      <c r="AGK396" s="0"/>
      <c r="AGL396" s="0"/>
      <c r="AGM396" s="0"/>
      <c r="AGN396" s="0"/>
      <c r="AGO396" s="0"/>
      <c r="AGP396" s="0"/>
      <c r="AGQ396" s="0"/>
      <c r="AGR396" s="0"/>
      <c r="AGS396" s="0"/>
      <c r="AGT396" s="0"/>
      <c r="AGU396" s="0"/>
      <c r="AGV396" s="0"/>
      <c r="AGW396" s="0"/>
      <c r="AGX396" s="0"/>
      <c r="AGY396" s="0"/>
      <c r="AGZ396" s="0"/>
      <c r="AHA396" s="0"/>
      <c r="AHB396" s="0"/>
      <c r="AHC396" s="0"/>
      <c r="AHD396" s="0"/>
      <c r="AHE396" s="0"/>
      <c r="AHF396" s="0"/>
      <c r="AHG396" s="0"/>
      <c r="AHH396" s="0"/>
      <c r="AHI396" s="0"/>
      <c r="AHJ396" s="0"/>
      <c r="AHK396" s="0"/>
      <c r="AHL396" s="0"/>
      <c r="AHM396" s="0"/>
      <c r="AHN396" s="0"/>
      <c r="AHO396" s="0"/>
      <c r="AHP396" s="0"/>
      <c r="AHQ396" s="0"/>
      <c r="AHR396" s="0"/>
      <c r="AHS396" s="0"/>
      <c r="AHT396" s="0"/>
      <c r="AHU396" s="0"/>
      <c r="AHV396" s="0"/>
      <c r="AHW396" s="0"/>
      <c r="AHX396" s="0"/>
      <c r="AHY396" s="0"/>
      <c r="AHZ396" s="0"/>
      <c r="AIA396" s="0"/>
      <c r="AIB396" s="0"/>
      <c r="AIC396" s="0"/>
      <c r="AID396" s="0"/>
      <c r="AIE396" s="0"/>
      <c r="AIF396" s="0"/>
      <c r="AIG396" s="0"/>
      <c r="AIH396" s="0"/>
      <c r="AII396" s="0"/>
      <c r="AIJ396" s="0"/>
      <c r="AIK396" s="0"/>
      <c r="AIL396" s="0"/>
      <c r="AIM396" s="0"/>
      <c r="AIN396" s="0"/>
      <c r="AIO396" s="0"/>
      <c r="AIP396" s="0"/>
      <c r="AIQ396" s="0"/>
      <c r="AIR396" s="0"/>
      <c r="AIS396" s="0"/>
      <c r="AIT396" s="0"/>
      <c r="AIU396" s="0"/>
      <c r="AIV396" s="0"/>
      <c r="AIW396" s="0"/>
      <c r="AIX396" s="0"/>
      <c r="AIY396" s="0"/>
      <c r="AIZ396" s="0"/>
      <c r="AJA396" s="0"/>
      <c r="AJB396" s="0"/>
      <c r="AJC396" s="0"/>
      <c r="AJD396" s="0"/>
      <c r="AJE396" s="0"/>
      <c r="AJF396" s="0"/>
      <c r="AJG396" s="0"/>
      <c r="AJH396" s="0"/>
      <c r="AJI396" s="0"/>
      <c r="AJJ396" s="0"/>
      <c r="AJK396" s="0"/>
      <c r="AJL396" s="0"/>
      <c r="AJM396" s="0"/>
      <c r="AJN396" s="0"/>
      <c r="AJO396" s="0"/>
      <c r="AJP396" s="0"/>
      <c r="AJQ396" s="0"/>
      <c r="AJR396" s="0"/>
      <c r="AJS396" s="0"/>
      <c r="AJT396" s="0"/>
      <c r="AJU396" s="0"/>
      <c r="AJV396" s="0"/>
      <c r="AJW396" s="0"/>
      <c r="AJX396" s="0"/>
      <c r="AJY396" s="0"/>
      <c r="AJZ396" s="0"/>
      <c r="AKA396" s="0"/>
      <c r="AKB396" s="0"/>
      <c r="AKC396" s="0"/>
      <c r="AKD396" s="0"/>
      <c r="AKE396" s="0"/>
      <c r="AKF396" s="0"/>
      <c r="AKG396" s="0"/>
      <c r="AKH396" s="0"/>
      <c r="AKI396" s="0"/>
      <c r="AKJ396" s="0"/>
      <c r="AKK396" s="0"/>
      <c r="AKL396" s="0"/>
      <c r="AKM396" s="0"/>
      <c r="AKN396" s="0"/>
      <c r="AKO396" s="0"/>
      <c r="AKP396" s="0"/>
      <c r="AKQ396" s="0"/>
      <c r="AKR396" s="0"/>
      <c r="AKS396" s="0"/>
      <c r="AKT396" s="0"/>
      <c r="AKU396" s="0"/>
      <c r="AKV396" s="0"/>
      <c r="AKW396" s="0"/>
      <c r="AKX396" s="0"/>
      <c r="AKY396" s="0"/>
      <c r="AKZ396" s="0"/>
      <c r="ALA396" s="0"/>
      <c r="ALB396" s="0"/>
      <c r="ALC396" s="0"/>
      <c r="ALD396" s="0"/>
      <c r="ALE396" s="0"/>
      <c r="ALF396" s="0"/>
      <c r="ALG396" s="0"/>
      <c r="ALH396" s="0"/>
      <c r="ALI396" s="0"/>
      <c r="ALJ396" s="0"/>
      <c r="ALK396" s="0"/>
      <c r="ALL396" s="0"/>
      <c r="ALM396" s="0"/>
      <c r="ALN396" s="0"/>
      <c r="ALO396" s="0"/>
      <c r="ALP396" s="0"/>
      <c r="ALQ396" s="0"/>
      <c r="ALR396" s="0"/>
      <c r="ALS396" s="0"/>
      <c r="ALT396" s="0"/>
      <c r="ALU396" s="0"/>
      <c r="ALV396" s="0"/>
      <c r="ALW396" s="0"/>
      <c r="ALX396" s="0"/>
      <c r="ALY396" s="0"/>
      <c r="ALZ396" s="0"/>
      <c r="AMA396" s="0"/>
      <c r="AMB396" s="0"/>
      <c r="AMC396" s="0"/>
      <c r="AMD396" s="0"/>
      <c r="AME396" s="0"/>
      <c r="AMF396" s="0"/>
      <c r="AMG396" s="0"/>
    </row>
    <row r="397" customFormat="false" ht="14.9" hidden="false" customHeight="false" outlineLevel="0" collapsed="false">
      <c r="A397" s="18" t="n">
        <v>561</v>
      </c>
      <c r="B397" s="19" t="n">
        <f aca="false">IF($A397,VLOOKUP($A397,posting!$A:$N,2,0),"")</f>
        <v>38</v>
      </c>
      <c r="C397" s="19" t="n">
        <f aca="false">IF($A397,VLOOKUP($A397,posting!$A:$N,3,0),"")</f>
        <v>154</v>
      </c>
      <c r="D397" s="20" t="str">
        <f aca="false">IF($A397,VLOOKUP($A397,posting!$A:$N,4,0),"")</f>
        <v>Ist dann also die Form des Austragens entscheidender als die Motivation?</v>
      </c>
      <c r="E397" s="19" t="str">
        <f aca="false">IF($A397,IF(VLOOKUP($A397,posting!$A:$N,5,0)&gt;0,VLOOKUP($A397,posting!$A:$N,5,0),""),"")</f>
        <v/>
      </c>
      <c r="F397" s="21" t="n">
        <f aca="false">IF($A397,VLOOKUP($A397,posting!$A:$N,6,0),"")</f>
        <v>41625.7280439815</v>
      </c>
      <c r="G397" s="21" t="n">
        <f aca="false">IF($A397,VLOOKUP($A397,posting!$A:$N,7,0),"")</f>
        <v>41625.7284259259</v>
      </c>
      <c r="H397" s="21" t="n">
        <f aca="false">IF($A397,VLOOKUP($A397,posting!$A:$N,8,0),"")</f>
        <v>41625.7284375</v>
      </c>
      <c r="I397" s="21" t="n">
        <f aca="false">IF($A397,VLOOKUP($A397,posting!$A:$N,9,0),"")</f>
        <v>41625.7290046296</v>
      </c>
      <c r="J397" s="21"/>
      <c r="K397" s="21"/>
      <c r="L397" s="19" t="n">
        <f aca="false">IF($A397,VLOOKUP($A397,posting!$A:$N,10,0),"")</f>
        <v>0.326732673267327</v>
      </c>
      <c r="M397" s="19" t="n">
        <f aca="false">IF($A397,VLOOKUP($A397,posting!$A:$N,11,0),"")</f>
        <v>0</v>
      </c>
      <c r="N397" s="19" t="str">
        <f aca="false">IF($A397,IF(VLOOKUP($A397,posting!$A:$N,13,0)&gt;0,VLOOKUP($A397,posting!$A:$N,13,0),""),"")</f>
        <v/>
      </c>
      <c r="O397" s="19" t="str">
        <f aca="false">IF($A397,VLOOKUP($A397,posting!$A:$N,12,0),"")</f>
        <v>TXT</v>
      </c>
      <c r="P397" s="19" t="str">
        <f aca="false">IF($A397,IF(VLOOKUP($A397,posting!$A:$N,14,0)&gt;0,VLOOKUP($A397,posting!$A:$N,14,0),""),"")</f>
        <v/>
      </c>
      <c r="Q397" s="19" t="str">
        <f aca="false">IF($N397="","",VLOOKUP($N397,image!$A:$N,3,0))</f>
        <v/>
      </c>
      <c r="R397" s="19" t="n">
        <v>-1</v>
      </c>
      <c r="S397" s="0"/>
      <c r="T397" s="0"/>
      <c r="U397" s="0"/>
      <c r="V397" s="0"/>
      <c r="W397" s="0"/>
      <c r="X397" s="0"/>
      <c r="Y397" s="0"/>
      <c r="Z397" s="0"/>
      <c r="AA397" s="0"/>
      <c r="AB397" s="0"/>
      <c r="AC397" s="0"/>
      <c r="AD397" s="0"/>
      <c r="AE397" s="0"/>
      <c r="AF397" s="0"/>
      <c r="AG397" s="0"/>
      <c r="AH397" s="0"/>
      <c r="AI397" s="0"/>
      <c r="AJ397" s="0"/>
      <c r="AK397" s="0"/>
      <c r="AL397" s="0"/>
      <c r="AM397" s="0"/>
      <c r="AN397" s="0"/>
      <c r="AO397" s="0"/>
      <c r="AP397" s="0"/>
      <c r="AQ397" s="0"/>
      <c r="AR397" s="0"/>
      <c r="AS397" s="0"/>
      <c r="AT397" s="0"/>
      <c r="AU397" s="0"/>
      <c r="AV397" s="0"/>
      <c r="AW397" s="0"/>
      <c r="AX397" s="0"/>
      <c r="AY397" s="0"/>
      <c r="AZ397" s="0"/>
      <c r="BA397" s="0"/>
      <c r="BB397" s="0"/>
      <c r="BC397" s="0"/>
      <c r="BD397" s="0"/>
      <c r="BE397" s="0"/>
      <c r="BF397" s="0"/>
      <c r="BG397" s="0"/>
      <c r="BH397" s="0"/>
      <c r="BI397" s="0"/>
      <c r="BJ397" s="0"/>
      <c r="BK397" s="0"/>
      <c r="BL397" s="0"/>
      <c r="BM397" s="0"/>
      <c r="BN397" s="0"/>
      <c r="BO397" s="0"/>
      <c r="BP397" s="0"/>
      <c r="BQ397" s="0"/>
      <c r="BR397" s="0"/>
      <c r="BS397" s="0"/>
      <c r="BT397" s="0"/>
      <c r="BU397" s="0"/>
      <c r="BV397" s="0"/>
      <c r="BW397" s="0"/>
      <c r="BX397" s="0"/>
      <c r="BY397" s="0"/>
      <c r="BZ397" s="0"/>
      <c r="CA397" s="0"/>
      <c r="CB397" s="0"/>
      <c r="CC397" s="0"/>
      <c r="CD397" s="0"/>
      <c r="CE397" s="0"/>
      <c r="CF397" s="0"/>
      <c r="CG397" s="0"/>
      <c r="CH397" s="0"/>
      <c r="CI397" s="0"/>
      <c r="CJ397" s="0"/>
      <c r="CK397" s="0"/>
      <c r="CL397" s="0"/>
      <c r="CM397" s="0"/>
      <c r="CN397" s="0"/>
      <c r="CO397" s="0"/>
      <c r="CP397" s="0"/>
      <c r="CQ397" s="0"/>
      <c r="CR397" s="0"/>
      <c r="CS397" s="0"/>
      <c r="CT397" s="0"/>
      <c r="CU397" s="0"/>
      <c r="CV397" s="0"/>
      <c r="CW397" s="0"/>
      <c r="CX397" s="0"/>
      <c r="CY397" s="0"/>
      <c r="CZ397" s="0"/>
      <c r="DA397" s="0"/>
      <c r="DB397" s="0"/>
      <c r="DC397" s="0"/>
      <c r="DD397" s="0"/>
      <c r="DE397" s="0"/>
      <c r="DF397" s="0"/>
      <c r="DG397" s="0"/>
      <c r="DH397" s="0"/>
      <c r="DI397" s="0"/>
      <c r="DJ397" s="0"/>
      <c r="DK397" s="0"/>
      <c r="DL397" s="0"/>
      <c r="DM397" s="0"/>
      <c r="DN397" s="0"/>
      <c r="DO397" s="0"/>
      <c r="DP397" s="0"/>
      <c r="DQ397" s="0"/>
      <c r="DR397" s="0"/>
      <c r="DS397" s="0"/>
      <c r="DT397" s="0"/>
      <c r="DU397" s="0"/>
      <c r="DV397" s="0"/>
      <c r="DW397" s="0"/>
      <c r="DX397" s="0"/>
      <c r="DY397" s="0"/>
      <c r="DZ397" s="0"/>
      <c r="EA397" s="0"/>
      <c r="EB397" s="0"/>
      <c r="EC397" s="0"/>
      <c r="ED397" s="0"/>
      <c r="EE397" s="0"/>
      <c r="EF397" s="0"/>
      <c r="EG397" s="0"/>
      <c r="EH397" s="0"/>
      <c r="EI397" s="0"/>
      <c r="EJ397" s="0"/>
      <c r="EK397" s="0"/>
      <c r="EL397" s="0"/>
      <c r="EM397" s="0"/>
      <c r="EN397" s="0"/>
      <c r="EO397" s="0"/>
      <c r="EP397" s="0"/>
      <c r="EQ397" s="0"/>
      <c r="ER397" s="0"/>
      <c r="ES397" s="0"/>
      <c r="ET397" s="0"/>
      <c r="EU397" s="0"/>
      <c r="EV397" s="0"/>
      <c r="EW397" s="0"/>
      <c r="EX397" s="0"/>
      <c r="EY397" s="0"/>
      <c r="EZ397" s="0"/>
      <c r="FA397" s="0"/>
      <c r="FB397" s="0"/>
      <c r="FC397" s="0"/>
      <c r="FD397" s="0"/>
      <c r="FE397" s="0"/>
      <c r="FF397" s="0"/>
      <c r="FG397" s="0"/>
      <c r="FH397" s="0"/>
      <c r="FI397" s="0"/>
      <c r="FJ397" s="0"/>
      <c r="FK397" s="0"/>
      <c r="FL397" s="0"/>
      <c r="FM397" s="0"/>
      <c r="FN397" s="0"/>
      <c r="FO397" s="0"/>
      <c r="FP397" s="0"/>
      <c r="FQ397" s="0"/>
      <c r="FR397" s="0"/>
      <c r="FS397" s="0"/>
      <c r="FT397" s="0"/>
      <c r="FU397" s="0"/>
      <c r="FV397" s="0"/>
      <c r="FW397" s="0"/>
      <c r="FX397" s="0"/>
      <c r="FY397" s="0"/>
      <c r="FZ397" s="0"/>
      <c r="GA397" s="0"/>
      <c r="GB397" s="0"/>
      <c r="GC397" s="0"/>
      <c r="GD397" s="0"/>
      <c r="GE397" s="0"/>
      <c r="GF397" s="0"/>
      <c r="GG397" s="0"/>
      <c r="GH397" s="0"/>
      <c r="GI397" s="0"/>
      <c r="GJ397" s="0"/>
      <c r="GK397" s="0"/>
      <c r="GL397" s="0"/>
      <c r="GM397" s="0"/>
      <c r="GN397" s="0"/>
      <c r="GO397" s="0"/>
      <c r="GP397" s="0"/>
      <c r="GQ397" s="0"/>
      <c r="GR397" s="0"/>
      <c r="GS397" s="0"/>
      <c r="GT397" s="0"/>
      <c r="GU397" s="0"/>
      <c r="GV397" s="0"/>
      <c r="GW397" s="0"/>
      <c r="GX397" s="0"/>
      <c r="GY397" s="0"/>
      <c r="GZ397" s="0"/>
      <c r="HA397" s="0"/>
      <c r="HB397" s="0"/>
      <c r="HC397" s="0"/>
      <c r="HD397" s="0"/>
      <c r="HE397" s="0"/>
      <c r="HF397" s="0"/>
      <c r="HG397" s="0"/>
      <c r="HH397" s="0"/>
      <c r="HI397" s="0"/>
      <c r="HJ397" s="0"/>
      <c r="HK397" s="0"/>
      <c r="HL397" s="0"/>
      <c r="HM397" s="0"/>
      <c r="HN397" s="0"/>
      <c r="HO397" s="0"/>
      <c r="HP397" s="0"/>
      <c r="HQ397" s="0"/>
      <c r="HR397" s="0"/>
      <c r="HS397" s="0"/>
      <c r="HT397" s="0"/>
      <c r="HU397" s="0"/>
      <c r="HV397" s="0"/>
      <c r="HW397" s="0"/>
      <c r="HX397" s="0"/>
      <c r="HY397" s="0"/>
      <c r="HZ397" s="0"/>
      <c r="IA397" s="0"/>
      <c r="IB397" s="0"/>
      <c r="IC397" s="0"/>
      <c r="ID397" s="0"/>
      <c r="IE397" s="0"/>
      <c r="IF397" s="0"/>
      <c r="IG397" s="0"/>
      <c r="IH397" s="0"/>
      <c r="II397" s="0"/>
      <c r="IJ397" s="0"/>
      <c r="IK397" s="0"/>
      <c r="IL397" s="0"/>
      <c r="IM397" s="0"/>
      <c r="IN397" s="0"/>
      <c r="IO397" s="0"/>
      <c r="IP397" s="0"/>
      <c r="IQ397" s="0"/>
      <c r="IR397" s="0"/>
      <c r="IS397" s="0"/>
      <c r="IT397" s="0"/>
      <c r="IU397" s="0"/>
      <c r="IV397" s="0"/>
      <c r="IW397" s="0"/>
      <c r="IX397" s="0"/>
      <c r="IY397" s="0"/>
      <c r="IZ397" s="0"/>
      <c r="JA397" s="0"/>
      <c r="JB397" s="0"/>
      <c r="JC397" s="0"/>
      <c r="JD397" s="0"/>
      <c r="JE397" s="0"/>
      <c r="JF397" s="0"/>
      <c r="JG397" s="0"/>
      <c r="JH397" s="0"/>
      <c r="JI397" s="0"/>
      <c r="JJ397" s="0"/>
      <c r="JK397" s="0"/>
      <c r="JL397" s="0"/>
      <c r="JM397" s="0"/>
      <c r="JN397" s="0"/>
      <c r="JO397" s="0"/>
      <c r="JP397" s="0"/>
      <c r="JQ397" s="0"/>
      <c r="JR397" s="0"/>
      <c r="JS397" s="0"/>
      <c r="JT397" s="0"/>
      <c r="JU397" s="0"/>
      <c r="JV397" s="0"/>
      <c r="JW397" s="0"/>
      <c r="JX397" s="0"/>
      <c r="JY397" s="0"/>
      <c r="JZ397" s="0"/>
      <c r="KA397" s="0"/>
      <c r="KB397" s="0"/>
      <c r="KC397" s="0"/>
      <c r="KD397" s="0"/>
      <c r="KE397" s="0"/>
      <c r="KF397" s="0"/>
      <c r="KG397" s="0"/>
      <c r="KH397" s="0"/>
      <c r="KI397" s="0"/>
      <c r="KJ397" s="0"/>
      <c r="KK397" s="0"/>
      <c r="KL397" s="0"/>
      <c r="KM397" s="0"/>
      <c r="KN397" s="0"/>
      <c r="KO397" s="0"/>
      <c r="KP397" s="0"/>
      <c r="KQ397" s="0"/>
      <c r="KR397" s="0"/>
      <c r="KS397" s="0"/>
      <c r="KT397" s="0"/>
      <c r="KU397" s="0"/>
      <c r="KV397" s="0"/>
      <c r="KW397" s="0"/>
      <c r="KX397" s="0"/>
      <c r="KY397" s="0"/>
      <c r="KZ397" s="0"/>
      <c r="LA397" s="0"/>
      <c r="LB397" s="0"/>
      <c r="LC397" s="0"/>
      <c r="LD397" s="0"/>
      <c r="LE397" s="0"/>
      <c r="LF397" s="0"/>
      <c r="LG397" s="0"/>
      <c r="LH397" s="0"/>
      <c r="LI397" s="0"/>
      <c r="LJ397" s="0"/>
      <c r="LK397" s="0"/>
      <c r="LL397" s="0"/>
      <c r="LM397" s="0"/>
      <c r="LN397" s="0"/>
      <c r="LO397" s="0"/>
      <c r="LP397" s="0"/>
      <c r="LQ397" s="0"/>
      <c r="LR397" s="0"/>
      <c r="LS397" s="0"/>
      <c r="LT397" s="0"/>
      <c r="LU397" s="0"/>
      <c r="LV397" s="0"/>
      <c r="LW397" s="0"/>
      <c r="LX397" s="0"/>
      <c r="LY397" s="0"/>
      <c r="LZ397" s="0"/>
      <c r="MA397" s="0"/>
      <c r="MB397" s="0"/>
      <c r="MC397" s="0"/>
      <c r="MD397" s="0"/>
      <c r="ME397" s="0"/>
      <c r="MF397" s="0"/>
      <c r="MG397" s="0"/>
      <c r="MH397" s="0"/>
      <c r="MI397" s="0"/>
      <c r="MJ397" s="0"/>
      <c r="MK397" s="0"/>
      <c r="ML397" s="0"/>
      <c r="MM397" s="0"/>
      <c r="MN397" s="0"/>
      <c r="MO397" s="0"/>
      <c r="MP397" s="0"/>
      <c r="MQ397" s="0"/>
      <c r="MR397" s="0"/>
      <c r="MS397" s="0"/>
      <c r="MT397" s="0"/>
      <c r="MU397" s="0"/>
      <c r="MV397" s="0"/>
      <c r="MW397" s="0"/>
      <c r="MX397" s="0"/>
      <c r="MY397" s="0"/>
      <c r="MZ397" s="0"/>
      <c r="NA397" s="0"/>
      <c r="NB397" s="0"/>
      <c r="NC397" s="0"/>
      <c r="ND397" s="0"/>
      <c r="NE397" s="0"/>
      <c r="NF397" s="0"/>
      <c r="NG397" s="0"/>
      <c r="NH397" s="0"/>
      <c r="NI397" s="0"/>
      <c r="NJ397" s="0"/>
      <c r="NK397" s="0"/>
      <c r="NL397" s="0"/>
      <c r="NM397" s="0"/>
      <c r="NN397" s="0"/>
      <c r="NO397" s="0"/>
      <c r="NP397" s="0"/>
      <c r="NQ397" s="0"/>
      <c r="NR397" s="0"/>
      <c r="NS397" s="0"/>
      <c r="NT397" s="0"/>
      <c r="NU397" s="0"/>
      <c r="NV397" s="0"/>
      <c r="NW397" s="0"/>
      <c r="NX397" s="0"/>
      <c r="NY397" s="0"/>
      <c r="NZ397" s="0"/>
      <c r="OA397" s="0"/>
      <c r="OB397" s="0"/>
      <c r="OC397" s="0"/>
      <c r="OD397" s="0"/>
      <c r="OE397" s="0"/>
      <c r="OF397" s="0"/>
      <c r="OG397" s="0"/>
      <c r="OH397" s="0"/>
      <c r="OI397" s="0"/>
      <c r="OJ397" s="0"/>
      <c r="OK397" s="0"/>
      <c r="OL397" s="0"/>
      <c r="OM397" s="0"/>
      <c r="ON397" s="0"/>
      <c r="OO397" s="0"/>
      <c r="OP397" s="0"/>
      <c r="OQ397" s="0"/>
      <c r="OR397" s="0"/>
      <c r="OS397" s="0"/>
      <c r="OT397" s="0"/>
      <c r="OU397" s="0"/>
      <c r="OV397" s="0"/>
      <c r="OW397" s="0"/>
      <c r="OX397" s="0"/>
      <c r="OY397" s="0"/>
      <c r="OZ397" s="0"/>
      <c r="PA397" s="0"/>
      <c r="PB397" s="0"/>
      <c r="PC397" s="0"/>
      <c r="PD397" s="0"/>
      <c r="PE397" s="0"/>
      <c r="PF397" s="0"/>
      <c r="PG397" s="0"/>
      <c r="PH397" s="0"/>
      <c r="PI397" s="0"/>
      <c r="PJ397" s="0"/>
      <c r="PK397" s="0"/>
      <c r="PL397" s="0"/>
      <c r="PM397" s="0"/>
      <c r="PN397" s="0"/>
      <c r="PO397" s="0"/>
      <c r="PP397" s="0"/>
      <c r="PQ397" s="0"/>
      <c r="PR397" s="0"/>
      <c r="PS397" s="0"/>
      <c r="PT397" s="0"/>
      <c r="PU397" s="0"/>
      <c r="PV397" s="0"/>
      <c r="PW397" s="0"/>
      <c r="PX397" s="0"/>
      <c r="PY397" s="0"/>
      <c r="PZ397" s="0"/>
      <c r="QA397" s="0"/>
      <c r="QB397" s="0"/>
      <c r="QC397" s="0"/>
      <c r="QD397" s="0"/>
      <c r="QE397" s="0"/>
      <c r="QF397" s="0"/>
      <c r="QG397" s="0"/>
      <c r="QH397" s="0"/>
      <c r="QI397" s="0"/>
      <c r="QJ397" s="0"/>
      <c r="QK397" s="0"/>
      <c r="QL397" s="0"/>
      <c r="QM397" s="0"/>
      <c r="QN397" s="0"/>
      <c r="QO397" s="0"/>
      <c r="QP397" s="0"/>
      <c r="QQ397" s="0"/>
      <c r="QR397" s="0"/>
      <c r="QS397" s="0"/>
      <c r="QT397" s="0"/>
      <c r="QU397" s="0"/>
      <c r="QV397" s="0"/>
      <c r="QW397" s="0"/>
      <c r="QX397" s="0"/>
      <c r="QY397" s="0"/>
      <c r="QZ397" s="0"/>
      <c r="RA397" s="0"/>
      <c r="RB397" s="0"/>
      <c r="RC397" s="0"/>
      <c r="RD397" s="0"/>
      <c r="RE397" s="0"/>
      <c r="RF397" s="0"/>
      <c r="RG397" s="0"/>
      <c r="RH397" s="0"/>
      <c r="RI397" s="0"/>
      <c r="RJ397" s="0"/>
      <c r="RK397" s="0"/>
      <c r="RL397" s="0"/>
      <c r="RM397" s="0"/>
      <c r="RN397" s="0"/>
      <c r="RO397" s="0"/>
      <c r="RP397" s="0"/>
      <c r="RQ397" s="0"/>
      <c r="RR397" s="0"/>
      <c r="RS397" s="0"/>
      <c r="RT397" s="0"/>
      <c r="RU397" s="0"/>
      <c r="RV397" s="0"/>
      <c r="RW397" s="0"/>
      <c r="RX397" s="0"/>
      <c r="RY397" s="0"/>
      <c r="RZ397" s="0"/>
      <c r="SA397" s="0"/>
      <c r="SB397" s="0"/>
      <c r="SC397" s="0"/>
      <c r="SD397" s="0"/>
      <c r="SE397" s="0"/>
      <c r="SF397" s="0"/>
      <c r="SG397" s="0"/>
      <c r="SH397" s="0"/>
      <c r="SI397" s="0"/>
      <c r="SJ397" s="0"/>
      <c r="SK397" s="0"/>
      <c r="SL397" s="0"/>
      <c r="SM397" s="0"/>
      <c r="SN397" s="0"/>
      <c r="SO397" s="0"/>
      <c r="SP397" s="0"/>
      <c r="SQ397" s="0"/>
      <c r="SR397" s="0"/>
      <c r="SS397" s="0"/>
      <c r="ST397" s="0"/>
      <c r="SU397" s="0"/>
      <c r="SV397" s="0"/>
      <c r="SW397" s="0"/>
      <c r="SX397" s="0"/>
      <c r="SY397" s="0"/>
      <c r="SZ397" s="0"/>
      <c r="TA397" s="0"/>
      <c r="TB397" s="0"/>
      <c r="TC397" s="0"/>
      <c r="TD397" s="0"/>
      <c r="TE397" s="0"/>
      <c r="TF397" s="0"/>
      <c r="TG397" s="0"/>
      <c r="TH397" s="0"/>
      <c r="TI397" s="0"/>
      <c r="TJ397" s="0"/>
      <c r="TK397" s="0"/>
      <c r="TL397" s="0"/>
      <c r="TM397" s="0"/>
      <c r="TN397" s="0"/>
      <c r="TO397" s="0"/>
      <c r="TP397" s="0"/>
      <c r="TQ397" s="0"/>
      <c r="TR397" s="0"/>
      <c r="TS397" s="0"/>
      <c r="TT397" s="0"/>
      <c r="TU397" s="0"/>
      <c r="TV397" s="0"/>
      <c r="TW397" s="0"/>
      <c r="TX397" s="0"/>
      <c r="TY397" s="0"/>
      <c r="TZ397" s="0"/>
      <c r="UA397" s="0"/>
      <c r="UB397" s="0"/>
      <c r="UC397" s="0"/>
      <c r="UD397" s="0"/>
      <c r="UE397" s="0"/>
      <c r="UF397" s="0"/>
      <c r="UG397" s="0"/>
      <c r="UH397" s="0"/>
      <c r="UI397" s="0"/>
      <c r="UJ397" s="0"/>
      <c r="UK397" s="0"/>
      <c r="UL397" s="0"/>
      <c r="UM397" s="0"/>
      <c r="UN397" s="0"/>
      <c r="UO397" s="0"/>
      <c r="UP397" s="0"/>
      <c r="UQ397" s="0"/>
      <c r="UR397" s="0"/>
      <c r="US397" s="0"/>
      <c r="UT397" s="0"/>
      <c r="UU397" s="0"/>
      <c r="UV397" s="0"/>
      <c r="UW397" s="0"/>
      <c r="UX397" s="0"/>
      <c r="UY397" s="0"/>
      <c r="UZ397" s="0"/>
      <c r="VA397" s="0"/>
      <c r="VB397" s="0"/>
      <c r="VC397" s="0"/>
      <c r="VD397" s="0"/>
      <c r="VE397" s="0"/>
      <c r="VF397" s="0"/>
      <c r="VG397" s="0"/>
      <c r="VH397" s="0"/>
      <c r="VI397" s="0"/>
      <c r="VJ397" s="0"/>
      <c r="VK397" s="0"/>
      <c r="VL397" s="0"/>
      <c r="VM397" s="0"/>
      <c r="VN397" s="0"/>
      <c r="VO397" s="0"/>
      <c r="VP397" s="0"/>
      <c r="VQ397" s="0"/>
      <c r="VR397" s="0"/>
      <c r="VS397" s="0"/>
      <c r="VT397" s="0"/>
      <c r="VU397" s="0"/>
      <c r="VV397" s="0"/>
      <c r="VW397" s="0"/>
      <c r="VX397" s="0"/>
      <c r="VY397" s="0"/>
      <c r="VZ397" s="0"/>
      <c r="WA397" s="0"/>
      <c r="WB397" s="0"/>
      <c r="WC397" s="0"/>
      <c r="WD397" s="0"/>
      <c r="WE397" s="0"/>
      <c r="WF397" s="0"/>
      <c r="WG397" s="0"/>
      <c r="WH397" s="0"/>
      <c r="WI397" s="0"/>
      <c r="WJ397" s="0"/>
      <c r="WK397" s="0"/>
      <c r="WL397" s="0"/>
      <c r="WM397" s="0"/>
      <c r="WN397" s="0"/>
      <c r="WO397" s="0"/>
      <c r="WP397" s="0"/>
      <c r="WQ397" s="0"/>
      <c r="WR397" s="0"/>
      <c r="WS397" s="0"/>
      <c r="WT397" s="0"/>
      <c r="WU397" s="0"/>
      <c r="WV397" s="0"/>
      <c r="WW397" s="0"/>
      <c r="WX397" s="0"/>
      <c r="WY397" s="0"/>
      <c r="WZ397" s="0"/>
      <c r="XA397" s="0"/>
      <c r="XB397" s="0"/>
      <c r="XC397" s="0"/>
      <c r="XD397" s="0"/>
      <c r="XE397" s="0"/>
      <c r="XF397" s="0"/>
      <c r="XG397" s="0"/>
      <c r="XH397" s="0"/>
      <c r="XI397" s="0"/>
      <c r="XJ397" s="0"/>
      <c r="XK397" s="0"/>
      <c r="XL397" s="0"/>
      <c r="XM397" s="0"/>
      <c r="XN397" s="0"/>
      <c r="XO397" s="0"/>
      <c r="XP397" s="0"/>
      <c r="XQ397" s="0"/>
      <c r="XR397" s="0"/>
      <c r="XS397" s="0"/>
      <c r="XT397" s="0"/>
      <c r="XU397" s="0"/>
      <c r="XV397" s="0"/>
      <c r="XW397" s="0"/>
      <c r="XX397" s="0"/>
      <c r="XY397" s="0"/>
      <c r="XZ397" s="0"/>
      <c r="YA397" s="0"/>
      <c r="YB397" s="0"/>
      <c r="YC397" s="0"/>
      <c r="YD397" s="0"/>
      <c r="YE397" s="0"/>
      <c r="YF397" s="0"/>
      <c r="YG397" s="0"/>
      <c r="YH397" s="0"/>
      <c r="YI397" s="0"/>
      <c r="YJ397" s="0"/>
      <c r="YK397" s="0"/>
      <c r="YL397" s="0"/>
      <c r="YM397" s="0"/>
      <c r="YN397" s="0"/>
      <c r="YO397" s="0"/>
      <c r="YP397" s="0"/>
      <c r="YQ397" s="0"/>
      <c r="YR397" s="0"/>
      <c r="YS397" s="0"/>
      <c r="YT397" s="0"/>
      <c r="YU397" s="0"/>
      <c r="YV397" s="0"/>
      <c r="YW397" s="0"/>
      <c r="YX397" s="0"/>
      <c r="YY397" s="0"/>
      <c r="YZ397" s="0"/>
      <c r="ZA397" s="0"/>
      <c r="ZB397" s="0"/>
      <c r="ZC397" s="0"/>
      <c r="ZD397" s="0"/>
      <c r="ZE397" s="0"/>
      <c r="ZF397" s="0"/>
      <c r="ZG397" s="0"/>
      <c r="ZH397" s="0"/>
      <c r="ZI397" s="0"/>
      <c r="ZJ397" s="0"/>
      <c r="ZK397" s="0"/>
      <c r="ZL397" s="0"/>
      <c r="ZM397" s="0"/>
      <c r="ZN397" s="0"/>
      <c r="ZO397" s="0"/>
      <c r="ZP397" s="0"/>
      <c r="ZQ397" s="0"/>
      <c r="ZR397" s="0"/>
      <c r="ZS397" s="0"/>
      <c r="ZT397" s="0"/>
      <c r="ZU397" s="0"/>
      <c r="ZV397" s="0"/>
      <c r="ZW397" s="0"/>
      <c r="ZX397" s="0"/>
      <c r="ZY397" s="0"/>
      <c r="ZZ397" s="0"/>
      <c r="AAA397" s="0"/>
      <c r="AAB397" s="0"/>
      <c r="AAC397" s="0"/>
      <c r="AAD397" s="0"/>
      <c r="AAE397" s="0"/>
      <c r="AAF397" s="0"/>
      <c r="AAG397" s="0"/>
      <c r="AAH397" s="0"/>
      <c r="AAI397" s="0"/>
      <c r="AAJ397" s="0"/>
      <c r="AAK397" s="0"/>
      <c r="AAL397" s="0"/>
      <c r="AAM397" s="0"/>
      <c r="AAN397" s="0"/>
      <c r="AAO397" s="0"/>
      <c r="AAP397" s="0"/>
      <c r="AAQ397" s="0"/>
      <c r="AAR397" s="0"/>
      <c r="AAS397" s="0"/>
      <c r="AAT397" s="0"/>
      <c r="AAU397" s="0"/>
      <c r="AAV397" s="0"/>
      <c r="AAW397" s="0"/>
      <c r="AAX397" s="0"/>
      <c r="AAY397" s="0"/>
      <c r="AAZ397" s="0"/>
      <c r="ABA397" s="0"/>
      <c r="ABB397" s="0"/>
      <c r="ABC397" s="0"/>
      <c r="ABD397" s="0"/>
      <c r="ABE397" s="0"/>
      <c r="ABF397" s="0"/>
      <c r="ABG397" s="0"/>
      <c r="ABH397" s="0"/>
      <c r="ABI397" s="0"/>
      <c r="ABJ397" s="0"/>
      <c r="ABK397" s="0"/>
      <c r="ABL397" s="0"/>
      <c r="ABM397" s="0"/>
      <c r="ABN397" s="0"/>
      <c r="ABO397" s="0"/>
      <c r="ABP397" s="0"/>
      <c r="ABQ397" s="0"/>
      <c r="ABR397" s="0"/>
      <c r="ABS397" s="0"/>
      <c r="ABT397" s="0"/>
      <c r="ABU397" s="0"/>
      <c r="ABV397" s="0"/>
      <c r="ABW397" s="0"/>
      <c r="ABX397" s="0"/>
      <c r="ABY397" s="0"/>
      <c r="ABZ397" s="0"/>
      <c r="ACA397" s="0"/>
      <c r="ACB397" s="0"/>
      <c r="ACC397" s="0"/>
      <c r="ACD397" s="0"/>
      <c r="ACE397" s="0"/>
      <c r="ACF397" s="0"/>
      <c r="ACG397" s="0"/>
      <c r="ACH397" s="0"/>
      <c r="ACI397" s="0"/>
      <c r="ACJ397" s="0"/>
      <c r="ACK397" s="0"/>
      <c r="ACL397" s="0"/>
      <c r="ACM397" s="0"/>
      <c r="ACN397" s="0"/>
      <c r="ACO397" s="0"/>
      <c r="ACP397" s="0"/>
      <c r="ACQ397" s="0"/>
      <c r="ACR397" s="0"/>
      <c r="ACS397" s="0"/>
      <c r="ACT397" s="0"/>
      <c r="ACU397" s="0"/>
      <c r="ACV397" s="0"/>
      <c r="ACW397" s="0"/>
      <c r="ACX397" s="0"/>
      <c r="ACY397" s="0"/>
      <c r="ACZ397" s="0"/>
      <c r="ADA397" s="0"/>
      <c r="ADB397" s="0"/>
      <c r="ADC397" s="0"/>
      <c r="ADD397" s="0"/>
      <c r="ADE397" s="0"/>
      <c r="ADF397" s="0"/>
      <c r="ADG397" s="0"/>
      <c r="ADH397" s="0"/>
      <c r="ADI397" s="0"/>
      <c r="ADJ397" s="0"/>
      <c r="ADK397" s="0"/>
      <c r="ADL397" s="0"/>
      <c r="ADM397" s="0"/>
      <c r="ADN397" s="0"/>
      <c r="ADO397" s="0"/>
      <c r="ADP397" s="0"/>
      <c r="ADQ397" s="0"/>
      <c r="ADR397" s="0"/>
      <c r="ADS397" s="0"/>
      <c r="ADT397" s="0"/>
      <c r="ADU397" s="0"/>
      <c r="ADV397" s="0"/>
      <c r="ADW397" s="0"/>
      <c r="ADX397" s="0"/>
      <c r="ADY397" s="0"/>
      <c r="ADZ397" s="0"/>
      <c r="AEA397" s="0"/>
      <c r="AEB397" s="0"/>
      <c r="AEC397" s="0"/>
      <c r="AED397" s="0"/>
      <c r="AEE397" s="0"/>
      <c r="AEF397" s="0"/>
      <c r="AEG397" s="0"/>
      <c r="AEH397" s="0"/>
      <c r="AEI397" s="0"/>
      <c r="AEJ397" s="0"/>
      <c r="AEK397" s="0"/>
      <c r="AEL397" s="0"/>
      <c r="AEM397" s="0"/>
      <c r="AEN397" s="0"/>
      <c r="AEO397" s="0"/>
      <c r="AEP397" s="0"/>
      <c r="AEQ397" s="0"/>
      <c r="AER397" s="0"/>
      <c r="AES397" s="0"/>
      <c r="AET397" s="0"/>
      <c r="AEU397" s="0"/>
      <c r="AEV397" s="0"/>
      <c r="AEW397" s="0"/>
      <c r="AEX397" s="0"/>
      <c r="AEY397" s="0"/>
      <c r="AEZ397" s="0"/>
      <c r="AFA397" s="0"/>
      <c r="AFB397" s="0"/>
      <c r="AFC397" s="0"/>
      <c r="AFD397" s="0"/>
      <c r="AFE397" s="0"/>
      <c r="AFF397" s="0"/>
      <c r="AFG397" s="0"/>
      <c r="AFH397" s="0"/>
      <c r="AFI397" s="0"/>
      <c r="AFJ397" s="0"/>
      <c r="AFK397" s="0"/>
      <c r="AFL397" s="0"/>
      <c r="AFM397" s="0"/>
      <c r="AFN397" s="0"/>
      <c r="AFO397" s="0"/>
      <c r="AFP397" s="0"/>
      <c r="AFQ397" s="0"/>
      <c r="AFR397" s="0"/>
      <c r="AFS397" s="0"/>
      <c r="AFT397" s="0"/>
      <c r="AFU397" s="0"/>
      <c r="AFV397" s="0"/>
      <c r="AFW397" s="0"/>
      <c r="AFX397" s="0"/>
      <c r="AFY397" s="0"/>
      <c r="AFZ397" s="0"/>
      <c r="AGA397" s="0"/>
      <c r="AGB397" s="0"/>
      <c r="AGC397" s="0"/>
      <c r="AGD397" s="0"/>
      <c r="AGE397" s="0"/>
      <c r="AGF397" s="0"/>
      <c r="AGG397" s="0"/>
      <c r="AGH397" s="0"/>
      <c r="AGI397" s="0"/>
      <c r="AGJ397" s="0"/>
      <c r="AGK397" s="0"/>
      <c r="AGL397" s="0"/>
      <c r="AGM397" s="0"/>
      <c r="AGN397" s="0"/>
      <c r="AGO397" s="0"/>
      <c r="AGP397" s="0"/>
      <c r="AGQ397" s="0"/>
      <c r="AGR397" s="0"/>
      <c r="AGS397" s="0"/>
      <c r="AGT397" s="0"/>
      <c r="AGU397" s="0"/>
      <c r="AGV397" s="0"/>
      <c r="AGW397" s="0"/>
      <c r="AGX397" s="0"/>
      <c r="AGY397" s="0"/>
      <c r="AGZ397" s="0"/>
      <c r="AHA397" s="0"/>
      <c r="AHB397" s="0"/>
      <c r="AHC397" s="0"/>
      <c r="AHD397" s="0"/>
      <c r="AHE397" s="0"/>
      <c r="AHF397" s="0"/>
      <c r="AHG397" s="0"/>
      <c r="AHH397" s="0"/>
      <c r="AHI397" s="0"/>
      <c r="AHJ397" s="0"/>
      <c r="AHK397" s="0"/>
      <c r="AHL397" s="0"/>
      <c r="AHM397" s="0"/>
      <c r="AHN397" s="0"/>
      <c r="AHO397" s="0"/>
      <c r="AHP397" s="0"/>
      <c r="AHQ397" s="0"/>
      <c r="AHR397" s="0"/>
      <c r="AHS397" s="0"/>
      <c r="AHT397" s="0"/>
      <c r="AHU397" s="0"/>
      <c r="AHV397" s="0"/>
      <c r="AHW397" s="0"/>
      <c r="AHX397" s="0"/>
      <c r="AHY397" s="0"/>
      <c r="AHZ397" s="0"/>
      <c r="AIA397" s="0"/>
      <c r="AIB397" s="0"/>
      <c r="AIC397" s="0"/>
      <c r="AID397" s="0"/>
      <c r="AIE397" s="0"/>
      <c r="AIF397" s="0"/>
      <c r="AIG397" s="0"/>
      <c r="AIH397" s="0"/>
      <c r="AII397" s="0"/>
      <c r="AIJ397" s="0"/>
      <c r="AIK397" s="0"/>
      <c r="AIL397" s="0"/>
      <c r="AIM397" s="0"/>
      <c r="AIN397" s="0"/>
      <c r="AIO397" s="0"/>
      <c r="AIP397" s="0"/>
      <c r="AIQ397" s="0"/>
      <c r="AIR397" s="0"/>
      <c r="AIS397" s="0"/>
      <c r="AIT397" s="0"/>
      <c r="AIU397" s="0"/>
      <c r="AIV397" s="0"/>
      <c r="AIW397" s="0"/>
      <c r="AIX397" s="0"/>
      <c r="AIY397" s="0"/>
      <c r="AIZ397" s="0"/>
      <c r="AJA397" s="0"/>
      <c r="AJB397" s="0"/>
      <c r="AJC397" s="0"/>
      <c r="AJD397" s="0"/>
      <c r="AJE397" s="0"/>
      <c r="AJF397" s="0"/>
      <c r="AJG397" s="0"/>
      <c r="AJH397" s="0"/>
      <c r="AJI397" s="0"/>
      <c r="AJJ397" s="0"/>
      <c r="AJK397" s="0"/>
      <c r="AJL397" s="0"/>
      <c r="AJM397" s="0"/>
      <c r="AJN397" s="0"/>
      <c r="AJO397" s="0"/>
      <c r="AJP397" s="0"/>
      <c r="AJQ397" s="0"/>
      <c r="AJR397" s="0"/>
      <c r="AJS397" s="0"/>
      <c r="AJT397" s="0"/>
      <c r="AJU397" s="0"/>
      <c r="AJV397" s="0"/>
      <c r="AJW397" s="0"/>
      <c r="AJX397" s="0"/>
      <c r="AJY397" s="0"/>
      <c r="AJZ397" s="0"/>
      <c r="AKA397" s="0"/>
      <c r="AKB397" s="0"/>
      <c r="AKC397" s="0"/>
      <c r="AKD397" s="0"/>
      <c r="AKE397" s="0"/>
      <c r="AKF397" s="0"/>
      <c r="AKG397" s="0"/>
      <c r="AKH397" s="0"/>
      <c r="AKI397" s="0"/>
      <c r="AKJ397" s="0"/>
      <c r="AKK397" s="0"/>
      <c r="AKL397" s="0"/>
      <c r="AKM397" s="0"/>
      <c r="AKN397" s="0"/>
      <c r="AKO397" s="0"/>
      <c r="AKP397" s="0"/>
      <c r="AKQ397" s="0"/>
      <c r="AKR397" s="0"/>
      <c r="AKS397" s="0"/>
      <c r="AKT397" s="0"/>
      <c r="AKU397" s="0"/>
      <c r="AKV397" s="0"/>
      <c r="AKW397" s="0"/>
      <c r="AKX397" s="0"/>
      <c r="AKY397" s="0"/>
      <c r="AKZ397" s="0"/>
      <c r="ALA397" s="0"/>
      <c r="ALB397" s="0"/>
      <c r="ALC397" s="0"/>
      <c r="ALD397" s="0"/>
      <c r="ALE397" s="0"/>
      <c r="ALF397" s="0"/>
      <c r="ALG397" s="0"/>
      <c r="ALH397" s="0"/>
      <c r="ALI397" s="0"/>
      <c r="ALJ397" s="0"/>
      <c r="ALK397" s="0"/>
      <c r="ALL397" s="0"/>
      <c r="ALM397" s="0"/>
      <c r="ALN397" s="0"/>
      <c r="ALO397" s="0"/>
      <c r="ALP397" s="0"/>
      <c r="ALQ397" s="0"/>
      <c r="ALR397" s="0"/>
      <c r="ALS397" s="0"/>
      <c r="ALT397" s="0"/>
      <c r="ALU397" s="0"/>
      <c r="ALV397" s="0"/>
      <c r="ALW397" s="0"/>
      <c r="ALX397" s="0"/>
      <c r="ALY397" s="0"/>
      <c r="ALZ397" s="0"/>
      <c r="AMA397" s="0"/>
      <c r="AMB397" s="0"/>
      <c r="AMC397" s="0"/>
      <c r="AMD397" s="0"/>
      <c r="AME397" s="0"/>
      <c r="AMF397" s="0"/>
      <c r="AMG397" s="0"/>
    </row>
    <row r="398" customFormat="false" ht="14.9" hidden="false" customHeight="false" outlineLevel="0" collapsed="false">
      <c r="A398" s="18" t="n">
        <v>562</v>
      </c>
      <c r="B398" s="19" t="n">
        <f aca="false">IF($A398,VLOOKUP($A398,posting!$A:$N,2,0),"")</f>
        <v>38</v>
      </c>
      <c r="C398" s="19" t="n">
        <f aca="false">IF($A398,VLOOKUP($A398,posting!$A:$N,3,0),"")</f>
        <v>158</v>
      </c>
      <c r="D398" s="20" t="str">
        <f aca="false">IF($A398,VLOOKUP($A398,posting!$A:$N,4,0),"")</f>
        <v>RAF und Al'Qaeda sind nun wirklich zwei paar Schuhe, linksradikalismus vs. religiöser fundamentalismus</v>
      </c>
      <c r="E398" s="19" t="str">
        <f aca="false">IF($A398,IF(VLOOKUP($A398,posting!$A:$N,5,0)&gt;0,VLOOKUP($A398,posting!$A:$N,5,0),""),"")</f>
        <v/>
      </c>
      <c r="F398" s="21" t="n">
        <f aca="false">IF($A398,VLOOKUP($A398,posting!$A:$N,6,0),"")</f>
        <v>41625.7274421296</v>
      </c>
      <c r="G398" s="21" t="n">
        <f aca="false">IF($A398,VLOOKUP($A398,posting!$A:$N,7,0),"")</f>
        <v>41625.7283101852</v>
      </c>
      <c r="H398" s="21" t="n">
        <f aca="false">IF($A398,VLOOKUP($A398,posting!$A:$N,8,0),"")</f>
        <v>41625.7283680556</v>
      </c>
      <c r="I398" s="21" t="n">
        <f aca="false">IF($A398,VLOOKUP($A398,posting!$A:$N,9,0),"")</f>
        <v>41625.7293518519</v>
      </c>
      <c r="J398" s="21"/>
      <c r="K398" s="21"/>
      <c r="L398" s="19" t="n">
        <f aca="false">IF($A398,VLOOKUP($A398,posting!$A:$N,10,0),"")</f>
        <v>0.346534653465347</v>
      </c>
      <c r="M398" s="19" t="n">
        <f aca="false">IF($A398,VLOOKUP($A398,posting!$A:$N,11,0),"")</f>
        <v>0</v>
      </c>
      <c r="N398" s="19" t="str">
        <f aca="false">IF($A398,IF(VLOOKUP($A398,posting!$A:$N,13,0)&gt;0,VLOOKUP($A398,posting!$A:$N,13,0),""),"")</f>
        <v/>
      </c>
      <c r="O398" s="19" t="str">
        <f aca="false">IF($A398,VLOOKUP($A398,posting!$A:$N,12,0),"")</f>
        <v>TXT</v>
      </c>
      <c r="P398" s="19" t="str">
        <f aca="false">IF($A398,IF(VLOOKUP($A398,posting!$A:$N,14,0)&gt;0,VLOOKUP($A398,posting!$A:$N,14,0),""),"")</f>
        <v/>
      </c>
      <c r="Q398" s="19" t="str">
        <f aca="false">IF($N398="","",VLOOKUP($N398,image!$A:$N,3,0))</f>
        <v/>
      </c>
      <c r="R398" s="19" t="n">
        <v>-1</v>
      </c>
      <c r="S398" s="0"/>
      <c r="T398" s="0"/>
      <c r="U398" s="0"/>
      <c r="V398" s="0"/>
      <c r="W398" s="0"/>
      <c r="X398" s="0"/>
      <c r="Y398" s="0"/>
      <c r="Z398" s="0"/>
      <c r="AA398" s="0"/>
      <c r="AB398" s="0"/>
      <c r="AC398" s="0"/>
      <c r="AD398" s="0"/>
      <c r="AE398" s="0"/>
      <c r="AF398" s="0"/>
      <c r="AG398" s="0"/>
      <c r="AH398" s="0"/>
      <c r="AI398" s="0"/>
      <c r="AJ398" s="0"/>
      <c r="AK398" s="0"/>
      <c r="AL398" s="0"/>
      <c r="AM398" s="0"/>
      <c r="AN398" s="0"/>
      <c r="AO398" s="0"/>
      <c r="AP398" s="0"/>
      <c r="AQ398" s="0"/>
      <c r="AR398" s="0"/>
      <c r="AS398" s="0"/>
      <c r="AT398" s="0"/>
      <c r="AU398" s="0"/>
      <c r="AV398" s="0"/>
      <c r="AW398" s="0"/>
      <c r="AX398" s="0"/>
      <c r="AY398" s="0"/>
      <c r="AZ398" s="0"/>
      <c r="BA398" s="0"/>
      <c r="BB398" s="0"/>
      <c r="BC398" s="0"/>
      <c r="BD398" s="0"/>
      <c r="BE398" s="0"/>
      <c r="BF398" s="0"/>
      <c r="BG398" s="0"/>
      <c r="BH398" s="0"/>
      <c r="BI398" s="0"/>
      <c r="BJ398" s="0"/>
      <c r="BK398" s="0"/>
      <c r="BL398" s="0"/>
      <c r="BM398" s="0"/>
      <c r="BN398" s="0"/>
      <c r="BO398" s="0"/>
      <c r="BP398" s="0"/>
      <c r="BQ398" s="0"/>
      <c r="BR398" s="0"/>
      <c r="BS398" s="0"/>
      <c r="BT398" s="0"/>
      <c r="BU398" s="0"/>
      <c r="BV398" s="0"/>
      <c r="BW398" s="0"/>
      <c r="BX398" s="0"/>
      <c r="BY398" s="0"/>
      <c r="BZ398" s="0"/>
      <c r="CA398" s="0"/>
      <c r="CB398" s="0"/>
      <c r="CC398" s="0"/>
      <c r="CD398" s="0"/>
      <c r="CE398" s="0"/>
      <c r="CF398" s="0"/>
      <c r="CG398" s="0"/>
      <c r="CH398" s="0"/>
      <c r="CI398" s="0"/>
      <c r="CJ398" s="0"/>
      <c r="CK398" s="0"/>
      <c r="CL398" s="0"/>
      <c r="CM398" s="0"/>
      <c r="CN398" s="0"/>
      <c r="CO398" s="0"/>
      <c r="CP398" s="0"/>
      <c r="CQ398" s="0"/>
      <c r="CR398" s="0"/>
      <c r="CS398" s="0"/>
      <c r="CT398" s="0"/>
      <c r="CU398" s="0"/>
      <c r="CV398" s="0"/>
      <c r="CW398" s="0"/>
      <c r="CX398" s="0"/>
      <c r="CY398" s="0"/>
      <c r="CZ398" s="0"/>
      <c r="DA398" s="0"/>
      <c r="DB398" s="0"/>
      <c r="DC398" s="0"/>
      <c r="DD398" s="0"/>
      <c r="DE398" s="0"/>
      <c r="DF398" s="0"/>
      <c r="DG398" s="0"/>
      <c r="DH398" s="0"/>
      <c r="DI398" s="0"/>
      <c r="DJ398" s="0"/>
      <c r="DK398" s="0"/>
      <c r="DL398" s="0"/>
      <c r="DM398" s="0"/>
      <c r="DN398" s="0"/>
      <c r="DO398" s="0"/>
      <c r="DP398" s="0"/>
      <c r="DQ398" s="0"/>
      <c r="DR398" s="0"/>
      <c r="DS398" s="0"/>
      <c r="DT398" s="0"/>
      <c r="DU398" s="0"/>
      <c r="DV398" s="0"/>
      <c r="DW398" s="0"/>
      <c r="DX398" s="0"/>
      <c r="DY398" s="0"/>
      <c r="DZ398" s="0"/>
      <c r="EA398" s="0"/>
      <c r="EB398" s="0"/>
      <c r="EC398" s="0"/>
      <c r="ED398" s="0"/>
      <c r="EE398" s="0"/>
      <c r="EF398" s="0"/>
      <c r="EG398" s="0"/>
      <c r="EH398" s="0"/>
      <c r="EI398" s="0"/>
      <c r="EJ398" s="0"/>
      <c r="EK398" s="0"/>
      <c r="EL398" s="0"/>
      <c r="EM398" s="0"/>
      <c r="EN398" s="0"/>
      <c r="EO398" s="0"/>
      <c r="EP398" s="0"/>
      <c r="EQ398" s="0"/>
      <c r="ER398" s="0"/>
      <c r="ES398" s="0"/>
      <c r="ET398" s="0"/>
      <c r="EU398" s="0"/>
      <c r="EV398" s="0"/>
      <c r="EW398" s="0"/>
      <c r="EX398" s="0"/>
      <c r="EY398" s="0"/>
      <c r="EZ398" s="0"/>
      <c r="FA398" s="0"/>
      <c r="FB398" s="0"/>
      <c r="FC398" s="0"/>
      <c r="FD398" s="0"/>
      <c r="FE398" s="0"/>
      <c r="FF398" s="0"/>
      <c r="FG398" s="0"/>
      <c r="FH398" s="0"/>
      <c r="FI398" s="0"/>
      <c r="FJ398" s="0"/>
      <c r="FK398" s="0"/>
      <c r="FL398" s="0"/>
      <c r="FM398" s="0"/>
      <c r="FN398" s="0"/>
      <c r="FO398" s="0"/>
      <c r="FP398" s="0"/>
      <c r="FQ398" s="0"/>
      <c r="FR398" s="0"/>
      <c r="FS398" s="0"/>
      <c r="FT398" s="0"/>
      <c r="FU398" s="0"/>
      <c r="FV398" s="0"/>
      <c r="FW398" s="0"/>
      <c r="FX398" s="0"/>
      <c r="FY398" s="0"/>
      <c r="FZ398" s="0"/>
      <c r="GA398" s="0"/>
      <c r="GB398" s="0"/>
      <c r="GC398" s="0"/>
      <c r="GD398" s="0"/>
      <c r="GE398" s="0"/>
      <c r="GF398" s="0"/>
      <c r="GG398" s="0"/>
      <c r="GH398" s="0"/>
      <c r="GI398" s="0"/>
      <c r="GJ398" s="0"/>
      <c r="GK398" s="0"/>
      <c r="GL398" s="0"/>
      <c r="GM398" s="0"/>
      <c r="GN398" s="0"/>
      <c r="GO398" s="0"/>
      <c r="GP398" s="0"/>
      <c r="GQ398" s="0"/>
      <c r="GR398" s="0"/>
      <c r="GS398" s="0"/>
      <c r="GT398" s="0"/>
      <c r="GU398" s="0"/>
      <c r="GV398" s="0"/>
      <c r="GW398" s="0"/>
      <c r="GX398" s="0"/>
      <c r="GY398" s="0"/>
      <c r="GZ398" s="0"/>
      <c r="HA398" s="0"/>
      <c r="HB398" s="0"/>
      <c r="HC398" s="0"/>
      <c r="HD398" s="0"/>
      <c r="HE398" s="0"/>
      <c r="HF398" s="0"/>
      <c r="HG398" s="0"/>
      <c r="HH398" s="0"/>
      <c r="HI398" s="0"/>
      <c r="HJ398" s="0"/>
      <c r="HK398" s="0"/>
      <c r="HL398" s="0"/>
      <c r="HM398" s="0"/>
      <c r="HN398" s="0"/>
      <c r="HO398" s="0"/>
      <c r="HP398" s="0"/>
      <c r="HQ398" s="0"/>
      <c r="HR398" s="0"/>
      <c r="HS398" s="0"/>
      <c r="HT398" s="0"/>
      <c r="HU398" s="0"/>
      <c r="HV398" s="0"/>
      <c r="HW398" s="0"/>
      <c r="HX398" s="0"/>
      <c r="HY398" s="0"/>
      <c r="HZ398" s="0"/>
      <c r="IA398" s="0"/>
      <c r="IB398" s="0"/>
      <c r="IC398" s="0"/>
      <c r="ID398" s="0"/>
      <c r="IE398" s="0"/>
      <c r="IF398" s="0"/>
      <c r="IG398" s="0"/>
      <c r="IH398" s="0"/>
      <c r="II398" s="0"/>
      <c r="IJ398" s="0"/>
      <c r="IK398" s="0"/>
      <c r="IL398" s="0"/>
      <c r="IM398" s="0"/>
      <c r="IN398" s="0"/>
      <c r="IO398" s="0"/>
      <c r="IP398" s="0"/>
      <c r="IQ398" s="0"/>
      <c r="IR398" s="0"/>
      <c r="IS398" s="0"/>
      <c r="IT398" s="0"/>
      <c r="IU398" s="0"/>
      <c r="IV398" s="0"/>
      <c r="IW398" s="0"/>
      <c r="IX398" s="0"/>
      <c r="IY398" s="0"/>
      <c r="IZ398" s="0"/>
      <c r="JA398" s="0"/>
      <c r="JB398" s="0"/>
      <c r="JC398" s="0"/>
      <c r="JD398" s="0"/>
      <c r="JE398" s="0"/>
      <c r="JF398" s="0"/>
      <c r="JG398" s="0"/>
      <c r="JH398" s="0"/>
      <c r="JI398" s="0"/>
      <c r="JJ398" s="0"/>
      <c r="JK398" s="0"/>
      <c r="JL398" s="0"/>
      <c r="JM398" s="0"/>
      <c r="JN398" s="0"/>
      <c r="JO398" s="0"/>
      <c r="JP398" s="0"/>
      <c r="JQ398" s="0"/>
      <c r="JR398" s="0"/>
      <c r="JS398" s="0"/>
      <c r="JT398" s="0"/>
      <c r="JU398" s="0"/>
      <c r="JV398" s="0"/>
      <c r="JW398" s="0"/>
      <c r="JX398" s="0"/>
      <c r="JY398" s="0"/>
      <c r="JZ398" s="0"/>
      <c r="KA398" s="0"/>
      <c r="KB398" s="0"/>
      <c r="KC398" s="0"/>
      <c r="KD398" s="0"/>
      <c r="KE398" s="0"/>
      <c r="KF398" s="0"/>
      <c r="KG398" s="0"/>
      <c r="KH398" s="0"/>
      <c r="KI398" s="0"/>
      <c r="KJ398" s="0"/>
      <c r="KK398" s="0"/>
      <c r="KL398" s="0"/>
      <c r="KM398" s="0"/>
      <c r="KN398" s="0"/>
      <c r="KO398" s="0"/>
      <c r="KP398" s="0"/>
      <c r="KQ398" s="0"/>
      <c r="KR398" s="0"/>
      <c r="KS398" s="0"/>
      <c r="KT398" s="0"/>
      <c r="KU398" s="0"/>
      <c r="KV398" s="0"/>
      <c r="KW398" s="0"/>
      <c r="KX398" s="0"/>
      <c r="KY398" s="0"/>
      <c r="KZ398" s="0"/>
      <c r="LA398" s="0"/>
      <c r="LB398" s="0"/>
      <c r="LC398" s="0"/>
      <c r="LD398" s="0"/>
      <c r="LE398" s="0"/>
      <c r="LF398" s="0"/>
      <c r="LG398" s="0"/>
      <c r="LH398" s="0"/>
      <c r="LI398" s="0"/>
      <c r="LJ398" s="0"/>
      <c r="LK398" s="0"/>
      <c r="LL398" s="0"/>
      <c r="LM398" s="0"/>
      <c r="LN398" s="0"/>
      <c r="LO398" s="0"/>
      <c r="LP398" s="0"/>
      <c r="LQ398" s="0"/>
      <c r="LR398" s="0"/>
      <c r="LS398" s="0"/>
      <c r="LT398" s="0"/>
      <c r="LU398" s="0"/>
      <c r="LV398" s="0"/>
      <c r="LW398" s="0"/>
      <c r="LX398" s="0"/>
      <c r="LY398" s="0"/>
      <c r="LZ398" s="0"/>
      <c r="MA398" s="0"/>
      <c r="MB398" s="0"/>
      <c r="MC398" s="0"/>
      <c r="MD398" s="0"/>
      <c r="ME398" s="0"/>
      <c r="MF398" s="0"/>
      <c r="MG398" s="0"/>
      <c r="MH398" s="0"/>
      <c r="MI398" s="0"/>
      <c r="MJ398" s="0"/>
      <c r="MK398" s="0"/>
      <c r="ML398" s="0"/>
      <c r="MM398" s="0"/>
      <c r="MN398" s="0"/>
      <c r="MO398" s="0"/>
      <c r="MP398" s="0"/>
      <c r="MQ398" s="0"/>
      <c r="MR398" s="0"/>
      <c r="MS398" s="0"/>
      <c r="MT398" s="0"/>
      <c r="MU398" s="0"/>
      <c r="MV398" s="0"/>
      <c r="MW398" s="0"/>
      <c r="MX398" s="0"/>
      <c r="MY398" s="0"/>
      <c r="MZ398" s="0"/>
      <c r="NA398" s="0"/>
      <c r="NB398" s="0"/>
      <c r="NC398" s="0"/>
      <c r="ND398" s="0"/>
      <c r="NE398" s="0"/>
      <c r="NF398" s="0"/>
      <c r="NG398" s="0"/>
      <c r="NH398" s="0"/>
      <c r="NI398" s="0"/>
      <c r="NJ398" s="0"/>
      <c r="NK398" s="0"/>
      <c r="NL398" s="0"/>
      <c r="NM398" s="0"/>
      <c r="NN398" s="0"/>
      <c r="NO398" s="0"/>
      <c r="NP398" s="0"/>
      <c r="NQ398" s="0"/>
      <c r="NR398" s="0"/>
      <c r="NS398" s="0"/>
      <c r="NT398" s="0"/>
      <c r="NU398" s="0"/>
      <c r="NV398" s="0"/>
      <c r="NW398" s="0"/>
      <c r="NX398" s="0"/>
      <c r="NY398" s="0"/>
      <c r="NZ398" s="0"/>
      <c r="OA398" s="0"/>
      <c r="OB398" s="0"/>
      <c r="OC398" s="0"/>
      <c r="OD398" s="0"/>
      <c r="OE398" s="0"/>
      <c r="OF398" s="0"/>
      <c r="OG398" s="0"/>
      <c r="OH398" s="0"/>
      <c r="OI398" s="0"/>
      <c r="OJ398" s="0"/>
      <c r="OK398" s="0"/>
      <c r="OL398" s="0"/>
      <c r="OM398" s="0"/>
      <c r="ON398" s="0"/>
      <c r="OO398" s="0"/>
      <c r="OP398" s="0"/>
      <c r="OQ398" s="0"/>
      <c r="OR398" s="0"/>
      <c r="OS398" s="0"/>
      <c r="OT398" s="0"/>
      <c r="OU398" s="0"/>
      <c r="OV398" s="0"/>
      <c r="OW398" s="0"/>
      <c r="OX398" s="0"/>
      <c r="OY398" s="0"/>
      <c r="OZ398" s="0"/>
      <c r="PA398" s="0"/>
      <c r="PB398" s="0"/>
      <c r="PC398" s="0"/>
      <c r="PD398" s="0"/>
      <c r="PE398" s="0"/>
      <c r="PF398" s="0"/>
      <c r="PG398" s="0"/>
      <c r="PH398" s="0"/>
      <c r="PI398" s="0"/>
      <c r="PJ398" s="0"/>
      <c r="PK398" s="0"/>
      <c r="PL398" s="0"/>
      <c r="PM398" s="0"/>
      <c r="PN398" s="0"/>
      <c r="PO398" s="0"/>
      <c r="PP398" s="0"/>
      <c r="PQ398" s="0"/>
      <c r="PR398" s="0"/>
      <c r="PS398" s="0"/>
      <c r="PT398" s="0"/>
      <c r="PU398" s="0"/>
      <c r="PV398" s="0"/>
      <c r="PW398" s="0"/>
      <c r="PX398" s="0"/>
      <c r="PY398" s="0"/>
      <c r="PZ398" s="0"/>
      <c r="QA398" s="0"/>
      <c r="QB398" s="0"/>
      <c r="QC398" s="0"/>
      <c r="QD398" s="0"/>
      <c r="QE398" s="0"/>
      <c r="QF398" s="0"/>
      <c r="QG398" s="0"/>
      <c r="QH398" s="0"/>
      <c r="QI398" s="0"/>
      <c r="QJ398" s="0"/>
      <c r="QK398" s="0"/>
      <c r="QL398" s="0"/>
      <c r="QM398" s="0"/>
      <c r="QN398" s="0"/>
      <c r="QO398" s="0"/>
      <c r="QP398" s="0"/>
      <c r="QQ398" s="0"/>
      <c r="QR398" s="0"/>
      <c r="QS398" s="0"/>
      <c r="QT398" s="0"/>
      <c r="QU398" s="0"/>
      <c r="QV398" s="0"/>
      <c r="QW398" s="0"/>
      <c r="QX398" s="0"/>
      <c r="QY398" s="0"/>
      <c r="QZ398" s="0"/>
      <c r="RA398" s="0"/>
      <c r="RB398" s="0"/>
      <c r="RC398" s="0"/>
      <c r="RD398" s="0"/>
      <c r="RE398" s="0"/>
      <c r="RF398" s="0"/>
      <c r="RG398" s="0"/>
      <c r="RH398" s="0"/>
      <c r="RI398" s="0"/>
      <c r="RJ398" s="0"/>
      <c r="RK398" s="0"/>
      <c r="RL398" s="0"/>
      <c r="RM398" s="0"/>
      <c r="RN398" s="0"/>
      <c r="RO398" s="0"/>
      <c r="RP398" s="0"/>
      <c r="RQ398" s="0"/>
      <c r="RR398" s="0"/>
      <c r="RS398" s="0"/>
      <c r="RT398" s="0"/>
      <c r="RU398" s="0"/>
      <c r="RV398" s="0"/>
      <c r="RW398" s="0"/>
      <c r="RX398" s="0"/>
      <c r="RY398" s="0"/>
      <c r="RZ398" s="0"/>
      <c r="SA398" s="0"/>
      <c r="SB398" s="0"/>
      <c r="SC398" s="0"/>
      <c r="SD398" s="0"/>
      <c r="SE398" s="0"/>
      <c r="SF398" s="0"/>
      <c r="SG398" s="0"/>
      <c r="SH398" s="0"/>
      <c r="SI398" s="0"/>
      <c r="SJ398" s="0"/>
      <c r="SK398" s="0"/>
      <c r="SL398" s="0"/>
      <c r="SM398" s="0"/>
      <c r="SN398" s="0"/>
      <c r="SO398" s="0"/>
      <c r="SP398" s="0"/>
      <c r="SQ398" s="0"/>
      <c r="SR398" s="0"/>
      <c r="SS398" s="0"/>
      <c r="ST398" s="0"/>
      <c r="SU398" s="0"/>
      <c r="SV398" s="0"/>
      <c r="SW398" s="0"/>
      <c r="SX398" s="0"/>
      <c r="SY398" s="0"/>
      <c r="SZ398" s="0"/>
      <c r="TA398" s="0"/>
      <c r="TB398" s="0"/>
      <c r="TC398" s="0"/>
      <c r="TD398" s="0"/>
      <c r="TE398" s="0"/>
      <c r="TF398" s="0"/>
      <c r="TG398" s="0"/>
      <c r="TH398" s="0"/>
      <c r="TI398" s="0"/>
      <c r="TJ398" s="0"/>
      <c r="TK398" s="0"/>
      <c r="TL398" s="0"/>
      <c r="TM398" s="0"/>
      <c r="TN398" s="0"/>
      <c r="TO398" s="0"/>
      <c r="TP398" s="0"/>
      <c r="TQ398" s="0"/>
      <c r="TR398" s="0"/>
      <c r="TS398" s="0"/>
      <c r="TT398" s="0"/>
      <c r="TU398" s="0"/>
      <c r="TV398" s="0"/>
      <c r="TW398" s="0"/>
      <c r="TX398" s="0"/>
      <c r="TY398" s="0"/>
      <c r="TZ398" s="0"/>
      <c r="UA398" s="0"/>
      <c r="UB398" s="0"/>
      <c r="UC398" s="0"/>
      <c r="UD398" s="0"/>
      <c r="UE398" s="0"/>
      <c r="UF398" s="0"/>
      <c r="UG398" s="0"/>
      <c r="UH398" s="0"/>
      <c r="UI398" s="0"/>
      <c r="UJ398" s="0"/>
      <c r="UK398" s="0"/>
      <c r="UL398" s="0"/>
      <c r="UM398" s="0"/>
      <c r="UN398" s="0"/>
      <c r="UO398" s="0"/>
      <c r="UP398" s="0"/>
      <c r="UQ398" s="0"/>
      <c r="UR398" s="0"/>
      <c r="US398" s="0"/>
      <c r="UT398" s="0"/>
      <c r="UU398" s="0"/>
      <c r="UV398" s="0"/>
      <c r="UW398" s="0"/>
      <c r="UX398" s="0"/>
      <c r="UY398" s="0"/>
      <c r="UZ398" s="0"/>
      <c r="VA398" s="0"/>
      <c r="VB398" s="0"/>
      <c r="VC398" s="0"/>
      <c r="VD398" s="0"/>
      <c r="VE398" s="0"/>
      <c r="VF398" s="0"/>
      <c r="VG398" s="0"/>
      <c r="VH398" s="0"/>
      <c r="VI398" s="0"/>
      <c r="VJ398" s="0"/>
      <c r="VK398" s="0"/>
      <c r="VL398" s="0"/>
      <c r="VM398" s="0"/>
      <c r="VN398" s="0"/>
      <c r="VO398" s="0"/>
      <c r="VP398" s="0"/>
      <c r="VQ398" s="0"/>
      <c r="VR398" s="0"/>
      <c r="VS398" s="0"/>
      <c r="VT398" s="0"/>
      <c r="VU398" s="0"/>
      <c r="VV398" s="0"/>
      <c r="VW398" s="0"/>
      <c r="VX398" s="0"/>
      <c r="VY398" s="0"/>
      <c r="VZ398" s="0"/>
      <c r="WA398" s="0"/>
      <c r="WB398" s="0"/>
      <c r="WC398" s="0"/>
      <c r="WD398" s="0"/>
      <c r="WE398" s="0"/>
      <c r="WF398" s="0"/>
      <c r="WG398" s="0"/>
      <c r="WH398" s="0"/>
      <c r="WI398" s="0"/>
      <c r="WJ398" s="0"/>
      <c r="WK398" s="0"/>
      <c r="WL398" s="0"/>
      <c r="WM398" s="0"/>
      <c r="WN398" s="0"/>
      <c r="WO398" s="0"/>
      <c r="WP398" s="0"/>
      <c r="WQ398" s="0"/>
      <c r="WR398" s="0"/>
      <c r="WS398" s="0"/>
      <c r="WT398" s="0"/>
      <c r="WU398" s="0"/>
      <c r="WV398" s="0"/>
      <c r="WW398" s="0"/>
      <c r="WX398" s="0"/>
      <c r="WY398" s="0"/>
      <c r="WZ398" s="0"/>
      <c r="XA398" s="0"/>
      <c r="XB398" s="0"/>
      <c r="XC398" s="0"/>
      <c r="XD398" s="0"/>
      <c r="XE398" s="0"/>
      <c r="XF398" s="0"/>
      <c r="XG398" s="0"/>
      <c r="XH398" s="0"/>
      <c r="XI398" s="0"/>
      <c r="XJ398" s="0"/>
      <c r="XK398" s="0"/>
      <c r="XL398" s="0"/>
      <c r="XM398" s="0"/>
      <c r="XN398" s="0"/>
      <c r="XO398" s="0"/>
      <c r="XP398" s="0"/>
      <c r="XQ398" s="0"/>
      <c r="XR398" s="0"/>
      <c r="XS398" s="0"/>
      <c r="XT398" s="0"/>
      <c r="XU398" s="0"/>
      <c r="XV398" s="0"/>
      <c r="XW398" s="0"/>
      <c r="XX398" s="0"/>
      <c r="XY398" s="0"/>
      <c r="XZ398" s="0"/>
      <c r="YA398" s="0"/>
      <c r="YB398" s="0"/>
      <c r="YC398" s="0"/>
      <c r="YD398" s="0"/>
      <c r="YE398" s="0"/>
      <c r="YF398" s="0"/>
      <c r="YG398" s="0"/>
      <c r="YH398" s="0"/>
      <c r="YI398" s="0"/>
      <c r="YJ398" s="0"/>
      <c r="YK398" s="0"/>
      <c r="YL398" s="0"/>
      <c r="YM398" s="0"/>
      <c r="YN398" s="0"/>
      <c r="YO398" s="0"/>
      <c r="YP398" s="0"/>
      <c r="YQ398" s="0"/>
      <c r="YR398" s="0"/>
      <c r="YS398" s="0"/>
      <c r="YT398" s="0"/>
      <c r="YU398" s="0"/>
      <c r="YV398" s="0"/>
      <c r="YW398" s="0"/>
      <c r="YX398" s="0"/>
      <c r="YY398" s="0"/>
      <c r="YZ398" s="0"/>
      <c r="ZA398" s="0"/>
      <c r="ZB398" s="0"/>
      <c r="ZC398" s="0"/>
      <c r="ZD398" s="0"/>
      <c r="ZE398" s="0"/>
      <c r="ZF398" s="0"/>
      <c r="ZG398" s="0"/>
      <c r="ZH398" s="0"/>
      <c r="ZI398" s="0"/>
      <c r="ZJ398" s="0"/>
      <c r="ZK398" s="0"/>
      <c r="ZL398" s="0"/>
      <c r="ZM398" s="0"/>
      <c r="ZN398" s="0"/>
      <c r="ZO398" s="0"/>
      <c r="ZP398" s="0"/>
      <c r="ZQ398" s="0"/>
      <c r="ZR398" s="0"/>
      <c r="ZS398" s="0"/>
      <c r="ZT398" s="0"/>
      <c r="ZU398" s="0"/>
      <c r="ZV398" s="0"/>
      <c r="ZW398" s="0"/>
      <c r="ZX398" s="0"/>
      <c r="ZY398" s="0"/>
      <c r="ZZ398" s="0"/>
      <c r="AAA398" s="0"/>
      <c r="AAB398" s="0"/>
      <c r="AAC398" s="0"/>
      <c r="AAD398" s="0"/>
      <c r="AAE398" s="0"/>
      <c r="AAF398" s="0"/>
      <c r="AAG398" s="0"/>
      <c r="AAH398" s="0"/>
      <c r="AAI398" s="0"/>
      <c r="AAJ398" s="0"/>
      <c r="AAK398" s="0"/>
      <c r="AAL398" s="0"/>
      <c r="AAM398" s="0"/>
      <c r="AAN398" s="0"/>
      <c r="AAO398" s="0"/>
      <c r="AAP398" s="0"/>
      <c r="AAQ398" s="0"/>
      <c r="AAR398" s="0"/>
      <c r="AAS398" s="0"/>
      <c r="AAT398" s="0"/>
      <c r="AAU398" s="0"/>
      <c r="AAV398" s="0"/>
      <c r="AAW398" s="0"/>
      <c r="AAX398" s="0"/>
      <c r="AAY398" s="0"/>
      <c r="AAZ398" s="0"/>
      <c r="ABA398" s="0"/>
      <c r="ABB398" s="0"/>
      <c r="ABC398" s="0"/>
      <c r="ABD398" s="0"/>
      <c r="ABE398" s="0"/>
      <c r="ABF398" s="0"/>
      <c r="ABG398" s="0"/>
      <c r="ABH398" s="0"/>
      <c r="ABI398" s="0"/>
      <c r="ABJ398" s="0"/>
      <c r="ABK398" s="0"/>
      <c r="ABL398" s="0"/>
      <c r="ABM398" s="0"/>
      <c r="ABN398" s="0"/>
      <c r="ABO398" s="0"/>
      <c r="ABP398" s="0"/>
      <c r="ABQ398" s="0"/>
      <c r="ABR398" s="0"/>
      <c r="ABS398" s="0"/>
      <c r="ABT398" s="0"/>
      <c r="ABU398" s="0"/>
      <c r="ABV398" s="0"/>
      <c r="ABW398" s="0"/>
      <c r="ABX398" s="0"/>
      <c r="ABY398" s="0"/>
      <c r="ABZ398" s="0"/>
      <c r="ACA398" s="0"/>
      <c r="ACB398" s="0"/>
      <c r="ACC398" s="0"/>
      <c r="ACD398" s="0"/>
      <c r="ACE398" s="0"/>
      <c r="ACF398" s="0"/>
      <c r="ACG398" s="0"/>
      <c r="ACH398" s="0"/>
      <c r="ACI398" s="0"/>
      <c r="ACJ398" s="0"/>
      <c r="ACK398" s="0"/>
      <c r="ACL398" s="0"/>
      <c r="ACM398" s="0"/>
      <c r="ACN398" s="0"/>
      <c r="ACO398" s="0"/>
      <c r="ACP398" s="0"/>
      <c r="ACQ398" s="0"/>
      <c r="ACR398" s="0"/>
      <c r="ACS398" s="0"/>
      <c r="ACT398" s="0"/>
      <c r="ACU398" s="0"/>
      <c r="ACV398" s="0"/>
      <c r="ACW398" s="0"/>
      <c r="ACX398" s="0"/>
      <c r="ACY398" s="0"/>
      <c r="ACZ398" s="0"/>
      <c r="ADA398" s="0"/>
      <c r="ADB398" s="0"/>
      <c r="ADC398" s="0"/>
      <c r="ADD398" s="0"/>
      <c r="ADE398" s="0"/>
      <c r="ADF398" s="0"/>
      <c r="ADG398" s="0"/>
      <c r="ADH398" s="0"/>
      <c r="ADI398" s="0"/>
      <c r="ADJ398" s="0"/>
      <c r="ADK398" s="0"/>
      <c r="ADL398" s="0"/>
      <c r="ADM398" s="0"/>
      <c r="ADN398" s="0"/>
      <c r="ADO398" s="0"/>
      <c r="ADP398" s="0"/>
      <c r="ADQ398" s="0"/>
      <c r="ADR398" s="0"/>
      <c r="ADS398" s="0"/>
      <c r="ADT398" s="0"/>
      <c r="ADU398" s="0"/>
      <c r="ADV398" s="0"/>
      <c r="ADW398" s="0"/>
      <c r="ADX398" s="0"/>
      <c r="ADY398" s="0"/>
      <c r="ADZ398" s="0"/>
      <c r="AEA398" s="0"/>
      <c r="AEB398" s="0"/>
      <c r="AEC398" s="0"/>
      <c r="AED398" s="0"/>
      <c r="AEE398" s="0"/>
      <c r="AEF398" s="0"/>
      <c r="AEG398" s="0"/>
      <c r="AEH398" s="0"/>
      <c r="AEI398" s="0"/>
      <c r="AEJ398" s="0"/>
      <c r="AEK398" s="0"/>
      <c r="AEL398" s="0"/>
      <c r="AEM398" s="0"/>
      <c r="AEN398" s="0"/>
      <c r="AEO398" s="0"/>
      <c r="AEP398" s="0"/>
      <c r="AEQ398" s="0"/>
      <c r="AER398" s="0"/>
      <c r="AES398" s="0"/>
      <c r="AET398" s="0"/>
      <c r="AEU398" s="0"/>
      <c r="AEV398" s="0"/>
      <c r="AEW398" s="0"/>
      <c r="AEX398" s="0"/>
      <c r="AEY398" s="0"/>
      <c r="AEZ398" s="0"/>
      <c r="AFA398" s="0"/>
      <c r="AFB398" s="0"/>
      <c r="AFC398" s="0"/>
      <c r="AFD398" s="0"/>
      <c r="AFE398" s="0"/>
      <c r="AFF398" s="0"/>
      <c r="AFG398" s="0"/>
      <c r="AFH398" s="0"/>
      <c r="AFI398" s="0"/>
      <c r="AFJ398" s="0"/>
      <c r="AFK398" s="0"/>
      <c r="AFL398" s="0"/>
      <c r="AFM398" s="0"/>
      <c r="AFN398" s="0"/>
      <c r="AFO398" s="0"/>
      <c r="AFP398" s="0"/>
      <c r="AFQ398" s="0"/>
      <c r="AFR398" s="0"/>
      <c r="AFS398" s="0"/>
      <c r="AFT398" s="0"/>
      <c r="AFU398" s="0"/>
      <c r="AFV398" s="0"/>
      <c r="AFW398" s="0"/>
      <c r="AFX398" s="0"/>
      <c r="AFY398" s="0"/>
      <c r="AFZ398" s="0"/>
      <c r="AGA398" s="0"/>
      <c r="AGB398" s="0"/>
      <c r="AGC398" s="0"/>
      <c r="AGD398" s="0"/>
      <c r="AGE398" s="0"/>
      <c r="AGF398" s="0"/>
      <c r="AGG398" s="0"/>
      <c r="AGH398" s="0"/>
      <c r="AGI398" s="0"/>
      <c r="AGJ398" s="0"/>
      <c r="AGK398" s="0"/>
      <c r="AGL398" s="0"/>
      <c r="AGM398" s="0"/>
      <c r="AGN398" s="0"/>
      <c r="AGO398" s="0"/>
      <c r="AGP398" s="0"/>
      <c r="AGQ398" s="0"/>
      <c r="AGR398" s="0"/>
      <c r="AGS398" s="0"/>
      <c r="AGT398" s="0"/>
      <c r="AGU398" s="0"/>
      <c r="AGV398" s="0"/>
      <c r="AGW398" s="0"/>
      <c r="AGX398" s="0"/>
      <c r="AGY398" s="0"/>
      <c r="AGZ398" s="0"/>
      <c r="AHA398" s="0"/>
      <c r="AHB398" s="0"/>
      <c r="AHC398" s="0"/>
      <c r="AHD398" s="0"/>
      <c r="AHE398" s="0"/>
      <c r="AHF398" s="0"/>
      <c r="AHG398" s="0"/>
      <c r="AHH398" s="0"/>
      <c r="AHI398" s="0"/>
      <c r="AHJ398" s="0"/>
      <c r="AHK398" s="0"/>
      <c r="AHL398" s="0"/>
      <c r="AHM398" s="0"/>
      <c r="AHN398" s="0"/>
      <c r="AHO398" s="0"/>
      <c r="AHP398" s="0"/>
      <c r="AHQ398" s="0"/>
      <c r="AHR398" s="0"/>
      <c r="AHS398" s="0"/>
      <c r="AHT398" s="0"/>
      <c r="AHU398" s="0"/>
      <c r="AHV398" s="0"/>
      <c r="AHW398" s="0"/>
      <c r="AHX398" s="0"/>
      <c r="AHY398" s="0"/>
      <c r="AHZ398" s="0"/>
      <c r="AIA398" s="0"/>
      <c r="AIB398" s="0"/>
      <c r="AIC398" s="0"/>
      <c r="AID398" s="0"/>
      <c r="AIE398" s="0"/>
      <c r="AIF398" s="0"/>
      <c r="AIG398" s="0"/>
      <c r="AIH398" s="0"/>
      <c r="AII398" s="0"/>
      <c r="AIJ398" s="0"/>
      <c r="AIK398" s="0"/>
      <c r="AIL398" s="0"/>
      <c r="AIM398" s="0"/>
      <c r="AIN398" s="0"/>
      <c r="AIO398" s="0"/>
      <c r="AIP398" s="0"/>
      <c r="AIQ398" s="0"/>
      <c r="AIR398" s="0"/>
      <c r="AIS398" s="0"/>
      <c r="AIT398" s="0"/>
      <c r="AIU398" s="0"/>
      <c r="AIV398" s="0"/>
      <c r="AIW398" s="0"/>
      <c r="AIX398" s="0"/>
      <c r="AIY398" s="0"/>
      <c r="AIZ398" s="0"/>
      <c r="AJA398" s="0"/>
      <c r="AJB398" s="0"/>
      <c r="AJC398" s="0"/>
      <c r="AJD398" s="0"/>
      <c r="AJE398" s="0"/>
      <c r="AJF398" s="0"/>
      <c r="AJG398" s="0"/>
      <c r="AJH398" s="0"/>
      <c r="AJI398" s="0"/>
      <c r="AJJ398" s="0"/>
      <c r="AJK398" s="0"/>
      <c r="AJL398" s="0"/>
      <c r="AJM398" s="0"/>
      <c r="AJN398" s="0"/>
      <c r="AJO398" s="0"/>
      <c r="AJP398" s="0"/>
      <c r="AJQ398" s="0"/>
      <c r="AJR398" s="0"/>
      <c r="AJS398" s="0"/>
      <c r="AJT398" s="0"/>
      <c r="AJU398" s="0"/>
      <c r="AJV398" s="0"/>
      <c r="AJW398" s="0"/>
      <c r="AJX398" s="0"/>
      <c r="AJY398" s="0"/>
      <c r="AJZ398" s="0"/>
      <c r="AKA398" s="0"/>
      <c r="AKB398" s="0"/>
      <c r="AKC398" s="0"/>
      <c r="AKD398" s="0"/>
      <c r="AKE398" s="0"/>
      <c r="AKF398" s="0"/>
      <c r="AKG398" s="0"/>
      <c r="AKH398" s="0"/>
      <c r="AKI398" s="0"/>
      <c r="AKJ398" s="0"/>
      <c r="AKK398" s="0"/>
      <c r="AKL398" s="0"/>
      <c r="AKM398" s="0"/>
      <c r="AKN398" s="0"/>
      <c r="AKO398" s="0"/>
      <c r="AKP398" s="0"/>
      <c r="AKQ398" s="0"/>
      <c r="AKR398" s="0"/>
      <c r="AKS398" s="0"/>
      <c r="AKT398" s="0"/>
      <c r="AKU398" s="0"/>
      <c r="AKV398" s="0"/>
      <c r="AKW398" s="0"/>
      <c r="AKX398" s="0"/>
      <c r="AKY398" s="0"/>
      <c r="AKZ398" s="0"/>
      <c r="ALA398" s="0"/>
      <c r="ALB398" s="0"/>
      <c r="ALC398" s="0"/>
      <c r="ALD398" s="0"/>
      <c r="ALE398" s="0"/>
      <c r="ALF398" s="0"/>
      <c r="ALG398" s="0"/>
      <c r="ALH398" s="0"/>
      <c r="ALI398" s="0"/>
      <c r="ALJ398" s="0"/>
      <c r="ALK398" s="0"/>
      <c r="ALL398" s="0"/>
      <c r="ALM398" s="0"/>
      <c r="ALN398" s="0"/>
      <c r="ALO398" s="0"/>
      <c r="ALP398" s="0"/>
      <c r="ALQ398" s="0"/>
      <c r="ALR398" s="0"/>
      <c r="ALS398" s="0"/>
      <c r="ALT398" s="0"/>
      <c r="ALU398" s="0"/>
      <c r="ALV398" s="0"/>
      <c r="ALW398" s="0"/>
      <c r="ALX398" s="0"/>
      <c r="ALY398" s="0"/>
      <c r="ALZ398" s="0"/>
      <c r="AMA398" s="0"/>
      <c r="AMB398" s="0"/>
      <c r="AMC398" s="0"/>
      <c r="AMD398" s="0"/>
      <c r="AME398" s="0"/>
      <c r="AMF398" s="0"/>
      <c r="AMG398" s="0"/>
    </row>
    <row r="399" customFormat="false" ht="14.9" hidden="false" customHeight="false" outlineLevel="0" collapsed="false">
      <c r="A399" s="18" t="n">
        <v>563</v>
      </c>
      <c r="B399" s="19" t="n">
        <f aca="false">IF($A399,VLOOKUP($A399,posting!$A:$N,2,0),"")</f>
        <v>38</v>
      </c>
      <c r="C399" s="19" t="n">
        <f aca="false">IF($A399,VLOOKUP($A399,posting!$A:$N,3,0),"")</f>
        <v>152</v>
      </c>
      <c r="D399" s="20" t="str">
        <f aca="false">IF($A399,VLOOKUP($A399,posting!$A:$N,4,0),"")</f>
        <v>ein wichtiger weiterer punkt ist der internationalismus und die nationale ausrichtung.</v>
      </c>
      <c r="E399" s="19" t="str">
        <f aca="false">IF($A399,IF(VLOOKUP($A399,posting!$A:$N,5,0)&gt;0,VLOOKUP($A399,posting!$A:$N,5,0),""),"")</f>
        <v/>
      </c>
      <c r="F399" s="21" t="n">
        <f aca="false">IF($A399,VLOOKUP($A399,posting!$A:$N,6,0),"")</f>
        <v>41625.7283333333</v>
      </c>
      <c r="G399" s="21" t="n">
        <f aca="false">IF($A399,VLOOKUP($A399,posting!$A:$N,7,0),"")</f>
        <v>41625.7285069444</v>
      </c>
      <c r="H399" s="21" t="n">
        <f aca="false">IF($A399,VLOOKUP($A399,posting!$A:$N,8,0),"")</f>
        <v>41625.7285300926</v>
      </c>
      <c r="I399" s="21" t="n">
        <f aca="false">IF($A399,VLOOKUP($A399,posting!$A:$N,9,0),"")</f>
        <v>41625.7294791667</v>
      </c>
      <c r="J399" s="21"/>
      <c r="K399" s="21"/>
      <c r="L399" s="19" t="n">
        <f aca="false">IF($A399,VLOOKUP($A399,posting!$A:$N,10,0),"")</f>
        <v>0.333333333333333</v>
      </c>
      <c r="M399" s="19" t="n">
        <f aca="false">IF($A399,VLOOKUP($A399,posting!$A:$N,11,0),"")</f>
        <v>0</v>
      </c>
      <c r="N399" s="19" t="str">
        <f aca="false">IF($A399,IF(VLOOKUP($A399,posting!$A:$N,13,0)&gt;0,VLOOKUP($A399,posting!$A:$N,13,0),""),"")</f>
        <v/>
      </c>
      <c r="O399" s="19" t="str">
        <f aca="false">IF($A399,VLOOKUP($A399,posting!$A:$N,12,0),"")</f>
        <v>TXT</v>
      </c>
      <c r="P399" s="19" t="str">
        <f aca="false">IF($A399,IF(VLOOKUP($A399,posting!$A:$N,14,0)&gt;0,VLOOKUP($A399,posting!$A:$N,14,0),""),"")</f>
        <v/>
      </c>
      <c r="Q399" s="19" t="str">
        <f aca="false">IF($N399="","",VLOOKUP($N399,image!$A:$N,3,0))</f>
        <v/>
      </c>
      <c r="R399" s="19" t="n">
        <v>-1</v>
      </c>
      <c r="S399" s="0"/>
      <c r="T399" s="0"/>
      <c r="U399" s="0"/>
      <c r="V399" s="0"/>
      <c r="W399" s="0"/>
      <c r="X399" s="0"/>
      <c r="Y399" s="0"/>
      <c r="Z399" s="0"/>
      <c r="AA399" s="0"/>
      <c r="AB399" s="0"/>
      <c r="AC399" s="0"/>
      <c r="AD399" s="0"/>
      <c r="AE399" s="0"/>
      <c r="AF399" s="0"/>
      <c r="AG399" s="0"/>
      <c r="AH399" s="0"/>
      <c r="AI399" s="0"/>
      <c r="AJ399" s="0"/>
      <c r="AK399" s="0"/>
      <c r="AL399" s="0"/>
      <c r="AM399" s="0"/>
      <c r="AN399" s="0"/>
      <c r="AO399" s="0"/>
      <c r="AP399" s="0"/>
      <c r="AQ399" s="0"/>
      <c r="AR399" s="0"/>
      <c r="AS399" s="0"/>
      <c r="AT399" s="0"/>
      <c r="AU399" s="0"/>
      <c r="AV399" s="0"/>
      <c r="AW399" s="0"/>
      <c r="AX399" s="0"/>
      <c r="AY399" s="0"/>
      <c r="AZ399" s="0"/>
      <c r="BA399" s="0"/>
      <c r="BB399" s="0"/>
      <c r="BC399" s="0"/>
      <c r="BD399" s="0"/>
      <c r="BE399" s="0"/>
      <c r="BF399" s="0"/>
      <c r="BG399" s="0"/>
      <c r="BH399" s="0"/>
      <c r="BI399" s="0"/>
      <c r="BJ399" s="0"/>
      <c r="BK399" s="0"/>
      <c r="BL399" s="0"/>
      <c r="BM399" s="0"/>
      <c r="BN399" s="0"/>
      <c r="BO399" s="0"/>
      <c r="BP399" s="0"/>
      <c r="BQ399" s="0"/>
      <c r="BR399" s="0"/>
      <c r="BS399" s="0"/>
      <c r="BT399" s="0"/>
      <c r="BU399" s="0"/>
      <c r="BV399" s="0"/>
      <c r="BW399" s="0"/>
      <c r="BX399" s="0"/>
      <c r="BY399" s="0"/>
      <c r="BZ399" s="0"/>
      <c r="CA399" s="0"/>
      <c r="CB399" s="0"/>
      <c r="CC399" s="0"/>
      <c r="CD399" s="0"/>
      <c r="CE399" s="0"/>
      <c r="CF399" s="0"/>
      <c r="CG399" s="0"/>
      <c r="CH399" s="0"/>
      <c r="CI399" s="0"/>
      <c r="CJ399" s="0"/>
      <c r="CK399" s="0"/>
      <c r="CL399" s="0"/>
      <c r="CM399" s="0"/>
      <c r="CN399" s="0"/>
      <c r="CO399" s="0"/>
      <c r="CP399" s="0"/>
      <c r="CQ399" s="0"/>
      <c r="CR399" s="0"/>
      <c r="CS399" s="0"/>
      <c r="CT399" s="0"/>
      <c r="CU399" s="0"/>
      <c r="CV399" s="0"/>
      <c r="CW399" s="0"/>
      <c r="CX399" s="0"/>
      <c r="CY399" s="0"/>
      <c r="CZ399" s="0"/>
      <c r="DA399" s="0"/>
      <c r="DB399" s="0"/>
      <c r="DC399" s="0"/>
      <c r="DD399" s="0"/>
      <c r="DE399" s="0"/>
      <c r="DF399" s="0"/>
      <c r="DG399" s="0"/>
      <c r="DH399" s="0"/>
      <c r="DI399" s="0"/>
      <c r="DJ399" s="0"/>
      <c r="DK399" s="0"/>
      <c r="DL399" s="0"/>
      <c r="DM399" s="0"/>
      <c r="DN399" s="0"/>
      <c r="DO399" s="0"/>
      <c r="DP399" s="0"/>
      <c r="DQ399" s="0"/>
      <c r="DR399" s="0"/>
      <c r="DS399" s="0"/>
      <c r="DT399" s="0"/>
      <c r="DU399" s="0"/>
      <c r="DV399" s="0"/>
      <c r="DW399" s="0"/>
      <c r="DX399" s="0"/>
      <c r="DY399" s="0"/>
      <c r="DZ399" s="0"/>
      <c r="EA399" s="0"/>
      <c r="EB399" s="0"/>
      <c r="EC399" s="0"/>
      <c r="ED399" s="0"/>
      <c r="EE399" s="0"/>
      <c r="EF399" s="0"/>
      <c r="EG399" s="0"/>
      <c r="EH399" s="0"/>
      <c r="EI399" s="0"/>
      <c r="EJ399" s="0"/>
      <c r="EK399" s="0"/>
      <c r="EL399" s="0"/>
      <c r="EM399" s="0"/>
      <c r="EN399" s="0"/>
      <c r="EO399" s="0"/>
      <c r="EP399" s="0"/>
      <c r="EQ399" s="0"/>
      <c r="ER399" s="0"/>
      <c r="ES399" s="0"/>
      <c r="ET399" s="0"/>
      <c r="EU399" s="0"/>
      <c r="EV399" s="0"/>
      <c r="EW399" s="0"/>
      <c r="EX399" s="0"/>
      <c r="EY399" s="0"/>
      <c r="EZ399" s="0"/>
      <c r="FA399" s="0"/>
      <c r="FB399" s="0"/>
      <c r="FC399" s="0"/>
      <c r="FD399" s="0"/>
      <c r="FE399" s="0"/>
      <c r="FF399" s="0"/>
      <c r="FG399" s="0"/>
      <c r="FH399" s="0"/>
      <c r="FI399" s="0"/>
      <c r="FJ399" s="0"/>
      <c r="FK399" s="0"/>
      <c r="FL399" s="0"/>
      <c r="FM399" s="0"/>
      <c r="FN399" s="0"/>
      <c r="FO399" s="0"/>
      <c r="FP399" s="0"/>
      <c r="FQ399" s="0"/>
      <c r="FR399" s="0"/>
      <c r="FS399" s="0"/>
      <c r="FT399" s="0"/>
      <c r="FU399" s="0"/>
      <c r="FV399" s="0"/>
      <c r="FW399" s="0"/>
      <c r="FX399" s="0"/>
      <c r="FY399" s="0"/>
      <c r="FZ399" s="0"/>
      <c r="GA399" s="0"/>
      <c r="GB399" s="0"/>
      <c r="GC399" s="0"/>
      <c r="GD399" s="0"/>
      <c r="GE399" s="0"/>
      <c r="GF399" s="0"/>
      <c r="GG399" s="0"/>
      <c r="GH399" s="0"/>
      <c r="GI399" s="0"/>
      <c r="GJ399" s="0"/>
      <c r="GK399" s="0"/>
      <c r="GL399" s="0"/>
      <c r="GM399" s="0"/>
      <c r="GN399" s="0"/>
      <c r="GO399" s="0"/>
      <c r="GP399" s="0"/>
      <c r="GQ399" s="0"/>
      <c r="GR399" s="0"/>
      <c r="GS399" s="0"/>
      <c r="GT399" s="0"/>
      <c r="GU399" s="0"/>
      <c r="GV399" s="0"/>
      <c r="GW399" s="0"/>
      <c r="GX399" s="0"/>
      <c r="GY399" s="0"/>
      <c r="GZ399" s="0"/>
      <c r="HA399" s="0"/>
      <c r="HB399" s="0"/>
      <c r="HC399" s="0"/>
      <c r="HD399" s="0"/>
      <c r="HE399" s="0"/>
      <c r="HF399" s="0"/>
      <c r="HG399" s="0"/>
      <c r="HH399" s="0"/>
      <c r="HI399" s="0"/>
      <c r="HJ399" s="0"/>
      <c r="HK399" s="0"/>
      <c r="HL399" s="0"/>
      <c r="HM399" s="0"/>
      <c r="HN399" s="0"/>
      <c r="HO399" s="0"/>
      <c r="HP399" s="0"/>
      <c r="HQ399" s="0"/>
      <c r="HR399" s="0"/>
      <c r="HS399" s="0"/>
      <c r="HT399" s="0"/>
      <c r="HU399" s="0"/>
      <c r="HV399" s="0"/>
      <c r="HW399" s="0"/>
      <c r="HX399" s="0"/>
      <c r="HY399" s="0"/>
      <c r="HZ399" s="0"/>
      <c r="IA399" s="0"/>
      <c r="IB399" s="0"/>
      <c r="IC399" s="0"/>
      <c r="ID399" s="0"/>
      <c r="IE399" s="0"/>
      <c r="IF399" s="0"/>
      <c r="IG399" s="0"/>
      <c r="IH399" s="0"/>
      <c r="II399" s="0"/>
      <c r="IJ399" s="0"/>
      <c r="IK399" s="0"/>
      <c r="IL399" s="0"/>
      <c r="IM399" s="0"/>
      <c r="IN399" s="0"/>
      <c r="IO399" s="0"/>
      <c r="IP399" s="0"/>
      <c r="IQ399" s="0"/>
      <c r="IR399" s="0"/>
      <c r="IS399" s="0"/>
      <c r="IT399" s="0"/>
      <c r="IU399" s="0"/>
      <c r="IV399" s="0"/>
      <c r="IW399" s="0"/>
      <c r="IX399" s="0"/>
      <c r="IY399" s="0"/>
      <c r="IZ399" s="0"/>
      <c r="JA399" s="0"/>
      <c r="JB399" s="0"/>
      <c r="JC399" s="0"/>
      <c r="JD399" s="0"/>
      <c r="JE399" s="0"/>
      <c r="JF399" s="0"/>
      <c r="JG399" s="0"/>
      <c r="JH399" s="0"/>
      <c r="JI399" s="0"/>
      <c r="JJ399" s="0"/>
      <c r="JK399" s="0"/>
      <c r="JL399" s="0"/>
      <c r="JM399" s="0"/>
      <c r="JN399" s="0"/>
      <c r="JO399" s="0"/>
      <c r="JP399" s="0"/>
      <c r="JQ399" s="0"/>
      <c r="JR399" s="0"/>
      <c r="JS399" s="0"/>
      <c r="JT399" s="0"/>
      <c r="JU399" s="0"/>
      <c r="JV399" s="0"/>
      <c r="JW399" s="0"/>
      <c r="JX399" s="0"/>
      <c r="JY399" s="0"/>
      <c r="JZ399" s="0"/>
      <c r="KA399" s="0"/>
      <c r="KB399" s="0"/>
      <c r="KC399" s="0"/>
      <c r="KD399" s="0"/>
      <c r="KE399" s="0"/>
      <c r="KF399" s="0"/>
      <c r="KG399" s="0"/>
      <c r="KH399" s="0"/>
      <c r="KI399" s="0"/>
      <c r="KJ399" s="0"/>
      <c r="KK399" s="0"/>
      <c r="KL399" s="0"/>
      <c r="KM399" s="0"/>
      <c r="KN399" s="0"/>
      <c r="KO399" s="0"/>
      <c r="KP399" s="0"/>
      <c r="KQ399" s="0"/>
      <c r="KR399" s="0"/>
      <c r="KS399" s="0"/>
      <c r="KT399" s="0"/>
      <c r="KU399" s="0"/>
      <c r="KV399" s="0"/>
      <c r="KW399" s="0"/>
      <c r="KX399" s="0"/>
      <c r="KY399" s="0"/>
      <c r="KZ399" s="0"/>
      <c r="LA399" s="0"/>
      <c r="LB399" s="0"/>
      <c r="LC399" s="0"/>
      <c r="LD399" s="0"/>
      <c r="LE399" s="0"/>
      <c r="LF399" s="0"/>
      <c r="LG399" s="0"/>
      <c r="LH399" s="0"/>
      <c r="LI399" s="0"/>
      <c r="LJ399" s="0"/>
      <c r="LK399" s="0"/>
      <c r="LL399" s="0"/>
      <c r="LM399" s="0"/>
      <c r="LN399" s="0"/>
      <c r="LO399" s="0"/>
      <c r="LP399" s="0"/>
      <c r="LQ399" s="0"/>
      <c r="LR399" s="0"/>
      <c r="LS399" s="0"/>
      <c r="LT399" s="0"/>
      <c r="LU399" s="0"/>
      <c r="LV399" s="0"/>
      <c r="LW399" s="0"/>
      <c r="LX399" s="0"/>
      <c r="LY399" s="0"/>
      <c r="LZ399" s="0"/>
      <c r="MA399" s="0"/>
      <c r="MB399" s="0"/>
      <c r="MC399" s="0"/>
      <c r="MD399" s="0"/>
      <c r="ME399" s="0"/>
      <c r="MF399" s="0"/>
      <c r="MG399" s="0"/>
      <c r="MH399" s="0"/>
      <c r="MI399" s="0"/>
      <c r="MJ399" s="0"/>
      <c r="MK399" s="0"/>
      <c r="ML399" s="0"/>
      <c r="MM399" s="0"/>
      <c r="MN399" s="0"/>
      <c r="MO399" s="0"/>
      <c r="MP399" s="0"/>
      <c r="MQ399" s="0"/>
      <c r="MR399" s="0"/>
      <c r="MS399" s="0"/>
      <c r="MT399" s="0"/>
      <c r="MU399" s="0"/>
      <c r="MV399" s="0"/>
      <c r="MW399" s="0"/>
      <c r="MX399" s="0"/>
      <c r="MY399" s="0"/>
      <c r="MZ399" s="0"/>
      <c r="NA399" s="0"/>
      <c r="NB399" s="0"/>
      <c r="NC399" s="0"/>
      <c r="ND399" s="0"/>
      <c r="NE399" s="0"/>
      <c r="NF399" s="0"/>
      <c r="NG399" s="0"/>
      <c r="NH399" s="0"/>
      <c r="NI399" s="0"/>
      <c r="NJ399" s="0"/>
      <c r="NK399" s="0"/>
      <c r="NL399" s="0"/>
      <c r="NM399" s="0"/>
      <c r="NN399" s="0"/>
      <c r="NO399" s="0"/>
      <c r="NP399" s="0"/>
      <c r="NQ399" s="0"/>
      <c r="NR399" s="0"/>
      <c r="NS399" s="0"/>
      <c r="NT399" s="0"/>
      <c r="NU399" s="0"/>
      <c r="NV399" s="0"/>
      <c r="NW399" s="0"/>
      <c r="NX399" s="0"/>
      <c r="NY399" s="0"/>
      <c r="NZ399" s="0"/>
      <c r="OA399" s="0"/>
      <c r="OB399" s="0"/>
      <c r="OC399" s="0"/>
      <c r="OD399" s="0"/>
      <c r="OE399" s="0"/>
      <c r="OF399" s="0"/>
      <c r="OG399" s="0"/>
      <c r="OH399" s="0"/>
      <c r="OI399" s="0"/>
      <c r="OJ399" s="0"/>
      <c r="OK399" s="0"/>
      <c r="OL399" s="0"/>
      <c r="OM399" s="0"/>
      <c r="ON399" s="0"/>
      <c r="OO399" s="0"/>
      <c r="OP399" s="0"/>
      <c r="OQ399" s="0"/>
      <c r="OR399" s="0"/>
      <c r="OS399" s="0"/>
      <c r="OT399" s="0"/>
      <c r="OU399" s="0"/>
      <c r="OV399" s="0"/>
      <c r="OW399" s="0"/>
      <c r="OX399" s="0"/>
      <c r="OY399" s="0"/>
      <c r="OZ399" s="0"/>
      <c r="PA399" s="0"/>
      <c r="PB399" s="0"/>
      <c r="PC399" s="0"/>
      <c r="PD399" s="0"/>
      <c r="PE399" s="0"/>
      <c r="PF399" s="0"/>
      <c r="PG399" s="0"/>
      <c r="PH399" s="0"/>
      <c r="PI399" s="0"/>
      <c r="PJ399" s="0"/>
      <c r="PK399" s="0"/>
      <c r="PL399" s="0"/>
      <c r="PM399" s="0"/>
      <c r="PN399" s="0"/>
      <c r="PO399" s="0"/>
      <c r="PP399" s="0"/>
      <c r="PQ399" s="0"/>
      <c r="PR399" s="0"/>
      <c r="PS399" s="0"/>
      <c r="PT399" s="0"/>
      <c r="PU399" s="0"/>
      <c r="PV399" s="0"/>
      <c r="PW399" s="0"/>
      <c r="PX399" s="0"/>
      <c r="PY399" s="0"/>
      <c r="PZ399" s="0"/>
      <c r="QA399" s="0"/>
      <c r="QB399" s="0"/>
      <c r="QC399" s="0"/>
      <c r="QD399" s="0"/>
      <c r="QE399" s="0"/>
      <c r="QF399" s="0"/>
      <c r="QG399" s="0"/>
      <c r="QH399" s="0"/>
      <c r="QI399" s="0"/>
      <c r="QJ399" s="0"/>
      <c r="QK399" s="0"/>
      <c r="QL399" s="0"/>
      <c r="QM399" s="0"/>
      <c r="QN399" s="0"/>
      <c r="QO399" s="0"/>
      <c r="QP399" s="0"/>
      <c r="QQ399" s="0"/>
      <c r="QR399" s="0"/>
      <c r="QS399" s="0"/>
      <c r="QT399" s="0"/>
      <c r="QU399" s="0"/>
      <c r="QV399" s="0"/>
      <c r="QW399" s="0"/>
      <c r="QX399" s="0"/>
      <c r="QY399" s="0"/>
      <c r="QZ399" s="0"/>
      <c r="RA399" s="0"/>
      <c r="RB399" s="0"/>
      <c r="RC399" s="0"/>
      <c r="RD399" s="0"/>
      <c r="RE399" s="0"/>
      <c r="RF399" s="0"/>
      <c r="RG399" s="0"/>
      <c r="RH399" s="0"/>
      <c r="RI399" s="0"/>
      <c r="RJ399" s="0"/>
      <c r="RK399" s="0"/>
      <c r="RL399" s="0"/>
      <c r="RM399" s="0"/>
      <c r="RN399" s="0"/>
      <c r="RO399" s="0"/>
      <c r="RP399" s="0"/>
      <c r="RQ399" s="0"/>
      <c r="RR399" s="0"/>
      <c r="RS399" s="0"/>
      <c r="RT399" s="0"/>
      <c r="RU399" s="0"/>
      <c r="RV399" s="0"/>
      <c r="RW399" s="0"/>
      <c r="RX399" s="0"/>
      <c r="RY399" s="0"/>
      <c r="RZ399" s="0"/>
      <c r="SA399" s="0"/>
      <c r="SB399" s="0"/>
      <c r="SC399" s="0"/>
      <c r="SD399" s="0"/>
      <c r="SE399" s="0"/>
      <c r="SF399" s="0"/>
      <c r="SG399" s="0"/>
      <c r="SH399" s="0"/>
      <c r="SI399" s="0"/>
      <c r="SJ399" s="0"/>
      <c r="SK399" s="0"/>
      <c r="SL399" s="0"/>
      <c r="SM399" s="0"/>
      <c r="SN399" s="0"/>
      <c r="SO399" s="0"/>
      <c r="SP399" s="0"/>
      <c r="SQ399" s="0"/>
      <c r="SR399" s="0"/>
      <c r="SS399" s="0"/>
      <c r="ST399" s="0"/>
      <c r="SU399" s="0"/>
      <c r="SV399" s="0"/>
      <c r="SW399" s="0"/>
      <c r="SX399" s="0"/>
      <c r="SY399" s="0"/>
      <c r="SZ399" s="0"/>
      <c r="TA399" s="0"/>
      <c r="TB399" s="0"/>
      <c r="TC399" s="0"/>
      <c r="TD399" s="0"/>
      <c r="TE399" s="0"/>
      <c r="TF399" s="0"/>
      <c r="TG399" s="0"/>
      <c r="TH399" s="0"/>
      <c r="TI399" s="0"/>
      <c r="TJ399" s="0"/>
      <c r="TK399" s="0"/>
      <c r="TL399" s="0"/>
      <c r="TM399" s="0"/>
      <c r="TN399" s="0"/>
      <c r="TO399" s="0"/>
      <c r="TP399" s="0"/>
      <c r="TQ399" s="0"/>
      <c r="TR399" s="0"/>
      <c r="TS399" s="0"/>
      <c r="TT399" s="0"/>
      <c r="TU399" s="0"/>
      <c r="TV399" s="0"/>
      <c r="TW399" s="0"/>
      <c r="TX399" s="0"/>
      <c r="TY399" s="0"/>
      <c r="TZ399" s="0"/>
      <c r="UA399" s="0"/>
      <c r="UB399" s="0"/>
      <c r="UC399" s="0"/>
      <c r="UD399" s="0"/>
      <c r="UE399" s="0"/>
      <c r="UF399" s="0"/>
      <c r="UG399" s="0"/>
      <c r="UH399" s="0"/>
      <c r="UI399" s="0"/>
      <c r="UJ399" s="0"/>
      <c r="UK399" s="0"/>
      <c r="UL399" s="0"/>
      <c r="UM399" s="0"/>
      <c r="UN399" s="0"/>
      <c r="UO399" s="0"/>
      <c r="UP399" s="0"/>
      <c r="UQ399" s="0"/>
      <c r="UR399" s="0"/>
      <c r="US399" s="0"/>
      <c r="UT399" s="0"/>
      <c r="UU399" s="0"/>
      <c r="UV399" s="0"/>
      <c r="UW399" s="0"/>
      <c r="UX399" s="0"/>
      <c r="UY399" s="0"/>
      <c r="UZ399" s="0"/>
      <c r="VA399" s="0"/>
      <c r="VB399" s="0"/>
      <c r="VC399" s="0"/>
      <c r="VD399" s="0"/>
      <c r="VE399" s="0"/>
      <c r="VF399" s="0"/>
      <c r="VG399" s="0"/>
      <c r="VH399" s="0"/>
      <c r="VI399" s="0"/>
      <c r="VJ399" s="0"/>
      <c r="VK399" s="0"/>
      <c r="VL399" s="0"/>
      <c r="VM399" s="0"/>
      <c r="VN399" s="0"/>
      <c r="VO399" s="0"/>
      <c r="VP399" s="0"/>
      <c r="VQ399" s="0"/>
      <c r="VR399" s="0"/>
      <c r="VS399" s="0"/>
      <c r="VT399" s="0"/>
      <c r="VU399" s="0"/>
      <c r="VV399" s="0"/>
      <c r="VW399" s="0"/>
      <c r="VX399" s="0"/>
      <c r="VY399" s="0"/>
      <c r="VZ399" s="0"/>
      <c r="WA399" s="0"/>
      <c r="WB399" s="0"/>
      <c r="WC399" s="0"/>
      <c r="WD399" s="0"/>
      <c r="WE399" s="0"/>
      <c r="WF399" s="0"/>
      <c r="WG399" s="0"/>
      <c r="WH399" s="0"/>
      <c r="WI399" s="0"/>
      <c r="WJ399" s="0"/>
      <c r="WK399" s="0"/>
      <c r="WL399" s="0"/>
      <c r="WM399" s="0"/>
      <c r="WN399" s="0"/>
      <c r="WO399" s="0"/>
      <c r="WP399" s="0"/>
      <c r="WQ399" s="0"/>
      <c r="WR399" s="0"/>
      <c r="WS399" s="0"/>
      <c r="WT399" s="0"/>
      <c r="WU399" s="0"/>
      <c r="WV399" s="0"/>
      <c r="WW399" s="0"/>
      <c r="WX399" s="0"/>
      <c r="WY399" s="0"/>
      <c r="WZ399" s="0"/>
      <c r="XA399" s="0"/>
      <c r="XB399" s="0"/>
      <c r="XC399" s="0"/>
      <c r="XD399" s="0"/>
      <c r="XE399" s="0"/>
      <c r="XF399" s="0"/>
      <c r="XG399" s="0"/>
      <c r="XH399" s="0"/>
      <c r="XI399" s="0"/>
      <c r="XJ399" s="0"/>
      <c r="XK399" s="0"/>
      <c r="XL399" s="0"/>
      <c r="XM399" s="0"/>
      <c r="XN399" s="0"/>
      <c r="XO399" s="0"/>
      <c r="XP399" s="0"/>
      <c r="XQ399" s="0"/>
      <c r="XR399" s="0"/>
      <c r="XS399" s="0"/>
      <c r="XT399" s="0"/>
      <c r="XU399" s="0"/>
      <c r="XV399" s="0"/>
      <c r="XW399" s="0"/>
      <c r="XX399" s="0"/>
      <c r="XY399" s="0"/>
      <c r="XZ399" s="0"/>
      <c r="YA399" s="0"/>
      <c r="YB399" s="0"/>
      <c r="YC399" s="0"/>
      <c r="YD399" s="0"/>
      <c r="YE399" s="0"/>
      <c r="YF399" s="0"/>
      <c r="YG399" s="0"/>
      <c r="YH399" s="0"/>
      <c r="YI399" s="0"/>
      <c r="YJ399" s="0"/>
      <c r="YK399" s="0"/>
      <c r="YL399" s="0"/>
      <c r="YM399" s="0"/>
      <c r="YN399" s="0"/>
      <c r="YO399" s="0"/>
      <c r="YP399" s="0"/>
      <c r="YQ399" s="0"/>
      <c r="YR399" s="0"/>
      <c r="YS399" s="0"/>
      <c r="YT399" s="0"/>
      <c r="YU399" s="0"/>
      <c r="YV399" s="0"/>
      <c r="YW399" s="0"/>
      <c r="YX399" s="0"/>
      <c r="YY399" s="0"/>
      <c r="YZ399" s="0"/>
      <c r="ZA399" s="0"/>
      <c r="ZB399" s="0"/>
      <c r="ZC399" s="0"/>
      <c r="ZD399" s="0"/>
      <c r="ZE399" s="0"/>
      <c r="ZF399" s="0"/>
      <c r="ZG399" s="0"/>
      <c r="ZH399" s="0"/>
      <c r="ZI399" s="0"/>
      <c r="ZJ399" s="0"/>
      <c r="ZK399" s="0"/>
      <c r="ZL399" s="0"/>
      <c r="ZM399" s="0"/>
      <c r="ZN399" s="0"/>
      <c r="ZO399" s="0"/>
      <c r="ZP399" s="0"/>
      <c r="ZQ399" s="0"/>
      <c r="ZR399" s="0"/>
      <c r="ZS399" s="0"/>
      <c r="ZT399" s="0"/>
      <c r="ZU399" s="0"/>
      <c r="ZV399" s="0"/>
      <c r="ZW399" s="0"/>
      <c r="ZX399" s="0"/>
      <c r="ZY399" s="0"/>
      <c r="ZZ399" s="0"/>
      <c r="AAA399" s="0"/>
      <c r="AAB399" s="0"/>
      <c r="AAC399" s="0"/>
      <c r="AAD399" s="0"/>
      <c r="AAE399" s="0"/>
      <c r="AAF399" s="0"/>
      <c r="AAG399" s="0"/>
      <c r="AAH399" s="0"/>
      <c r="AAI399" s="0"/>
      <c r="AAJ399" s="0"/>
      <c r="AAK399" s="0"/>
      <c r="AAL399" s="0"/>
      <c r="AAM399" s="0"/>
      <c r="AAN399" s="0"/>
      <c r="AAO399" s="0"/>
      <c r="AAP399" s="0"/>
      <c r="AAQ399" s="0"/>
      <c r="AAR399" s="0"/>
      <c r="AAS399" s="0"/>
      <c r="AAT399" s="0"/>
      <c r="AAU399" s="0"/>
      <c r="AAV399" s="0"/>
      <c r="AAW399" s="0"/>
      <c r="AAX399" s="0"/>
      <c r="AAY399" s="0"/>
      <c r="AAZ399" s="0"/>
      <c r="ABA399" s="0"/>
      <c r="ABB399" s="0"/>
      <c r="ABC399" s="0"/>
      <c r="ABD399" s="0"/>
      <c r="ABE399" s="0"/>
      <c r="ABF399" s="0"/>
      <c r="ABG399" s="0"/>
      <c r="ABH399" s="0"/>
      <c r="ABI399" s="0"/>
      <c r="ABJ399" s="0"/>
      <c r="ABK399" s="0"/>
      <c r="ABL399" s="0"/>
      <c r="ABM399" s="0"/>
      <c r="ABN399" s="0"/>
      <c r="ABO399" s="0"/>
      <c r="ABP399" s="0"/>
      <c r="ABQ399" s="0"/>
      <c r="ABR399" s="0"/>
      <c r="ABS399" s="0"/>
      <c r="ABT399" s="0"/>
      <c r="ABU399" s="0"/>
      <c r="ABV399" s="0"/>
      <c r="ABW399" s="0"/>
      <c r="ABX399" s="0"/>
      <c r="ABY399" s="0"/>
      <c r="ABZ399" s="0"/>
      <c r="ACA399" s="0"/>
      <c r="ACB399" s="0"/>
      <c r="ACC399" s="0"/>
      <c r="ACD399" s="0"/>
      <c r="ACE399" s="0"/>
      <c r="ACF399" s="0"/>
      <c r="ACG399" s="0"/>
      <c r="ACH399" s="0"/>
      <c r="ACI399" s="0"/>
      <c r="ACJ399" s="0"/>
      <c r="ACK399" s="0"/>
      <c r="ACL399" s="0"/>
      <c r="ACM399" s="0"/>
      <c r="ACN399" s="0"/>
      <c r="ACO399" s="0"/>
      <c r="ACP399" s="0"/>
      <c r="ACQ399" s="0"/>
      <c r="ACR399" s="0"/>
      <c r="ACS399" s="0"/>
      <c r="ACT399" s="0"/>
      <c r="ACU399" s="0"/>
      <c r="ACV399" s="0"/>
      <c r="ACW399" s="0"/>
      <c r="ACX399" s="0"/>
      <c r="ACY399" s="0"/>
      <c r="ACZ399" s="0"/>
      <c r="ADA399" s="0"/>
      <c r="ADB399" s="0"/>
      <c r="ADC399" s="0"/>
      <c r="ADD399" s="0"/>
      <c r="ADE399" s="0"/>
      <c r="ADF399" s="0"/>
      <c r="ADG399" s="0"/>
      <c r="ADH399" s="0"/>
      <c r="ADI399" s="0"/>
      <c r="ADJ399" s="0"/>
      <c r="ADK399" s="0"/>
      <c r="ADL399" s="0"/>
      <c r="ADM399" s="0"/>
      <c r="ADN399" s="0"/>
      <c r="ADO399" s="0"/>
      <c r="ADP399" s="0"/>
      <c r="ADQ399" s="0"/>
      <c r="ADR399" s="0"/>
      <c r="ADS399" s="0"/>
      <c r="ADT399" s="0"/>
      <c r="ADU399" s="0"/>
      <c r="ADV399" s="0"/>
      <c r="ADW399" s="0"/>
      <c r="ADX399" s="0"/>
      <c r="ADY399" s="0"/>
      <c r="ADZ399" s="0"/>
      <c r="AEA399" s="0"/>
      <c r="AEB399" s="0"/>
      <c r="AEC399" s="0"/>
      <c r="AED399" s="0"/>
      <c r="AEE399" s="0"/>
      <c r="AEF399" s="0"/>
      <c r="AEG399" s="0"/>
      <c r="AEH399" s="0"/>
      <c r="AEI399" s="0"/>
      <c r="AEJ399" s="0"/>
      <c r="AEK399" s="0"/>
      <c r="AEL399" s="0"/>
      <c r="AEM399" s="0"/>
      <c r="AEN399" s="0"/>
      <c r="AEO399" s="0"/>
      <c r="AEP399" s="0"/>
      <c r="AEQ399" s="0"/>
      <c r="AER399" s="0"/>
      <c r="AES399" s="0"/>
      <c r="AET399" s="0"/>
      <c r="AEU399" s="0"/>
      <c r="AEV399" s="0"/>
      <c r="AEW399" s="0"/>
      <c r="AEX399" s="0"/>
      <c r="AEY399" s="0"/>
      <c r="AEZ399" s="0"/>
      <c r="AFA399" s="0"/>
      <c r="AFB399" s="0"/>
      <c r="AFC399" s="0"/>
      <c r="AFD399" s="0"/>
      <c r="AFE399" s="0"/>
      <c r="AFF399" s="0"/>
      <c r="AFG399" s="0"/>
      <c r="AFH399" s="0"/>
      <c r="AFI399" s="0"/>
      <c r="AFJ399" s="0"/>
      <c r="AFK399" s="0"/>
      <c r="AFL399" s="0"/>
      <c r="AFM399" s="0"/>
      <c r="AFN399" s="0"/>
      <c r="AFO399" s="0"/>
      <c r="AFP399" s="0"/>
      <c r="AFQ399" s="0"/>
      <c r="AFR399" s="0"/>
      <c r="AFS399" s="0"/>
      <c r="AFT399" s="0"/>
      <c r="AFU399" s="0"/>
      <c r="AFV399" s="0"/>
      <c r="AFW399" s="0"/>
      <c r="AFX399" s="0"/>
      <c r="AFY399" s="0"/>
      <c r="AFZ399" s="0"/>
      <c r="AGA399" s="0"/>
      <c r="AGB399" s="0"/>
      <c r="AGC399" s="0"/>
      <c r="AGD399" s="0"/>
      <c r="AGE399" s="0"/>
      <c r="AGF399" s="0"/>
      <c r="AGG399" s="0"/>
      <c r="AGH399" s="0"/>
      <c r="AGI399" s="0"/>
      <c r="AGJ399" s="0"/>
      <c r="AGK399" s="0"/>
      <c r="AGL399" s="0"/>
      <c r="AGM399" s="0"/>
      <c r="AGN399" s="0"/>
      <c r="AGO399" s="0"/>
      <c r="AGP399" s="0"/>
      <c r="AGQ399" s="0"/>
      <c r="AGR399" s="0"/>
      <c r="AGS399" s="0"/>
      <c r="AGT399" s="0"/>
      <c r="AGU399" s="0"/>
      <c r="AGV399" s="0"/>
      <c r="AGW399" s="0"/>
      <c r="AGX399" s="0"/>
      <c r="AGY399" s="0"/>
      <c r="AGZ399" s="0"/>
      <c r="AHA399" s="0"/>
      <c r="AHB399" s="0"/>
      <c r="AHC399" s="0"/>
      <c r="AHD399" s="0"/>
      <c r="AHE399" s="0"/>
      <c r="AHF399" s="0"/>
      <c r="AHG399" s="0"/>
      <c r="AHH399" s="0"/>
      <c r="AHI399" s="0"/>
      <c r="AHJ399" s="0"/>
      <c r="AHK399" s="0"/>
      <c r="AHL399" s="0"/>
      <c r="AHM399" s="0"/>
      <c r="AHN399" s="0"/>
      <c r="AHO399" s="0"/>
      <c r="AHP399" s="0"/>
      <c r="AHQ399" s="0"/>
      <c r="AHR399" s="0"/>
      <c r="AHS399" s="0"/>
      <c r="AHT399" s="0"/>
      <c r="AHU399" s="0"/>
      <c r="AHV399" s="0"/>
      <c r="AHW399" s="0"/>
      <c r="AHX399" s="0"/>
      <c r="AHY399" s="0"/>
      <c r="AHZ399" s="0"/>
      <c r="AIA399" s="0"/>
      <c r="AIB399" s="0"/>
      <c r="AIC399" s="0"/>
      <c r="AID399" s="0"/>
      <c r="AIE399" s="0"/>
      <c r="AIF399" s="0"/>
      <c r="AIG399" s="0"/>
      <c r="AIH399" s="0"/>
      <c r="AII399" s="0"/>
      <c r="AIJ399" s="0"/>
      <c r="AIK399" s="0"/>
      <c r="AIL399" s="0"/>
      <c r="AIM399" s="0"/>
      <c r="AIN399" s="0"/>
      <c r="AIO399" s="0"/>
      <c r="AIP399" s="0"/>
      <c r="AIQ399" s="0"/>
      <c r="AIR399" s="0"/>
      <c r="AIS399" s="0"/>
      <c r="AIT399" s="0"/>
      <c r="AIU399" s="0"/>
      <c r="AIV399" s="0"/>
      <c r="AIW399" s="0"/>
      <c r="AIX399" s="0"/>
      <c r="AIY399" s="0"/>
      <c r="AIZ399" s="0"/>
      <c r="AJA399" s="0"/>
      <c r="AJB399" s="0"/>
      <c r="AJC399" s="0"/>
      <c r="AJD399" s="0"/>
      <c r="AJE399" s="0"/>
      <c r="AJF399" s="0"/>
      <c r="AJG399" s="0"/>
      <c r="AJH399" s="0"/>
      <c r="AJI399" s="0"/>
      <c r="AJJ399" s="0"/>
      <c r="AJK399" s="0"/>
      <c r="AJL399" s="0"/>
      <c r="AJM399" s="0"/>
      <c r="AJN399" s="0"/>
      <c r="AJO399" s="0"/>
      <c r="AJP399" s="0"/>
      <c r="AJQ399" s="0"/>
      <c r="AJR399" s="0"/>
      <c r="AJS399" s="0"/>
      <c r="AJT399" s="0"/>
      <c r="AJU399" s="0"/>
      <c r="AJV399" s="0"/>
      <c r="AJW399" s="0"/>
      <c r="AJX399" s="0"/>
      <c r="AJY399" s="0"/>
      <c r="AJZ399" s="0"/>
      <c r="AKA399" s="0"/>
      <c r="AKB399" s="0"/>
      <c r="AKC399" s="0"/>
      <c r="AKD399" s="0"/>
      <c r="AKE399" s="0"/>
      <c r="AKF399" s="0"/>
      <c r="AKG399" s="0"/>
      <c r="AKH399" s="0"/>
      <c r="AKI399" s="0"/>
      <c r="AKJ399" s="0"/>
      <c r="AKK399" s="0"/>
      <c r="AKL399" s="0"/>
      <c r="AKM399" s="0"/>
      <c r="AKN399" s="0"/>
      <c r="AKO399" s="0"/>
      <c r="AKP399" s="0"/>
      <c r="AKQ399" s="0"/>
      <c r="AKR399" s="0"/>
      <c r="AKS399" s="0"/>
      <c r="AKT399" s="0"/>
      <c r="AKU399" s="0"/>
      <c r="AKV399" s="0"/>
      <c r="AKW399" s="0"/>
      <c r="AKX399" s="0"/>
      <c r="AKY399" s="0"/>
      <c r="AKZ399" s="0"/>
      <c r="ALA399" s="0"/>
      <c r="ALB399" s="0"/>
      <c r="ALC399" s="0"/>
      <c r="ALD399" s="0"/>
      <c r="ALE399" s="0"/>
      <c r="ALF399" s="0"/>
      <c r="ALG399" s="0"/>
      <c r="ALH399" s="0"/>
      <c r="ALI399" s="0"/>
      <c r="ALJ399" s="0"/>
      <c r="ALK399" s="0"/>
      <c r="ALL399" s="0"/>
      <c r="ALM399" s="0"/>
      <c r="ALN399" s="0"/>
      <c r="ALO399" s="0"/>
      <c r="ALP399" s="0"/>
      <c r="ALQ399" s="0"/>
      <c r="ALR399" s="0"/>
      <c r="ALS399" s="0"/>
      <c r="ALT399" s="0"/>
      <c r="ALU399" s="0"/>
      <c r="ALV399" s="0"/>
      <c r="ALW399" s="0"/>
      <c r="ALX399" s="0"/>
      <c r="ALY399" s="0"/>
      <c r="ALZ399" s="0"/>
      <c r="AMA399" s="0"/>
      <c r="AMB399" s="0"/>
      <c r="AMC399" s="0"/>
      <c r="AMD399" s="0"/>
      <c r="AME399" s="0"/>
      <c r="AMF399" s="0"/>
      <c r="AMG399" s="0"/>
    </row>
    <row r="400" customFormat="false" ht="14.9" hidden="false" customHeight="false" outlineLevel="0" collapsed="false">
      <c r="A400" s="18" t="n">
        <v>564</v>
      </c>
      <c r="B400" s="19" t="n">
        <f aca="false">IF($A400,VLOOKUP($A400,posting!$A:$N,2,0),"")</f>
        <v>38</v>
      </c>
      <c r="C400" s="19" t="n">
        <f aca="false">IF($A400,VLOOKUP($A400,posting!$A:$N,3,0),"")</f>
        <v>154</v>
      </c>
      <c r="D400" s="20" t="str">
        <f aca="false">IF($A400,VLOOKUP($A400,posting!$A:$N,4,0),"")</f>
        <v>Aber beides ist/war ja nunmal Terrorismus.</v>
      </c>
      <c r="E400" s="19" t="str">
        <f aca="false">IF($A400,IF(VLOOKUP($A400,posting!$A:$N,5,0)&gt;0,VLOOKUP($A400,posting!$A:$N,5,0),""),"")</f>
        <v/>
      </c>
      <c r="F400" s="21" t="n">
        <f aca="false">IF($A400,VLOOKUP($A400,posting!$A:$N,6,0),"")</f>
        <v>41625.728900463</v>
      </c>
      <c r="G400" s="21" t="n">
        <f aca="false">IF($A400,VLOOKUP($A400,posting!$A:$N,7,0),"")</f>
        <v>41625.7299305556</v>
      </c>
      <c r="H400" s="21" t="n">
        <f aca="false">IF($A400,VLOOKUP($A400,posting!$A:$N,8,0),"")</f>
        <v>41625.7299884259</v>
      </c>
      <c r="I400" s="21" t="n">
        <f aca="false">IF($A400,VLOOKUP($A400,posting!$A:$N,9,0),"")</f>
        <v>41625.7305555556</v>
      </c>
      <c r="J400" s="21"/>
      <c r="K400" s="21"/>
      <c r="L400" s="19" t="n">
        <f aca="false">IF($A400,VLOOKUP($A400,posting!$A:$N,10,0),"")</f>
        <v>0.326732673267327</v>
      </c>
      <c r="M400" s="19" t="n">
        <f aca="false">IF($A400,VLOOKUP($A400,posting!$A:$N,11,0),"")</f>
        <v>0</v>
      </c>
      <c r="N400" s="19" t="str">
        <f aca="false">IF($A400,IF(VLOOKUP($A400,posting!$A:$N,13,0)&gt;0,VLOOKUP($A400,posting!$A:$N,13,0),""),"")</f>
        <v/>
      </c>
      <c r="O400" s="19" t="str">
        <f aca="false">IF($A400,VLOOKUP($A400,posting!$A:$N,12,0),"")</f>
        <v>TXT</v>
      </c>
      <c r="P400" s="19" t="str">
        <f aca="false">IF($A400,IF(VLOOKUP($A400,posting!$A:$N,14,0)&gt;0,VLOOKUP($A400,posting!$A:$N,14,0),""),"")</f>
        <v/>
      </c>
      <c r="Q400" s="19" t="str">
        <f aca="false">IF($N400="","",VLOOKUP($N400,image!$A:$N,3,0))</f>
        <v/>
      </c>
      <c r="R400" s="19" t="n">
        <v>-1</v>
      </c>
      <c r="S400" s="0"/>
      <c r="T400" s="0"/>
      <c r="U400" s="0"/>
      <c r="V400" s="0"/>
      <c r="W400" s="0"/>
      <c r="X400" s="0"/>
      <c r="Y400" s="0"/>
      <c r="Z400" s="0"/>
      <c r="AA400" s="0"/>
      <c r="AB400" s="0"/>
      <c r="AC400" s="0"/>
      <c r="AD400" s="0"/>
      <c r="AE400" s="0"/>
      <c r="AF400" s="0"/>
      <c r="AG400" s="0"/>
      <c r="AH400" s="0"/>
      <c r="AI400" s="0"/>
      <c r="AJ400" s="0"/>
      <c r="AK400" s="0"/>
      <c r="AL400" s="0"/>
      <c r="AM400" s="0"/>
      <c r="AN400" s="0"/>
      <c r="AO400" s="0"/>
      <c r="AP400" s="0"/>
      <c r="AQ400" s="0"/>
      <c r="AR400" s="0"/>
      <c r="AS400" s="0"/>
      <c r="AT400" s="0"/>
      <c r="AU400" s="0"/>
      <c r="AV400" s="0"/>
      <c r="AW400" s="0"/>
      <c r="AX400" s="0"/>
      <c r="AY400" s="0"/>
      <c r="AZ400" s="0"/>
      <c r="BA400" s="0"/>
      <c r="BB400" s="0"/>
      <c r="BC400" s="0"/>
      <c r="BD400" s="0"/>
      <c r="BE400" s="0"/>
      <c r="BF400" s="0"/>
      <c r="BG400" s="0"/>
      <c r="BH400" s="0"/>
      <c r="BI400" s="0"/>
      <c r="BJ400" s="0"/>
      <c r="BK400" s="0"/>
      <c r="BL400" s="0"/>
      <c r="BM400" s="0"/>
      <c r="BN400" s="0"/>
      <c r="BO400" s="0"/>
      <c r="BP400" s="0"/>
      <c r="BQ400" s="0"/>
      <c r="BR400" s="0"/>
      <c r="BS400" s="0"/>
      <c r="BT400" s="0"/>
      <c r="BU400" s="0"/>
      <c r="BV400" s="0"/>
      <c r="BW400" s="0"/>
      <c r="BX400" s="0"/>
      <c r="BY400" s="0"/>
      <c r="BZ400" s="0"/>
      <c r="CA400" s="0"/>
      <c r="CB400" s="0"/>
      <c r="CC400" s="0"/>
      <c r="CD400" s="0"/>
      <c r="CE400" s="0"/>
      <c r="CF400" s="0"/>
      <c r="CG400" s="0"/>
      <c r="CH400" s="0"/>
      <c r="CI400" s="0"/>
      <c r="CJ400" s="0"/>
      <c r="CK400" s="0"/>
      <c r="CL400" s="0"/>
      <c r="CM400" s="0"/>
      <c r="CN400" s="0"/>
      <c r="CO400" s="0"/>
      <c r="CP400" s="0"/>
      <c r="CQ400" s="0"/>
      <c r="CR400" s="0"/>
      <c r="CS400" s="0"/>
      <c r="CT400" s="0"/>
      <c r="CU400" s="0"/>
      <c r="CV400" s="0"/>
      <c r="CW400" s="0"/>
      <c r="CX400" s="0"/>
      <c r="CY400" s="0"/>
      <c r="CZ400" s="0"/>
      <c r="DA400" s="0"/>
      <c r="DB400" s="0"/>
      <c r="DC400" s="0"/>
      <c r="DD400" s="0"/>
      <c r="DE400" s="0"/>
      <c r="DF400" s="0"/>
      <c r="DG400" s="0"/>
      <c r="DH400" s="0"/>
      <c r="DI400" s="0"/>
      <c r="DJ400" s="0"/>
      <c r="DK400" s="0"/>
      <c r="DL400" s="0"/>
      <c r="DM400" s="0"/>
      <c r="DN400" s="0"/>
      <c r="DO400" s="0"/>
      <c r="DP400" s="0"/>
      <c r="DQ400" s="0"/>
      <c r="DR400" s="0"/>
      <c r="DS400" s="0"/>
      <c r="DT400" s="0"/>
      <c r="DU400" s="0"/>
      <c r="DV400" s="0"/>
      <c r="DW400" s="0"/>
      <c r="DX400" s="0"/>
      <c r="DY400" s="0"/>
      <c r="DZ400" s="0"/>
      <c r="EA400" s="0"/>
      <c r="EB400" s="0"/>
      <c r="EC400" s="0"/>
      <c r="ED400" s="0"/>
      <c r="EE400" s="0"/>
      <c r="EF400" s="0"/>
      <c r="EG400" s="0"/>
      <c r="EH400" s="0"/>
      <c r="EI400" s="0"/>
      <c r="EJ400" s="0"/>
      <c r="EK400" s="0"/>
      <c r="EL400" s="0"/>
      <c r="EM400" s="0"/>
      <c r="EN400" s="0"/>
      <c r="EO400" s="0"/>
      <c r="EP400" s="0"/>
      <c r="EQ400" s="0"/>
      <c r="ER400" s="0"/>
      <c r="ES400" s="0"/>
      <c r="ET400" s="0"/>
      <c r="EU400" s="0"/>
      <c r="EV400" s="0"/>
      <c r="EW400" s="0"/>
      <c r="EX400" s="0"/>
      <c r="EY400" s="0"/>
      <c r="EZ400" s="0"/>
      <c r="FA400" s="0"/>
      <c r="FB400" s="0"/>
      <c r="FC400" s="0"/>
      <c r="FD400" s="0"/>
      <c r="FE400" s="0"/>
      <c r="FF400" s="0"/>
      <c r="FG400" s="0"/>
      <c r="FH400" s="0"/>
      <c r="FI400" s="0"/>
      <c r="FJ400" s="0"/>
      <c r="FK400" s="0"/>
      <c r="FL400" s="0"/>
      <c r="FM400" s="0"/>
      <c r="FN400" s="0"/>
      <c r="FO400" s="0"/>
      <c r="FP400" s="0"/>
      <c r="FQ400" s="0"/>
      <c r="FR400" s="0"/>
      <c r="FS400" s="0"/>
      <c r="FT400" s="0"/>
      <c r="FU400" s="0"/>
      <c r="FV400" s="0"/>
      <c r="FW400" s="0"/>
      <c r="FX400" s="0"/>
      <c r="FY400" s="0"/>
      <c r="FZ400" s="0"/>
      <c r="GA400" s="0"/>
      <c r="GB400" s="0"/>
      <c r="GC400" s="0"/>
      <c r="GD400" s="0"/>
      <c r="GE400" s="0"/>
      <c r="GF400" s="0"/>
      <c r="GG400" s="0"/>
      <c r="GH400" s="0"/>
      <c r="GI400" s="0"/>
      <c r="GJ400" s="0"/>
      <c r="GK400" s="0"/>
      <c r="GL400" s="0"/>
      <c r="GM400" s="0"/>
      <c r="GN400" s="0"/>
      <c r="GO400" s="0"/>
      <c r="GP400" s="0"/>
      <c r="GQ400" s="0"/>
      <c r="GR400" s="0"/>
      <c r="GS400" s="0"/>
      <c r="GT400" s="0"/>
      <c r="GU400" s="0"/>
      <c r="GV400" s="0"/>
      <c r="GW400" s="0"/>
      <c r="GX400" s="0"/>
      <c r="GY400" s="0"/>
      <c r="GZ400" s="0"/>
      <c r="HA400" s="0"/>
      <c r="HB400" s="0"/>
      <c r="HC400" s="0"/>
      <c r="HD400" s="0"/>
      <c r="HE400" s="0"/>
      <c r="HF400" s="0"/>
      <c r="HG400" s="0"/>
      <c r="HH400" s="0"/>
      <c r="HI400" s="0"/>
      <c r="HJ400" s="0"/>
      <c r="HK400" s="0"/>
      <c r="HL400" s="0"/>
      <c r="HM400" s="0"/>
      <c r="HN400" s="0"/>
      <c r="HO400" s="0"/>
      <c r="HP400" s="0"/>
      <c r="HQ400" s="0"/>
      <c r="HR400" s="0"/>
      <c r="HS400" s="0"/>
      <c r="HT400" s="0"/>
      <c r="HU400" s="0"/>
      <c r="HV400" s="0"/>
      <c r="HW400" s="0"/>
      <c r="HX400" s="0"/>
      <c r="HY400" s="0"/>
      <c r="HZ400" s="0"/>
      <c r="IA400" s="0"/>
      <c r="IB400" s="0"/>
      <c r="IC400" s="0"/>
      <c r="ID400" s="0"/>
      <c r="IE400" s="0"/>
      <c r="IF400" s="0"/>
      <c r="IG400" s="0"/>
      <c r="IH400" s="0"/>
      <c r="II400" s="0"/>
      <c r="IJ400" s="0"/>
      <c r="IK400" s="0"/>
      <c r="IL400" s="0"/>
      <c r="IM400" s="0"/>
      <c r="IN400" s="0"/>
      <c r="IO400" s="0"/>
      <c r="IP400" s="0"/>
      <c r="IQ400" s="0"/>
      <c r="IR400" s="0"/>
      <c r="IS400" s="0"/>
      <c r="IT400" s="0"/>
      <c r="IU400" s="0"/>
      <c r="IV400" s="0"/>
      <c r="IW400" s="0"/>
      <c r="IX400" s="0"/>
      <c r="IY400" s="0"/>
      <c r="IZ400" s="0"/>
      <c r="JA400" s="0"/>
      <c r="JB400" s="0"/>
      <c r="JC400" s="0"/>
      <c r="JD400" s="0"/>
      <c r="JE400" s="0"/>
      <c r="JF400" s="0"/>
      <c r="JG400" s="0"/>
      <c r="JH400" s="0"/>
      <c r="JI400" s="0"/>
      <c r="JJ400" s="0"/>
      <c r="JK400" s="0"/>
      <c r="JL400" s="0"/>
      <c r="JM400" s="0"/>
      <c r="JN400" s="0"/>
      <c r="JO400" s="0"/>
      <c r="JP400" s="0"/>
      <c r="JQ400" s="0"/>
      <c r="JR400" s="0"/>
      <c r="JS400" s="0"/>
      <c r="JT400" s="0"/>
      <c r="JU400" s="0"/>
      <c r="JV400" s="0"/>
      <c r="JW400" s="0"/>
      <c r="JX400" s="0"/>
      <c r="JY400" s="0"/>
      <c r="JZ400" s="0"/>
      <c r="KA400" s="0"/>
      <c r="KB400" s="0"/>
      <c r="KC400" s="0"/>
      <c r="KD400" s="0"/>
      <c r="KE400" s="0"/>
      <c r="KF400" s="0"/>
      <c r="KG400" s="0"/>
      <c r="KH400" s="0"/>
      <c r="KI400" s="0"/>
      <c r="KJ400" s="0"/>
      <c r="KK400" s="0"/>
      <c r="KL400" s="0"/>
      <c r="KM400" s="0"/>
      <c r="KN400" s="0"/>
      <c r="KO400" s="0"/>
      <c r="KP400" s="0"/>
      <c r="KQ400" s="0"/>
      <c r="KR400" s="0"/>
      <c r="KS400" s="0"/>
      <c r="KT400" s="0"/>
      <c r="KU400" s="0"/>
      <c r="KV400" s="0"/>
      <c r="KW400" s="0"/>
      <c r="KX400" s="0"/>
      <c r="KY400" s="0"/>
      <c r="KZ400" s="0"/>
      <c r="LA400" s="0"/>
      <c r="LB400" s="0"/>
      <c r="LC400" s="0"/>
      <c r="LD400" s="0"/>
      <c r="LE400" s="0"/>
      <c r="LF400" s="0"/>
      <c r="LG400" s="0"/>
      <c r="LH400" s="0"/>
      <c r="LI400" s="0"/>
      <c r="LJ400" s="0"/>
      <c r="LK400" s="0"/>
      <c r="LL400" s="0"/>
      <c r="LM400" s="0"/>
      <c r="LN400" s="0"/>
      <c r="LO400" s="0"/>
      <c r="LP400" s="0"/>
      <c r="LQ400" s="0"/>
      <c r="LR400" s="0"/>
      <c r="LS400" s="0"/>
      <c r="LT400" s="0"/>
      <c r="LU400" s="0"/>
      <c r="LV400" s="0"/>
      <c r="LW400" s="0"/>
      <c r="LX400" s="0"/>
      <c r="LY400" s="0"/>
      <c r="LZ400" s="0"/>
      <c r="MA400" s="0"/>
      <c r="MB400" s="0"/>
      <c r="MC400" s="0"/>
      <c r="MD400" s="0"/>
      <c r="ME400" s="0"/>
      <c r="MF400" s="0"/>
      <c r="MG400" s="0"/>
      <c r="MH400" s="0"/>
      <c r="MI400" s="0"/>
      <c r="MJ400" s="0"/>
      <c r="MK400" s="0"/>
      <c r="ML400" s="0"/>
      <c r="MM400" s="0"/>
      <c r="MN400" s="0"/>
      <c r="MO400" s="0"/>
      <c r="MP400" s="0"/>
      <c r="MQ400" s="0"/>
      <c r="MR400" s="0"/>
      <c r="MS400" s="0"/>
      <c r="MT400" s="0"/>
      <c r="MU400" s="0"/>
      <c r="MV400" s="0"/>
      <c r="MW400" s="0"/>
      <c r="MX400" s="0"/>
      <c r="MY400" s="0"/>
      <c r="MZ400" s="0"/>
      <c r="NA400" s="0"/>
      <c r="NB400" s="0"/>
      <c r="NC400" s="0"/>
      <c r="ND400" s="0"/>
      <c r="NE400" s="0"/>
      <c r="NF400" s="0"/>
      <c r="NG400" s="0"/>
      <c r="NH400" s="0"/>
      <c r="NI400" s="0"/>
      <c r="NJ400" s="0"/>
      <c r="NK400" s="0"/>
      <c r="NL400" s="0"/>
      <c r="NM400" s="0"/>
      <c r="NN400" s="0"/>
      <c r="NO400" s="0"/>
      <c r="NP400" s="0"/>
      <c r="NQ400" s="0"/>
      <c r="NR400" s="0"/>
      <c r="NS400" s="0"/>
      <c r="NT400" s="0"/>
      <c r="NU400" s="0"/>
      <c r="NV400" s="0"/>
      <c r="NW400" s="0"/>
      <c r="NX400" s="0"/>
      <c r="NY400" s="0"/>
      <c r="NZ400" s="0"/>
      <c r="OA400" s="0"/>
      <c r="OB400" s="0"/>
      <c r="OC400" s="0"/>
      <c r="OD400" s="0"/>
      <c r="OE400" s="0"/>
      <c r="OF400" s="0"/>
      <c r="OG400" s="0"/>
      <c r="OH400" s="0"/>
      <c r="OI400" s="0"/>
      <c r="OJ400" s="0"/>
      <c r="OK400" s="0"/>
      <c r="OL400" s="0"/>
      <c r="OM400" s="0"/>
      <c r="ON400" s="0"/>
      <c r="OO400" s="0"/>
      <c r="OP400" s="0"/>
      <c r="OQ400" s="0"/>
      <c r="OR400" s="0"/>
      <c r="OS400" s="0"/>
      <c r="OT400" s="0"/>
      <c r="OU400" s="0"/>
      <c r="OV400" s="0"/>
      <c r="OW400" s="0"/>
      <c r="OX400" s="0"/>
      <c r="OY400" s="0"/>
      <c r="OZ400" s="0"/>
      <c r="PA400" s="0"/>
      <c r="PB400" s="0"/>
      <c r="PC400" s="0"/>
      <c r="PD400" s="0"/>
      <c r="PE400" s="0"/>
      <c r="PF400" s="0"/>
      <c r="PG400" s="0"/>
      <c r="PH400" s="0"/>
      <c r="PI400" s="0"/>
      <c r="PJ400" s="0"/>
      <c r="PK400" s="0"/>
      <c r="PL400" s="0"/>
      <c r="PM400" s="0"/>
      <c r="PN400" s="0"/>
      <c r="PO400" s="0"/>
      <c r="PP400" s="0"/>
      <c r="PQ400" s="0"/>
      <c r="PR400" s="0"/>
      <c r="PS400" s="0"/>
      <c r="PT400" s="0"/>
      <c r="PU400" s="0"/>
      <c r="PV400" s="0"/>
      <c r="PW400" s="0"/>
      <c r="PX400" s="0"/>
      <c r="PY400" s="0"/>
      <c r="PZ400" s="0"/>
      <c r="QA400" s="0"/>
      <c r="QB400" s="0"/>
      <c r="QC400" s="0"/>
      <c r="QD400" s="0"/>
      <c r="QE400" s="0"/>
      <c r="QF400" s="0"/>
      <c r="QG400" s="0"/>
      <c r="QH400" s="0"/>
      <c r="QI400" s="0"/>
      <c r="QJ400" s="0"/>
      <c r="QK400" s="0"/>
      <c r="QL400" s="0"/>
      <c r="QM400" s="0"/>
      <c r="QN400" s="0"/>
      <c r="QO400" s="0"/>
      <c r="QP400" s="0"/>
      <c r="QQ400" s="0"/>
      <c r="QR400" s="0"/>
      <c r="QS400" s="0"/>
      <c r="QT400" s="0"/>
      <c r="QU400" s="0"/>
      <c r="QV400" s="0"/>
      <c r="QW400" s="0"/>
      <c r="QX400" s="0"/>
      <c r="QY400" s="0"/>
      <c r="QZ400" s="0"/>
      <c r="RA400" s="0"/>
      <c r="RB400" s="0"/>
      <c r="RC400" s="0"/>
      <c r="RD400" s="0"/>
      <c r="RE400" s="0"/>
      <c r="RF400" s="0"/>
      <c r="RG400" s="0"/>
      <c r="RH400" s="0"/>
      <c r="RI400" s="0"/>
      <c r="RJ400" s="0"/>
      <c r="RK400" s="0"/>
      <c r="RL400" s="0"/>
      <c r="RM400" s="0"/>
      <c r="RN400" s="0"/>
      <c r="RO400" s="0"/>
      <c r="RP400" s="0"/>
      <c r="RQ400" s="0"/>
      <c r="RR400" s="0"/>
      <c r="RS400" s="0"/>
      <c r="RT400" s="0"/>
      <c r="RU400" s="0"/>
      <c r="RV400" s="0"/>
      <c r="RW400" s="0"/>
      <c r="RX400" s="0"/>
      <c r="RY400" s="0"/>
      <c r="RZ400" s="0"/>
      <c r="SA400" s="0"/>
      <c r="SB400" s="0"/>
      <c r="SC400" s="0"/>
      <c r="SD400" s="0"/>
      <c r="SE400" s="0"/>
      <c r="SF400" s="0"/>
      <c r="SG400" s="0"/>
      <c r="SH400" s="0"/>
      <c r="SI400" s="0"/>
      <c r="SJ400" s="0"/>
      <c r="SK400" s="0"/>
      <c r="SL400" s="0"/>
      <c r="SM400" s="0"/>
      <c r="SN400" s="0"/>
      <c r="SO400" s="0"/>
      <c r="SP400" s="0"/>
      <c r="SQ400" s="0"/>
      <c r="SR400" s="0"/>
      <c r="SS400" s="0"/>
      <c r="ST400" s="0"/>
      <c r="SU400" s="0"/>
      <c r="SV400" s="0"/>
      <c r="SW400" s="0"/>
      <c r="SX400" s="0"/>
      <c r="SY400" s="0"/>
      <c r="SZ400" s="0"/>
      <c r="TA400" s="0"/>
      <c r="TB400" s="0"/>
      <c r="TC400" s="0"/>
      <c r="TD400" s="0"/>
      <c r="TE400" s="0"/>
      <c r="TF400" s="0"/>
      <c r="TG400" s="0"/>
      <c r="TH400" s="0"/>
      <c r="TI400" s="0"/>
      <c r="TJ400" s="0"/>
      <c r="TK400" s="0"/>
      <c r="TL400" s="0"/>
      <c r="TM400" s="0"/>
      <c r="TN400" s="0"/>
      <c r="TO400" s="0"/>
      <c r="TP400" s="0"/>
      <c r="TQ400" s="0"/>
      <c r="TR400" s="0"/>
      <c r="TS400" s="0"/>
      <c r="TT400" s="0"/>
      <c r="TU400" s="0"/>
      <c r="TV400" s="0"/>
      <c r="TW400" s="0"/>
      <c r="TX400" s="0"/>
      <c r="TY400" s="0"/>
      <c r="TZ400" s="0"/>
      <c r="UA400" s="0"/>
      <c r="UB400" s="0"/>
      <c r="UC400" s="0"/>
      <c r="UD400" s="0"/>
      <c r="UE400" s="0"/>
      <c r="UF400" s="0"/>
      <c r="UG400" s="0"/>
      <c r="UH400" s="0"/>
      <c r="UI400" s="0"/>
      <c r="UJ400" s="0"/>
      <c r="UK400" s="0"/>
      <c r="UL400" s="0"/>
      <c r="UM400" s="0"/>
      <c r="UN400" s="0"/>
      <c r="UO400" s="0"/>
      <c r="UP400" s="0"/>
      <c r="UQ400" s="0"/>
      <c r="UR400" s="0"/>
      <c r="US400" s="0"/>
      <c r="UT400" s="0"/>
      <c r="UU400" s="0"/>
      <c r="UV400" s="0"/>
      <c r="UW400" s="0"/>
      <c r="UX400" s="0"/>
      <c r="UY400" s="0"/>
      <c r="UZ400" s="0"/>
      <c r="VA400" s="0"/>
      <c r="VB400" s="0"/>
      <c r="VC400" s="0"/>
      <c r="VD400" s="0"/>
      <c r="VE400" s="0"/>
      <c r="VF400" s="0"/>
      <c r="VG400" s="0"/>
      <c r="VH400" s="0"/>
      <c r="VI400" s="0"/>
      <c r="VJ400" s="0"/>
      <c r="VK400" s="0"/>
      <c r="VL400" s="0"/>
      <c r="VM400" s="0"/>
      <c r="VN400" s="0"/>
      <c r="VO400" s="0"/>
      <c r="VP400" s="0"/>
      <c r="VQ400" s="0"/>
      <c r="VR400" s="0"/>
      <c r="VS400" s="0"/>
      <c r="VT400" s="0"/>
      <c r="VU400" s="0"/>
      <c r="VV400" s="0"/>
      <c r="VW400" s="0"/>
      <c r="VX400" s="0"/>
      <c r="VY400" s="0"/>
      <c r="VZ400" s="0"/>
      <c r="WA400" s="0"/>
      <c r="WB400" s="0"/>
      <c r="WC400" s="0"/>
      <c r="WD400" s="0"/>
      <c r="WE400" s="0"/>
      <c r="WF400" s="0"/>
      <c r="WG400" s="0"/>
      <c r="WH400" s="0"/>
      <c r="WI400" s="0"/>
      <c r="WJ400" s="0"/>
      <c r="WK400" s="0"/>
      <c r="WL400" s="0"/>
      <c r="WM400" s="0"/>
      <c r="WN400" s="0"/>
      <c r="WO400" s="0"/>
      <c r="WP400" s="0"/>
      <c r="WQ400" s="0"/>
      <c r="WR400" s="0"/>
      <c r="WS400" s="0"/>
      <c r="WT400" s="0"/>
      <c r="WU400" s="0"/>
      <c r="WV400" s="0"/>
      <c r="WW400" s="0"/>
      <c r="WX400" s="0"/>
      <c r="WY400" s="0"/>
      <c r="WZ400" s="0"/>
      <c r="XA400" s="0"/>
      <c r="XB400" s="0"/>
      <c r="XC400" s="0"/>
      <c r="XD400" s="0"/>
      <c r="XE400" s="0"/>
      <c r="XF400" s="0"/>
      <c r="XG400" s="0"/>
      <c r="XH400" s="0"/>
      <c r="XI400" s="0"/>
      <c r="XJ400" s="0"/>
      <c r="XK400" s="0"/>
      <c r="XL400" s="0"/>
      <c r="XM400" s="0"/>
      <c r="XN400" s="0"/>
      <c r="XO400" s="0"/>
      <c r="XP400" s="0"/>
      <c r="XQ400" s="0"/>
      <c r="XR400" s="0"/>
      <c r="XS400" s="0"/>
      <c r="XT400" s="0"/>
      <c r="XU400" s="0"/>
      <c r="XV400" s="0"/>
      <c r="XW400" s="0"/>
      <c r="XX400" s="0"/>
      <c r="XY400" s="0"/>
      <c r="XZ400" s="0"/>
      <c r="YA400" s="0"/>
      <c r="YB400" s="0"/>
      <c r="YC400" s="0"/>
      <c r="YD400" s="0"/>
      <c r="YE400" s="0"/>
      <c r="YF400" s="0"/>
      <c r="YG400" s="0"/>
      <c r="YH400" s="0"/>
      <c r="YI400" s="0"/>
      <c r="YJ400" s="0"/>
      <c r="YK400" s="0"/>
      <c r="YL400" s="0"/>
      <c r="YM400" s="0"/>
      <c r="YN400" s="0"/>
      <c r="YO400" s="0"/>
      <c r="YP400" s="0"/>
      <c r="YQ400" s="0"/>
      <c r="YR400" s="0"/>
      <c r="YS400" s="0"/>
      <c r="YT400" s="0"/>
      <c r="YU400" s="0"/>
      <c r="YV400" s="0"/>
      <c r="YW400" s="0"/>
      <c r="YX400" s="0"/>
      <c r="YY400" s="0"/>
      <c r="YZ400" s="0"/>
      <c r="ZA400" s="0"/>
      <c r="ZB400" s="0"/>
      <c r="ZC400" s="0"/>
      <c r="ZD400" s="0"/>
      <c r="ZE400" s="0"/>
      <c r="ZF400" s="0"/>
      <c r="ZG400" s="0"/>
      <c r="ZH400" s="0"/>
      <c r="ZI400" s="0"/>
      <c r="ZJ400" s="0"/>
      <c r="ZK400" s="0"/>
      <c r="ZL400" s="0"/>
      <c r="ZM400" s="0"/>
      <c r="ZN400" s="0"/>
      <c r="ZO400" s="0"/>
      <c r="ZP400" s="0"/>
      <c r="ZQ400" s="0"/>
      <c r="ZR400" s="0"/>
      <c r="ZS400" s="0"/>
      <c r="ZT400" s="0"/>
      <c r="ZU400" s="0"/>
      <c r="ZV400" s="0"/>
      <c r="ZW400" s="0"/>
      <c r="ZX400" s="0"/>
      <c r="ZY400" s="0"/>
      <c r="ZZ400" s="0"/>
      <c r="AAA400" s="0"/>
      <c r="AAB400" s="0"/>
      <c r="AAC400" s="0"/>
      <c r="AAD400" s="0"/>
      <c r="AAE400" s="0"/>
      <c r="AAF400" s="0"/>
      <c r="AAG400" s="0"/>
      <c r="AAH400" s="0"/>
      <c r="AAI400" s="0"/>
      <c r="AAJ400" s="0"/>
      <c r="AAK400" s="0"/>
      <c r="AAL400" s="0"/>
      <c r="AAM400" s="0"/>
      <c r="AAN400" s="0"/>
      <c r="AAO400" s="0"/>
      <c r="AAP400" s="0"/>
      <c r="AAQ400" s="0"/>
      <c r="AAR400" s="0"/>
      <c r="AAS400" s="0"/>
      <c r="AAT400" s="0"/>
      <c r="AAU400" s="0"/>
      <c r="AAV400" s="0"/>
      <c r="AAW400" s="0"/>
      <c r="AAX400" s="0"/>
      <c r="AAY400" s="0"/>
      <c r="AAZ400" s="0"/>
      <c r="ABA400" s="0"/>
      <c r="ABB400" s="0"/>
      <c r="ABC400" s="0"/>
      <c r="ABD400" s="0"/>
      <c r="ABE400" s="0"/>
      <c r="ABF400" s="0"/>
      <c r="ABG400" s="0"/>
      <c r="ABH400" s="0"/>
      <c r="ABI400" s="0"/>
      <c r="ABJ400" s="0"/>
      <c r="ABK400" s="0"/>
      <c r="ABL400" s="0"/>
      <c r="ABM400" s="0"/>
      <c r="ABN400" s="0"/>
      <c r="ABO400" s="0"/>
      <c r="ABP400" s="0"/>
      <c r="ABQ400" s="0"/>
      <c r="ABR400" s="0"/>
      <c r="ABS400" s="0"/>
      <c r="ABT400" s="0"/>
      <c r="ABU400" s="0"/>
      <c r="ABV400" s="0"/>
      <c r="ABW400" s="0"/>
      <c r="ABX400" s="0"/>
      <c r="ABY400" s="0"/>
      <c r="ABZ400" s="0"/>
      <c r="ACA400" s="0"/>
      <c r="ACB400" s="0"/>
      <c r="ACC400" s="0"/>
      <c r="ACD400" s="0"/>
      <c r="ACE400" s="0"/>
      <c r="ACF400" s="0"/>
      <c r="ACG400" s="0"/>
      <c r="ACH400" s="0"/>
      <c r="ACI400" s="0"/>
      <c r="ACJ400" s="0"/>
      <c r="ACK400" s="0"/>
      <c r="ACL400" s="0"/>
      <c r="ACM400" s="0"/>
      <c r="ACN400" s="0"/>
      <c r="ACO400" s="0"/>
      <c r="ACP400" s="0"/>
      <c r="ACQ400" s="0"/>
      <c r="ACR400" s="0"/>
      <c r="ACS400" s="0"/>
      <c r="ACT400" s="0"/>
      <c r="ACU400" s="0"/>
      <c r="ACV400" s="0"/>
      <c r="ACW400" s="0"/>
      <c r="ACX400" s="0"/>
      <c r="ACY400" s="0"/>
      <c r="ACZ400" s="0"/>
      <c r="ADA400" s="0"/>
      <c r="ADB400" s="0"/>
      <c r="ADC400" s="0"/>
      <c r="ADD400" s="0"/>
      <c r="ADE400" s="0"/>
      <c r="ADF400" s="0"/>
      <c r="ADG400" s="0"/>
      <c r="ADH400" s="0"/>
      <c r="ADI400" s="0"/>
      <c r="ADJ400" s="0"/>
      <c r="ADK400" s="0"/>
      <c r="ADL400" s="0"/>
      <c r="ADM400" s="0"/>
      <c r="ADN400" s="0"/>
      <c r="ADO400" s="0"/>
      <c r="ADP400" s="0"/>
      <c r="ADQ400" s="0"/>
      <c r="ADR400" s="0"/>
      <c r="ADS400" s="0"/>
      <c r="ADT400" s="0"/>
      <c r="ADU400" s="0"/>
      <c r="ADV400" s="0"/>
      <c r="ADW400" s="0"/>
      <c r="ADX400" s="0"/>
      <c r="ADY400" s="0"/>
      <c r="ADZ400" s="0"/>
      <c r="AEA400" s="0"/>
      <c r="AEB400" s="0"/>
      <c r="AEC400" s="0"/>
      <c r="AED400" s="0"/>
      <c r="AEE400" s="0"/>
      <c r="AEF400" s="0"/>
      <c r="AEG400" s="0"/>
      <c r="AEH400" s="0"/>
      <c r="AEI400" s="0"/>
      <c r="AEJ400" s="0"/>
      <c r="AEK400" s="0"/>
      <c r="AEL400" s="0"/>
      <c r="AEM400" s="0"/>
      <c r="AEN400" s="0"/>
      <c r="AEO400" s="0"/>
      <c r="AEP400" s="0"/>
      <c r="AEQ400" s="0"/>
      <c r="AER400" s="0"/>
      <c r="AES400" s="0"/>
      <c r="AET400" s="0"/>
      <c r="AEU400" s="0"/>
      <c r="AEV400" s="0"/>
      <c r="AEW400" s="0"/>
      <c r="AEX400" s="0"/>
      <c r="AEY400" s="0"/>
      <c r="AEZ400" s="0"/>
      <c r="AFA400" s="0"/>
      <c r="AFB400" s="0"/>
      <c r="AFC400" s="0"/>
      <c r="AFD400" s="0"/>
      <c r="AFE400" s="0"/>
      <c r="AFF400" s="0"/>
      <c r="AFG400" s="0"/>
      <c r="AFH400" s="0"/>
      <c r="AFI400" s="0"/>
      <c r="AFJ400" s="0"/>
      <c r="AFK400" s="0"/>
      <c r="AFL400" s="0"/>
      <c r="AFM400" s="0"/>
      <c r="AFN400" s="0"/>
      <c r="AFO400" s="0"/>
      <c r="AFP400" s="0"/>
      <c r="AFQ400" s="0"/>
      <c r="AFR400" s="0"/>
      <c r="AFS400" s="0"/>
      <c r="AFT400" s="0"/>
      <c r="AFU400" s="0"/>
      <c r="AFV400" s="0"/>
      <c r="AFW400" s="0"/>
      <c r="AFX400" s="0"/>
      <c r="AFY400" s="0"/>
      <c r="AFZ400" s="0"/>
      <c r="AGA400" s="0"/>
      <c r="AGB400" s="0"/>
      <c r="AGC400" s="0"/>
      <c r="AGD400" s="0"/>
      <c r="AGE400" s="0"/>
      <c r="AGF400" s="0"/>
      <c r="AGG400" s="0"/>
      <c r="AGH400" s="0"/>
      <c r="AGI400" s="0"/>
      <c r="AGJ400" s="0"/>
      <c r="AGK400" s="0"/>
      <c r="AGL400" s="0"/>
      <c r="AGM400" s="0"/>
      <c r="AGN400" s="0"/>
      <c r="AGO400" s="0"/>
      <c r="AGP400" s="0"/>
      <c r="AGQ400" s="0"/>
      <c r="AGR400" s="0"/>
      <c r="AGS400" s="0"/>
      <c r="AGT400" s="0"/>
      <c r="AGU400" s="0"/>
      <c r="AGV400" s="0"/>
      <c r="AGW400" s="0"/>
      <c r="AGX400" s="0"/>
      <c r="AGY400" s="0"/>
      <c r="AGZ400" s="0"/>
      <c r="AHA400" s="0"/>
      <c r="AHB400" s="0"/>
      <c r="AHC400" s="0"/>
      <c r="AHD400" s="0"/>
      <c r="AHE400" s="0"/>
      <c r="AHF400" s="0"/>
      <c r="AHG400" s="0"/>
      <c r="AHH400" s="0"/>
      <c r="AHI400" s="0"/>
      <c r="AHJ400" s="0"/>
      <c r="AHK400" s="0"/>
      <c r="AHL400" s="0"/>
      <c r="AHM400" s="0"/>
      <c r="AHN400" s="0"/>
      <c r="AHO400" s="0"/>
      <c r="AHP400" s="0"/>
      <c r="AHQ400" s="0"/>
      <c r="AHR400" s="0"/>
      <c r="AHS400" s="0"/>
      <c r="AHT400" s="0"/>
      <c r="AHU400" s="0"/>
      <c r="AHV400" s="0"/>
      <c r="AHW400" s="0"/>
      <c r="AHX400" s="0"/>
      <c r="AHY400" s="0"/>
      <c r="AHZ400" s="0"/>
      <c r="AIA400" s="0"/>
      <c r="AIB400" s="0"/>
      <c r="AIC400" s="0"/>
      <c r="AID400" s="0"/>
      <c r="AIE400" s="0"/>
      <c r="AIF400" s="0"/>
      <c r="AIG400" s="0"/>
      <c r="AIH400" s="0"/>
      <c r="AII400" s="0"/>
      <c r="AIJ400" s="0"/>
      <c r="AIK400" s="0"/>
      <c r="AIL400" s="0"/>
      <c r="AIM400" s="0"/>
      <c r="AIN400" s="0"/>
      <c r="AIO400" s="0"/>
      <c r="AIP400" s="0"/>
      <c r="AIQ400" s="0"/>
      <c r="AIR400" s="0"/>
      <c r="AIS400" s="0"/>
      <c r="AIT400" s="0"/>
      <c r="AIU400" s="0"/>
      <c r="AIV400" s="0"/>
      <c r="AIW400" s="0"/>
      <c r="AIX400" s="0"/>
      <c r="AIY400" s="0"/>
      <c r="AIZ400" s="0"/>
      <c r="AJA400" s="0"/>
      <c r="AJB400" s="0"/>
      <c r="AJC400" s="0"/>
      <c r="AJD400" s="0"/>
      <c r="AJE400" s="0"/>
      <c r="AJF400" s="0"/>
      <c r="AJG400" s="0"/>
      <c r="AJH400" s="0"/>
      <c r="AJI400" s="0"/>
      <c r="AJJ400" s="0"/>
      <c r="AJK400" s="0"/>
      <c r="AJL400" s="0"/>
      <c r="AJM400" s="0"/>
      <c r="AJN400" s="0"/>
      <c r="AJO400" s="0"/>
      <c r="AJP400" s="0"/>
      <c r="AJQ400" s="0"/>
      <c r="AJR400" s="0"/>
      <c r="AJS400" s="0"/>
      <c r="AJT400" s="0"/>
      <c r="AJU400" s="0"/>
      <c r="AJV400" s="0"/>
      <c r="AJW400" s="0"/>
      <c r="AJX400" s="0"/>
      <c r="AJY400" s="0"/>
      <c r="AJZ400" s="0"/>
      <c r="AKA400" s="0"/>
      <c r="AKB400" s="0"/>
      <c r="AKC400" s="0"/>
      <c r="AKD400" s="0"/>
      <c r="AKE400" s="0"/>
      <c r="AKF400" s="0"/>
      <c r="AKG400" s="0"/>
      <c r="AKH400" s="0"/>
      <c r="AKI400" s="0"/>
      <c r="AKJ400" s="0"/>
      <c r="AKK400" s="0"/>
      <c r="AKL400" s="0"/>
      <c r="AKM400" s="0"/>
      <c r="AKN400" s="0"/>
      <c r="AKO400" s="0"/>
      <c r="AKP400" s="0"/>
      <c r="AKQ400" s="0"/>
      <c r="AKR400" s="0"/>
      <c r="AKS400" s="0"/>
      <c r="AKT400" s="0"/>
      <c r="AKU400" s="0"/>
      <c r="AKV400" s="0"/>
      <c r="AKW400" s="0"/>
      <c r="AKX400" s="0"/>
      <c r="AKY400" s="0"/>
      <c r="AKZ400" s="0"/>
      <c r="ALA400" s="0"/>
      <c r="ALB400" s="0"/>
      <c r="ALC400" s="0"/>
      <c r="ALD400" s="0"/>
      <c r="ALE400" s="0"/>
      <c r="ALF400" s="0"/>
      <c r="ALG400" s="0"/>
      <c r="ALH400" s="0"/>
      <c r="ALI400" s="0"/>
      <c r="ALJ400" s="0"/>
      <c r="ALK400" s="0"/>
      <c r="ALL400" s="0"/>
      <c r="ALM400" s="0"/>
      <c r="ALN400" s="0"/>
      <c r="ALO400" s="0"/>
      <c r="ALP400" s="0"/>
      <c r="ALQ400" s="0"/>
      <c r="ALR400" s="0"/>
      <c r="ALS400" s="0"/>
      <c r="ALT400" s="0"/>
      <c r="ALU400" s="0"/>
      <c r="ALV400" s="0"/>
      <c r="ALW400" s="0"/>
      <c r="ALX400" s="0"/>
      <c r="ALY400" s="0"/>
      <c r="ALZ400" s="0"/>
      <c r="AMA400" s="0"/>
      <c r="AMB400" s="0"/>
      <c r="AMC400" s="0"/>
      <c r="AMD400" s="0"/>
      <c r="AME400" s="0"/>
      <c r="AMF400" s="0"/>
      <c r="AMG400" s="0"/>
    </row>
    <row r="401" customFormat="false" ht="14.9" hidden="false" customHeight="false" outlineLevel="0" collapsed="false">
      <c r="A401" s="18" t="n">
        <v>565</v>
      </c>
      <c r="B401" s="19" t="n">
        <f aca="false">IF($A401,VLOOKUP($A401,posting!$A:$N,2,0),"")</f>
        <v>38</v>
      </c>
      <c r="C401" s="19" t="n">
        <f aca="false">IF($A401,VLOOKUP($A401,posting!$A:$N,3,0),"")</f>
        <v>159</v>
      </c>
      <c r="D401" s="20" t="str">
        <f aca="false">IF($A401,VLOOKUP($A401,posting!$A:$N,4,0),"")</f>
        <v>Das bestreitet niemand</v>
      </c>
      <c r="E401" s="19" t="str">
        <f aca="false">IF($A401,IF(VLOOKUP($A401,posting!$A:$N,5,0)&gt;0,VLOOKUP($A401,posting!$A:$N,5,0),""),"")</f>
        <v/>
      </c>
      <c r="F401" s="21" t="n">
        <f aca="false">IF($A401,VLOOKUP($A401,posting!$A:$N,6,0),"")</f>
        <v>41625.7306481482</v>
      </c>
      <c r="G401" s="21" t="n">
        <f aca="false">IF($A401,VLOOKUP($A401,posting!$A:$N,7,0),"")</f>
        <v>41625.7307523148</v>
      </c>
      <c r="H401" s="21" t="n">
        <f aca="false">IF($A401,VLOOKUP($A401,posting!$A:$N,8,0),"")</f>
        <v>41625.7307638889</v>
      </c>
      <c r="I401" s="21" t="n">
        <f aca="false">IF($A401,VLOOKUP($A401,posting!$A:$N,9,0),"")</f>
        <v>41625.7310532407</v>
      </c>
      <c r="J401" s="21"/>
      <c r="K401" s="21"/>
      <c r="L401" s="19" t="n">
        <f aca="false">IF($A401,VLOOKUP($A401,posting!$A:$N,10,0),"")</f>
        <v>0.32013201320132</v>
      </c>
      <c r="M401" s="19" t="n">
        <f aca="false">IF($A401,VLOOKUP($A401,posting!$A:$N,11,0),"")</f>
        <v>0</v>
      </c>
      <c r="N401" s="19" t="str">
        <f aca="false">IF($A401,IF(VLOOKUP($A401,posting!$A:$N,13,0)&gt;0,VLOOKUP($A401,posting!$A:$N,13,0),""),"")</f>
        <v/>
      </c>
      <c r="O401" s="19" t="str">
        <f aca="false">IF($A401,VLOOKUP($A401,posting!$A:$N,12,0),"")</f>
        <v>TXT</v>
      </c>
      <c r="P401" s="19" t="str">
        <f aca="false">IF($A401,IF(VLOOKUP($A401,posting!$A:$N,14,0)&gt;0,VLOOKUP($A401,posting!$A:$N,14,0),""),"")</f>
        <v/>
      </c>
      <c r="Q401" s="19" t="str">
        <f aca="false">IF($N401="","",VLOOKUP($N401,image!$A:$N,3,0))</f>
        <v/>
      </c>
      <c r="R401" s="19" t="n">
        <v>-1</v>
      </c>
      <c r="S401" s="0"/>
      <c r="T401" s="0"/>
      <c r="U401" s="0"/>
      <c r="V401" s="0"/>
      <c r="W401" s="0"/>
      <c r="X401" s="0"/>
      <c r="Y401" s="0"/>
      <c r="Z401" s="0"/>
      <c r="AA401" s="0"/>
      <c r="AB401" s="0"/>
      <c r="AC401" s="0"/>
      <c r="AD401" s="0"/>
      <c r="AE401" s="0"/>
      <c r="AF401" s="0"/>
      <c r="AG401" s="0"/>
      <c r="AH401" s="0"/>
      <c r="AI401" s="0"/>
      <c r="AJ401" s="0"/>
      <c r="AK401" s="0"/>
      <c r="AL401" s="0"/>
      <c r="AM401" s="0"/>
      <c r="AN401" s="0"/>
      <c r="AO401" s="0"/>
      <c r="AP401" s="0"/>
      <c r="AQ401" s="0"/>
      <c r="AR401" s="0"/>
      <c r="AS401" s="0"/>
      <c r="AT401" s="0"/>
      <c r="AU401" s="0"/>
      <c r="AV401" s="0"/>
      <c r="AW401" s="0"/>
      <c r="AX401" s="0"/>
      <c r="AY401" s="0"/>
      <c r="AZ401" s="0"/>
      <c r="BA401" s="0"/>
      <c r="BB401" s="0"/>
      <c r="BC401" s="0"/>
      <c r="BD401" s="0"/>
      <c r="BE401" s="0"/>
      <c r="BF401" s="0"/>
      <c r="BG401" s="0"/>
      <c r="BH401" s="0"/>
      <c r="BI401" s="0"/>
      <c r="BJ401" s="0"/>
      <c r="BK401" s="0"/>
      <c r="BL401" s="0"/>
      <c r="BM401" s="0"/>
      <c r="BN401" s="0"/>
      <c r="BO401" s="0"/>
      <c r="BP401" s="0"/>
      <c r="BQ401" s="0"/>
      <c r="BR401" s="0"/>
      <c r="BS401" s="0"/>
      <c r="BT401" s="0"/>
      <c r="BU401" s="0"/>
      <c r="BV401" s="0"/>
      <c r="BW401" s="0"/>
      <c r="BX401" s="0"/>
      <c r="BY401" s="0"/>
      <c r="BZ401" s="0"/>
      <c r="CA401" s="0"/>
      <c r="CB401" s="0"/>
      <c r="CC401" s="0"/>
      <c r="CD401" s="0"/>
      <c r="CE401" s="0"/>
      <c r="CF401" s="0"/>
      <c r="CG401" s="0"/>
      <c r="CH401" s="0"/>
      <c r="CI401" s="0"/>
      <c r="CJ401" s="0"/>
      <c r="CK401" s="0"/>
      <c r="CL401" s="0"/>
      <c r="CM401" s="0"/>
      <c r="CN401" s="0"/>
      <c r="CO401" s="0"/>
      <c r="CP401" s="0"/>
      <c r="CQ401" s="0"/>
      <c r="CR401" s="0"/>
      <c r="CS401" s="0"/>
      <c r="CT401" s="0"/>
      <c r="CU401" s="0"/>
      <c r="CV401" s="0"/>
      <c r="CW401" s="0"/>
      <c r="CX401" s="0"/>
      <c r="CY401" s="0"/>
      <c r="CZ401" s="0"/>
      <c r="DA401" s="0"/>
      <c r="DB401" s="0"/>
      <c r="DC401" s="0"/>
      <c r="DD401" s="0"/>
      <c r="DE401" s="0"/>
      <c r="DF401" s="0"/>
      <c r="DG401" s="0"/>
      <c r="DH401" s="0"/>
      <c r="DI401" s="0"/>
      <c r="DJ401" s="0"/>
      <c r="DK401" s="0"/>
      <c r="DL401" s="0"/>
      <c r="DM401" s="0"/>
      <c r="DN401" s="0"/>
      <c r="DO401" s="0"/>
      <c r="DP401" s="0"/>
      <c r="DQ401" s="0"/>
      <c r="DR401" s="0"/>
      <c r="DS401" s="0"/>
      <c r="DT401" s="0"/>
      <c r="DU401" s="0"/>
      <c r="DV401" s="0"/>
      <c r="DW401" s="0"/>
      <c r="DX401" s="0"/>
      <c r="DY401" s="0"/>
      <c r="DZ401" s="0"/>
      <c r="EA401" s="0"/>
      <c r="EB401" s="0"/>
      <c r="EC401" s="0"/>
      <c r="ED401" s="0"/>
      <c r="EE401" s="0"/>
      <c r="EF401" s="0"/>
      <c r="EG401" s="0"/>
      <c r="EH401" s="0"/>
      <c r="EI401" s="0"/>
      <c r="EJ401" s="0"/>
      <c r="EK401" s="0"/>
      <c r="EL401" s="0"/>
      <c r="EM401" s="0"/>
      <c r="EN401" s="0"/>
      <c r="EO401" s="0"/>
      <c r="EP401" s="0"/>
      <c r="EQ401" s="0"/>
      <c r="ER401" s="0"/>
      <c r="ES401" s="0"/>
      <c r="ET401" s="0"/>
      <c r="EU401" s="0"/>
      <c r="EV401" s="0"/>
      <c r="EW401" s="0"/>
      <c r="EX401" s="0"/>
      <c r="EY401" s="0"/>
      <c r="EZ401" s="0"/>
      <c r="FA401" s="0"/>
      <c r="FB401" s="0"/>
      <c r="FC401" s="0"/>
      <c r="FD401" s="0"/>
      <c r="FE401" s="0"/>
      <c r="FF401" s="0"/>
      <c r="FG401" s="0"/>
      <c r="FH401" s="0"/>
      <c r="FI401" s="0"/>
      <c r="FJ401" s="0"/>
      <c r="FK401" s="0"/>
      <c r="FL401" s="0"/>
      <c r="FM401" s="0"/>
      <c r="FN401" s="0"/>
      <c r="FO401" s="0"/>
      <c r="FP401" s="0"/>
      <c r="FQ401" s="0"/>
      <c r="FR401" s="0"/>
      <c r="FS401" s="0"/>
      <c r="FT401" s="0"/>
      <c r="FU401" s="0"/>
      <c r="FV401" s="0"/>
      <c r="FW401" s="0"/>
      <c r="FX401" s="0"/>
      <c r="FY401" s="0"/>
      <c r="FZ401" s="0"/>
      <c r="GA401" s="0"/>
      <c r="GB401" s="0"/>
      <c r="GC401" s="0"/>
      <c r="GD401" s="0"/>
      <c r="GE401" s="0"/>
      <c r="GF401" s="0"/>
      <c r="GG401" s="0"/>
      <c r="GH401" s="0"/>
      <c r="GI401" s="0"/>
      <c r="GJ401" s="0"/>
      <c r="GK401" s="0"/>
      <c r="GL401" s="0"/>
      <c r="GM401" s="0"/>
      <c r="GN401" s="0"/>
      <c r="GO401" s="0"/>
      <c r="GP401" s="0"/>
      <c r="GQ401" s="0"/>
      <c r="GR401" s="0"/>
      <c r="GS401" s="0"/>
      <c r="GT401" s="0"/>
      <c r="GU401" s="0"/>
      <c r="GV401" s="0"/>
      <c r="GW401" s="0"/>
      <c r="GX401" s="0"/>
      <c r="GY401" s="0"/>
      <c r="GZ401" s="0"/>
      <c r="HA401" s="0"/>
      <c r="HB401" s="0"/>
      <c r="HC401" s="0"/>
      <c r="HD401" s="0"/>
      <c r="HE401" s="0"/>
      <c r="HF401" s="0"/>
      <c r="HG401" s="0"/>
      <c r="HH401" s="0"/>
      <c r="HI401" s="0"/>
      <c r="HJ401" s="0"/>
      <c r="HK401" s="0"/>
      <c r="HL401" s="0"/>
      <c r="HM401" s="0"/>
      <c r="HN401" s="0"/>
      <c r="HO401" s="0"/>
      <c r="HP401" s="0"/>
      <c r="HQ401" s="0"/>
      <c r="HR401" s="0"/>
      <c r="HS401" s="0"/>
      <c r="HT401" s="0"/>
      <c r="HU401" s="0"/>
      <c r="HV401" s="0"/>
      <c r="HW401" s="0"/>
      <c r="HX401" s="0"/>
      <c r="HY401" s="0"/>
      <c r="HZ401" s="0"/>
      <c r="IA401" s="0"/>
      <c r="IB401" s="0"/>
      <c r="IC401" s="0"/>
      <c r="ID401" s="0"/>
      <c r="IE401" s="0"/>
      <c r="IF401" s="0"/>
      <c r="IG401" s="0"/>
      <c r="IH401" s="0"/>
      <c r="II401" s="0"/>
      <c r="IJ401" s="0"/>
      <c r="IK401" s="0"/>
      <c r="IL401" s="0"/>
      <c r="IM401" s="0"/>
      <c r="IN401" s="0"/>
      <c r="IO401" s="0"/>
      <c r="IP401" s="0"/>
      <c r="IQ401" s="0"/>
      <c r="IR401" s="0"/>
      <c r="IS401" s="0"/>
      <c r="IT401" s="0"/>
      <c r="IU401" s="0"/>
      <c r="IV401" s="0"/>
      <c r="IW401" s="0"/>
      <c r="IX401" s="0"/>
      <c r="IY401" s="0"/>
      <c r="IZ401" s="0"/>
      <c r="JA401" s="0"/>
      <c r="JB401" s="0"/>
      <c r="JC401" s="0"/>
      <c r="JD401" s="0"/>
      <c r="JE401" s="0"/>
      <c r="JF401" s="0"/>
      <c r="JG401" s="0"/>
      <c r="JH401" s="0"/>
      <c r="JI401" s="0"/>
      <c r="JJ401" s="0"/>
      <c r="JK401" s="0"/>
      <c r="JL401" s="0"/>
      <c r="JM401" s="0"/>
      <c r="JN401" s="0"/>
      <c r="JO401" s="0"/>
      <c r="JP401" s="0"/>
      <c r="JQ401" s="0"/>
      <c r="JR401" s="0"/>
      <c r="JS401" s="0"/>
      <c r="JT401" s="0"/>
      <c r="JU401" s="0"/>
      <c r="JV401" s="0"/>
      <c r="JW401" s="0"/>
      <c r="JX401" s="0"/>
      <c r="JY401" s="0"/>
      <c r="JZ401" s="0"/>
      <c r="KA401" s="0"/>
      <c r="KB401" s="0"/>
      <c r="KC401" s="0"/>
      <c r="KD401" s="0"/>
      <c r="KE401" s="0"/>
      <c r="KF401" s="0"/>
      <c r="KG401" s="0"/>
      <c r="KH401" s="0"/>
      <c r="KI401" s="0"/>
      <c r="KJ401" s="0"/>
      <c r="KK401" s="0"/>
      <c r="KL401" s="0"/>
      <c r="KM401" s="0"/>
      <c r="KN401" s="0"/>
      <c r="KO401" s="0"/>
      <c r="KP401" s="0"/>
      <c r="KQ401" s="0"/>
      <c r="KR401" s="0"/>
      <c r="KS401" s="0"/>
      <c r="KT401" s="0"/>
      <c r="KU401" s="0"/>
      <c r="KV401" s="0"/>
      <c r="KW401" s="0"/>
      <c r="KX401" s="0"/>
      <c r="KY401" s="0"/>
      <c r="KZ401" s="0"/>
      <c r="LA401" s="0"/>
      <c r="LB401" s="0"/>
      <c r="LC401" s="0"/>
      <c r="LD401" s="0"/>
      <c r="LE401" s="0"/>
      <c r="LF401" s="0"/>
      <c r="LG401" s="0"/>
      <c r="LH401" s="0"/>
      <c r="LI401" s="0"/>
      <c r="LJ401" s="0"/>
      <c r="LK401" s="0"/>
      <c r="LL401" s="0"/>
      <c r="LM401" s="0"/>
      <c r="LN401" s="0"/>
      <c r="LO401" s="0"/>
      <c r="LP401" s="0"/>
      <c r="LQ401" s="0"/>
      <c r="LR401" s="0"/>
      <c r="LS401" s="0"/>
      <c r="LT401" s="0"/>
      <c r="LU401" s="0"/>
      <c r="LV401" s="0"/>
      <c r="LW401" s="0"/>
      <c r="LX401" s="0"/>
      <c r="LY401" s="0"/>
      <c r="LZ401" s="0"/>
      <c r="MA401" s="0"/>
      <c r="MB401" s="0"/>
      <c r="MC401" s="0"/>
      <c r="MD401" s="0"/>
      <c r="ME401" s="0"/>
      <c r="MF401" s="0"/>
      <c r="MG401" s="0"/>
      <c r="MH401" s="0"/>
      <c r="MI401" s="0"/>
      <c r="MJ401" s="0"/>
      <c r="MK401" s="0"/>
      <c r="ML401" s="0"/>
      <c r="MM401" s="0"/>
      <c r="MN401" s="0"/>
      <c r="MO401" s="0"/>
      <c r="MP401" s="0"/>
      <c r="MQ401" s="0"/>
      <c r="MR401" s="0"/>
      <c r="MS401" s="0"/>
      <c r="MT401" s="0"/>
      <c r="MU401" s="0"/>
      <c r="MV401" s="0"/>
      <c r="MW401" s="0"/>
      <c r="MX401" s="0"/>
      <c r="MY401" s="0"/>
      <c r="MZ401" s="0"/>
      <c r="NA401" s="0"/>
      <c r="NB401" s="0"/>
      <c r="NC401" s="0"/>
      <c r="ND401" s="0"/>
      <c r="NE401" s="0"/>
      <c r="NF401" s="0"/>
      <c r="NG401" s="0"/>
      <c r="NH401" s="0"/>
      <c r="NI401" s="0"/>
      <c r="NJ401" s="0"/>
      <c r="NK401" s="0"/>
      <c r="NL401" s="0"/>
      <c r="NM401" s="0"/>
      <c r="NN401" s="0"/>
      <c r="NO401" s="0"/>
      <c r="NP401" s="0"/>
      <c r="NQ401" s="0"/>
      <c r="NR401" s="0"/>
      <c r="NS401" s="0"/>
      <c r="NT401" s="0"/>
      <c r="NU401" s="0"/>
      <c r="NV401" s="0"/>
      <c r="NW401" s="0"/>
      <c r="NX401" s="0"/>
      <c r="NY401" s="0"/>
      <c r="NZ401" s="0"/>
      <c r="OA401" s="0"/>
      <c r="OB401" s="0"/>
      <c r="OC401" s="0"/>
      <c r="OD401" s="0"/>
      <c r="OE401" s="0"/>
      <c r="OF401" s="0"/>
      <c r="OG401" s="0"/>
      <c r="OH401" s="0"/>
      <c r="OI401" s="0"/>
      <c r="OJ401" s="0"/>
      <c r="OK401" s="0"/>
      <c r="OL401" s="0"/>
      <c r="OM401" s="0"/>
      <c r="ON401" s="0"/>
      <c r="OO401" s="0"/>
      <c r="OP401" s="0"/>
      <c r="OQ401" s="0"/>
      <c r="OR401" s="0"/>
      <c r="OS401" s="0"/>
      <c r="OT401" s="0"/>
      <c r="OU401" s="0"/>
      <c r="OV401" s="0"/>
      <c r="OW401" s="0"/>
      <c r="OX401" s="0"/>
      <c r="OY401" s="0"/>
      <c r="OZ401" s="0"/>
      <c r="PA401" s="0"/>
      <c r="PB401" s="0"/>
      <c r="PC401" s="0"/>
      <c r="PD401" s="0"/>
      <c r="PE401" s="0"/>
      <c r="PF401" s="0"/>
      <c r="PG401" s="0"/>
      <c r="PH401" s="0"/>
      <c r="PI401" s="0"/>
      <c r="PJ401" s="0"/>
      <c r="PK401" s="0"/>
      <c r="PL401" s="0"/>
      <c r="PM401" s="0"/>
      <c r="PN401" s="0"/>
      <c r="PO401" s="0"/>
      <c r="PP401" s="0"/>
      <c r="PQ401" s="0"/>
      <c r="PR401" s="0"/>
      <c r="PS401" s="0"/>
      <c r="PT401" s="0"/>
      <c r="PU401" s="0"/>
      <c r="PV401" s="0"/>
      <c r="PW401" s="0"/>
      <c r="PX401" s="0"/>
      <c r="PY401" s="0"/>
      <c r="PZ401" s="0"/>
      <c r="QA401" s="0"/>
      <c r="QB401" s="0"/>
      <c r="QC401" s="0"/>
      <c r="QD401" s="0"/>
      <c r="QE401" s="0"/>
      <c r="QF401" s="0"/>
      <c r="QG401" s="0"/>
      <c r="QH401" s="0"/>
      <c r="QI401" s="0"/>
      <c r="QJ401" s="0"/>
      <c r="QK401" s="0"/>
      <c r="QL401" s="0"/>
      <c r="QM401" s="0"/>
      <c r="QN401" s="0"/>
      <c r="QO401" s="0"/>
      <c r="QP401" s="0"/>
      <c r="QQ401" s="0"/>
      <c r="QR401" s="0"/>
      <c r="QS401" s="0"/>
      <c r="QT401" s="0"/>
      <c r="QU401" s="0"/>
      <c r="QV401" s="0"/>
      <c r="QW401" s="0"/>
      <c r="QX401" s="0"/>
      <c r="QY401" s="0"/>
      <c r="QZ401" s="0"/>
      <c r="RA401" s="0"/>
      <c r="RB401" s="0"/>
      <c r="RC401" s="0"/>
      <c r="RD401" s="0"/>
      <c r="RE401" s="0"/>
      <c r="RF401" s="0"/>
      <c r="RG401" s="0"/>
      <c r="RH401" s="0"/>
      <c r="RI401" s="0"/>
      <c r="RJ401" s="0"/>
      <c r="RK401" s="0"/>
      <c r="RL401" s="0"/>
      <c r="RM401" s="0"/>
      <c r="RN401" s="0"/>
      <c r="RO401" s="0"/>
      <c r="RP401" s="0"/>
      <c r="RQ401" s="0"/>
      <c r="RR401" s="0"/>
      <c r="RS401" s="0"/>
      <c r="RT401" s="0"/>
      <c r="RU401" s="0"/>
      <c r="RV401" s="0"/>
      <c r="RW401" s="0"/>
      <c r="RX401" s="0"/>
      <c r="RY401" s="0"/>
      <c r="RZ401" s="0"/>
      <c r="SA401" s="0"/>
      <c r="SB401" s="0"/>
      <c r="SC401" s="0"/>
      <c r="SD401" s="0"/>
      <c r="SE401" s="0"/>
      <c r="SF401" s="0"/>
      <c r="SG401" s="0"/>
      <c r="SH401" s="0"/>
      <c r="SI401" s="0"/>
      <c r="SJ401" s="0"/>
      <c r="SK401" s="0"/>
      <c r="SL401" s="0"/>
      <c r="SM401" s="0"/>
      <c r="SN401" s="0"/>
      <c r="SO401" s="0"/>
      <c r="SP401" s="0"/>
      <c r="SQ401" s="0"/>
      <c r="SR401" s="0"/>
      <c r="SS401" s="0"/>
      <c r="ST401" s="0"/>
      <c r="SU401" s="0"/>
      <c r="SV401" s="0"/>
      <c r="SW401" s="0"/>
      <c r="SX401" s="0"/>
      <c r="SY401" s="0"/>
      <c r="SZ401" s="0"/>
      <c r="TA401" s="0"/>
      <c r="TB401" s="0"/>
      <c r="TC401" s="0"/>
      <c r="TD401" s="0"/>
      <c r="TE401" s="0"/>
      <c r="TF401" s="0"/>
      <c r="TG401" s="0"/>
      <c r="TH401" s="0"/>
      <c r="TI401" s="0"/>
      <c r="TJ401" s="0"/>
      <c r="TK401" s="0"/>
      <c r="TL401" s="0"/>
      <c r="TM401" s="0"/>
      <c r="TN401" s="0"/>
      <c r="TO401" s="0"/>
      <c r="TP401" s="0"/>
      <c r="TQ401" s="0"/>
      <c r="TR401" s="0"/>
      <c r="TS401" s="0"/>
      <c r="TT401" s="0"/>
      <c r="TU401" s="0"/>
      <c r="TV401" s="0"/>
      <c r="TW401" s="0"/>
      <c r="TX401" s="0"/>
      <c r="TY401" s="0"/>
      <c r="TZ401" s="0"/>
      <c r="UA401" s="0"/>
      <c r="UB401" s="0"/>
      <c r="UC401" s="0"/>
      <c r="UD401" s="0"/>
      <c r="UE401" s="0"/>
      <c r="UF401" s="0"/>
      <c r="UG401" s="0"/>
      <c r="UH401" s="0"/>
      <c r="UI401" s="0"/>
      <c r="UJ401" s="0"/>
      <c r="UK401" s="0"/>
      <c r="UL401" s="0"/>
      <c r="UM401" s="0"/>
      <c r="UN401" s="0"/>
      <c r="UO401" s="0"/>
      <c r="UP401" s="0"/>
      <c r="UQ401" s="0"/>
      <c r="UR401" s="0"/>
      <c r="US401" s="0"/>
      <c r="UT401" s="0"/>
      <c r="UU401" s="0"/>
      <c r="UV401" s="0"/>
      <c r="UW401" s="0"/>
      <c r="UX401" s="0"/>
      <c r="UY401" s="0"/>
      <c r="UZ401" s="0"/>
      <c r="VA401" s="0"/>
      <c r="VB401" s="0"/>
      <c r="VC401" s="0"/>
      <c r="VD401" s="0"/>
      <c r="VE401" s="0"/>
      <c r="VF401" s="0"/>
      <c r="VG401" s="0"/>
      <c r="VH401" s="0"/>
      <c r="VI401" s="0"/>
      <c r="VJ401" s="0"/>
      <c r="VK401" s="0"/>
      <c r="VL401" s="0"/>
      <c r="VM401" s="0"/>
      <c r="VN401" s="0"/>
      <c r="VO401" s="0"/>
      <c r="VP401" s="0"/>
      <c r="VQ401" s="0"/>
      <c r="VR401" s="0"/>
      <c r="VS401" s="0"/>
      <c r="VT401" s="0"/>
      <c r="VU401" s="0"/>
      <c r="VV401" s="0"/>
      <c r="VW401" s="0"/>
      <c r="VX401" s="0"/>
      <c r="VY401" s="0"/>
      <c r="VZ401" s="0"/>
      <c r="WA401" s="0"/>
      <c r="WB401" s="0"/>
      <c r="WC401" s="0"/>
      <c r="WD401" s="0"/>
      <c r="WE401" s="0"/>
      <c r="WF401" s="0"/>
      <c r="WG401" s="0"/>
      <c r="WH401" s="0"/>
      <c r="WI401" s="0"/>
      <c r="WJ401" s="0"/>
      <c r="WK401" s="0"/>
      <c r="WL401" s="0"/>
      <c r="WM401" s="0"/>
      <c r="WN401" s="0"/>
      <c r="WO401" s="0"/>
      <c r="WP401" s="0"/>
      <c r="WQ401" s="0"/>
      <c r="WR401" s="0"/>
      <c r="WS401" s="0"/>
      <c r="WT401" s="0"/>
      <c r="WU401" s="0"/>
      <c r="WV401" s="0"/>
      <c r="WW401" s="0"/>
      <c r="WX401" s="0"/>
      <c r="WY401" s="0"/>
      <c r="WZ401" s="0"/>
      <c r="XA401" s="0"/>
      <c r="XB401" s="0"/>
      <c r="XC401" s="0"/>
      <c r="XD401" s="0"/>
      <c r="XE401" s="0"/>
      <c r="XF401" s="0"/>
      <c r="XG401" s="0"/>
      <c r="XH401" s="0"/>
      <c r="XI401" s="0"/>
      <c r="XJ401" s="0"/>
      <c r="XK401" s="0"/>
      <c r="XL401" s="0"/>
      <c r="XM401" s="0"/>
      <c r="XN401" s="0"/>
      <c r="XO401" s="0"/>
      <c r="XP401" s="0"/>
      <c r="XQ401" s="0"/>
      <c r="XR401" s="0"/>
      <c r="XS401" s="0"/>
      <c r="XT401" s="0"/>
      <c r="XU401" s="0"/>
      <c r="XV401" s="0"/>
      <c r="XW401" s="0"/>
      <c r="XX401" s="0"/>
      <c r="XY401" s="0"/>
      <c r="XZ401" s="0"/>
      <c r="YA401" s="0"/>
      <c r="YB401" s="0"/>
      <c r="YC401" s="0"/>
      <c r="YD401" s="0"/>
      <c r="YE401" s="0"/>
      <c r="YF401" s="0"/>
      <c r="YG401" s="0"/>
      <c r="YH401" s="0"/>
      <c r="YI401" s="0"/>
      <c r="YJ401" s="0"/>
      <c r="YK401" s="0"/>
      <c r="YL401" s="0"/>
      <c r="YM401" s="0"/>
      <c r="YN401" s="0"/>
      <c r="YO401" s="0"/>
      <c r="YP401" s="0"/>
      <c r="YQ401" s="0"/>
      <c r="YR401" s="0"/>
      <c r="YS401" s="0"/>
      <c r="YT401" s="0"/>
      <c r="YU401" s="0"/>
      <c r="YV401" s="0"/>
      <c r="YW401" s="0"/>
      <c r="YX401" s="0"/>
      <c r="YY401" s="0"/>
      <c r="YZ401" s="0"/>
      <c r="ZA401" s="0"/>
      <c r="ZB401" s="0"/>
      <c r="ZC401" s="0"/>
      <c r="ZD401" s="0"/>
      <c r="ZE401" s="0"/>
      <c r="ZF401" s="0"/>
      <c r="ZG401" s="0"/>
      <c r="ZH401" s="0"/>
      <c r="ZI401" s="0"/>
      <c r="ZJ401" s="0"/>
      <c r="ZK401" s="0"/>
      <c r="ZL401" s="0"/>
      <c r="ZM401" s="0"/>
      <c r="ZN401" s="0"/>
      <c r="ZO401" s="0"/>
      <c r="ZP401" s="0"/>
      <c r="ZQ401" s="0"/>
      <c r="ZR401" s="0"/>
      <c r="ZS401" s="0"/>
      <c r="ZT401" s="0"/>
      <c r="ZU401" s="0"/>
      <c r="ZV401" s="0"/>
      <c r="ZW401" s="0"/>
      <c r="ZX401" s="0"/>
      <c r="ZY401" s="0"/>
      <c r="ZZ401" s="0"/>
      <c r="AAA401" s="0"/>
      <c r="AAB401" s="0"/>
      <c r="AAC401" s="0"/>
      <c r="AAD401" s="0"/>
      <c r="AAE401" s="0"/>
      <c r="AAF401" s="0"/>
      <c r="AAG401" s="0"/>
      <c r="AAH401" s="0"/>
      <c r="AAI401" s="0"/>
      <c r="AAJ401" s="0"/>
      <c r="AAK401" s="0"/>
      <c r="AAL401" s="0"/>
      <c r="AAM401" s="0"/>
      <c r="AAN401" s="0"/>
      <c r="AAO401" s="0"/>
      <c r="AAP401" s="0"/>
      <c r="AAQ401" s="0"/>
      <c r="AAR401" s="0"/>
      <c r="AAS401" s="0"/>
      <c r="AAT401" s="0"/>
      <c r="AAU401" s="0"/>
      <c r="AAV401" s="0"/>
      <c r="AAW401" s="0"/>
      <c r="AAX401" s="0"/>
      <c r="AAY401" s="0"/>
      <c r="AAZ401" s="0"/>
      <c r="ABA401" s="0"/>
      <c r="ABB401" s="0"/>
      <c r="ABC401" s="0"/>
      <c r="ABD401" s="0"/>
      <c r="ABE401" s="0"/>
      <c r="ABF401" s="0"/>
      <c r="ABG401" s="0"/>
      <c r="ABH401" s="0"/>
      <c r="ABI401" s="0"/>
      <c r="ABJ401" s="0"/>
      <c r="ABK401" s="0"/>
      <c r="ABL401" s="0"/>
      <c r="ABM401" s="0"/>
      <c r="ABN401" s="0"/>
      <c r="ABO401" s="0"/>
      <c r="ABP401" s="0"/>
      <c r="ABQ401" s="0"/>
      <c r="ABR401" s="0"/>
      <c r="ABS401" s="0"/>
      <c r="ABT401" s="0"/>
      <c r="ABU401" s="0"/>
      <c r="ABV401" s="0"/>
      <c r="ABW401" s="0"/>
      <c r="ABX401" s="0"/>
      <c r="ABY401" s="0"/>
      <c r="ABZ401" s="0"/>
      <c r="ACA401" s="0"/>
      <c r="ACB401" s="0"/>
      <c r="ACC401" s="0"/>
      <c r="ACD401" s="0"/>
      <c r="ACE401" s="0"/>
      <c r="ACF401" s="0"/>
      <c r="ACG401" s="0"/>
      <c r="ACH401" s="0"/>
      <c r="ACI401" s="0"/>
      <c r="ACJ401" s="0"/>
      <c r="ACK401" s="0"/>
      <c r="ACL401" s="0"/>
      <c r="ACM401" s="0"/>
      <c r="ACN401" s="0"/>
      <c r="ACO401" s="0"/>
      <c r="ACP401" s="0"/>
      <c r="ACQ401" s="0"/>
      <c r="ACR401" s="0"/>
      <c r="ACS401" s="0"/>
      <c r="ACT401" s="0"/>
      <c r="ACU401" s="0"/>
      <c r="ACV401" s="0"/>
      <c r="ACW401" s="0"/>
      <c r="ACX401" s="0"/>
      <c r="ACY401" s="0"/>
      <c r="ACZ401" s="0"/>
      <c r="ADA401" s="0"/>
      <c r="ADB401" s="0"/>
      <c r="ADC401" s="0"/>
      <c r="ADD401" s="0"/>
      <c r="ADE401" s="0"/>
      <c r="ADF401" s="0"/>
      <c r="ADG401" s="0"/>
      <c r="ADH401" s="0"/>
      <c r="ADI401" s="0"/>
      <c r="ADJ401" s="0"/>
      <c r="ADK401" s="0"/>
      <c r="ADL401" s="0"/>
      <c r="ADM401" s="0"/>
      <c r="ADN401" s="0"/>
      <c r="ADO401" s="0"/>
      <c r="ADP401" s="0"/>
      <c r="ADQ401" s="0"/>
      <c r="ADR401" s="0"/>
      <c r="ADS401" s="0"/>
      <c r="ADT401" s="0"/>
      <c r="ADU401" s="0"/>
      <c r="ADV401" s="0"/>
      <c r="ADW401" s="0"/>
      <c r="ADX401" s="0"/>
      <c r="ADY401" s="0"/>
      <c r="ADZ401" s="0"/>
      <c r="AEA401" s="0"/>
      <c r="AEB401" s="0"/>
      <c r="AEC401" s="0"/>
      <c r="AED401" s="0"/>
      <c r="AEE401" s="0"/>
      <c r="AEF401" s="0"/>
      <c r="AEG401" s="0"/>
      <c r="AEH401" s="0"/>
      <c r="AEI401" s="0"/>
      <c r="AEJ401" s="0"/>
      <c r="AEK401" s="0"/>
      <c r="AEL401" s="0"/>
      <c r="AEM401" s="0"/>
      <c r="AEN401" s="0"/>
      <c r="AEO401" s="0"/>
      <c r="AEP401" s="0"/>
      <c r="AEQ401" s="0"/>
      <c r="AER401" s="0"/>
      <c r="AES401" s="0"/>
      <c r="AET401" s="0"/>
      <c r="AEU401" s="0"/>
      <c r="AEV401" s="0"/>
      <c r="AEW401" s="0"/>
      <c r="AEX401" s="0"/>
      <c r="AEY401" s="0"/>
      <c r="AEZ401" s="0"/>
      <c r="AFA401" s="0"/>
      <c r="AFB401" s="0"/>
      <c r="AFC401" s="0"/>
      <c r="AFD401" s="0"/>
      <c r="AFE401" s="0"/>
      <c r="AFF401" s="0"/>
      <c r="AFG401" s="0"/>
      <c r="AFH401" s="0"/>
      <c r="AFI401" s="0"/>
      <c r="AFJ401" s="0"/>
      <c r="AFK401" s="0"/>
      <c r="AFL401" s="0"/>
      <c r="AFM401" s="0"/>
      <c r="AFN401" s="0"/>
      <c r="AFO401" s="0"/>
      <c r="AFP401" s="0"/>
      <c r="AFQ401" s="0"/>
      <c r="AFR401" s="0"/>
      <c r="AFS401" s="0"/>
      <c r="AFT401" s="0"/>
      <c r="AFU401" s="0"/>
      <c r="AFV401" s="0"/>
      <c r="AFW401" s="0"/>
      <c r="AFX401" s="0"/>
      <c r="AFY401" s="0"/>
      <c r="AFZ401" s="0"/>
      <c r="AGA401" s="0"/>
      <c r="AGB401" s="0"/>
      <c r="AGC401" s="0"/>
      <c r="AGD401" s="0"/>
      <c r="AGE401" s="0"/>
      <c r="AGF401" s="0"/>
      <c r="AGG401" s="0"/>
      <c r="AGH401" s="0"/>
      <c r="AGI401" s="0"/>
      <c r="AGJ401" s="0"/>
      <c r="AGK401" s="0"/>
      <c r="AGL401" s="0"/>
      <c r="AGM401" s="0"/>
      <c r="AGN401" s="0"/>
      <c r="AGO401" s="0"/>
      <c r="AGP401" s="0"/>
      <c r="AGQ401" s="0"/>
      <c r="AGR401" s="0"/>
      <c r="AGS401" s="0"/>
      <c r="AGT401" s="0"/>
      <c r="AGU401" s="0"/>
      <c r="AGV401" s="0"/>
      <c r="AGW401" s="0"/>
      <c r="AGX401" s="0"/>
      <c r="AGY401" s="0"/>
      <c r="AGZ401" s="0"/>
      <c r="AHA401" s="0"/>
      <c r="AHB401" s="0"/>
      <c r="AHC401" s="0"/>
      <c r="AHD401" s="0"/>
      <c r="AHE401" s="0"/>
      <c r="AHF401" s="0"/>
      <c r="AHG401" s="0"/>
      <c r="AHH401" s="0"/>
      <c r="AHI401" s="0"/>
      <c r="AHJ401" s="0"/>
      <c r="AHK401" s="0"/>
      <c r="AHL401" s="0"/>
      <c r="AHM401" s="0"/>
      <c r="AHN401" s="0"/>
      <c r="AHO401" s="0"/>
      <c r="AHP401" s="0"/>
      <c r="AHQ401" s="0"/>
      <c r="AHR401" s="0"/>
      <c r="AHS401" s="0"/>
      <c r="AHT401" s="0"/>
      <c r="AHU401" s="0"/>
      <c r="AHV401" s="0"/>
      <c r="AHW401" s="0"/>
      <c r="AHX401" s="0"/>
      <c r="AHY401" s="0"/>
      <c r="AHZ401" s="0"/>
      <c r="AIA401" s="0"/>
      <c r="AIB401" s="0"/>
      <c r="AIC401" s="0"/>
      <c r="AID401" s="0"/>
      <c r="AIE401" s="0"/>
      <c r="AIF401" s="0"/>
      <c r="AIG401" s="0"/>
      <c r="AIH401" s="0"/>
      <c r="AII401" s="0"/>
      <c r="AIJ401" s="0"/>
      <c r="AIK401" s="0"/>
      <c r="AIL401" s="0"/>
      <c r="AIM401" s="0"/>
      <c r="AIN401" s="0"/>
      <c r="AIO401" s="0"/>
      <c r="AIP401" s="0"/>
      <c r="AIQ401" s="0"/>
      <c r="AIR401" s="0"/>
      <c r="AIS401" s="0"/>
      <c r="AIT401" s="0"/>
      <c r="AIU401" s="0"/>
      <c r="AIV401" s="0"/>
      <c r="AIW401" s="0"/>
      <c r="AIX401" s="0"/>
      <c r="AIY401" s="0"/>
      <c r="AIZ401" s="0"/>
      <c r="AJA401" s="0"/>
      <c r="AJB401" s="0"/>
      <c r="AJC401" s="0"/>
      <c r="AJD401" s="0"/>
      <c r="AJE401" s="0"/>
      <c r="AJF401" s="0"/>
      <c r="AJG401" s="0"/>
      <c r="AJH401" s="0"/>
      <c r="AJI401" s="0"/>
      <c r="AJJ401" s="0"/>
      <c r="AJK401" s="0"/>
      <c r="AJL401" s="0"/>
      <c r="AJM401" s="0"/>
      <c r="AJN401" s="0"/>
      <c r="AJO401" s="0"/>
      <c r="AJP401" s="0"/>
      <c r="AJQ401" s="0"/>
      <c r="AJR401" s="0"/>
      <c r="AJS401" s="0"/>
      <c r="AJT401" s="0"/>
      <c r="AJU401" s="0"/>
      <c r="AJV401" s="0"/>
      <c r="AJW401" s="0"/>
      <c r="AJX401" s="0"/>
      <c r="AJY401" s="0"/>
      <c r="AJZ401" s="0"/>
      <c r="AKA401" s="0"/>
      <c r="AKB401" s="0"/>
      <c r="AKC401" s="0"/>
      <c r="AKD401" s="0"/>
      <c r="AKE401" s="0"/>
      <c r="AKF401" s="0"/>
      <c r="AKG401" s="0"/>
      <c r="AKH401" s="0"/>
      <c r="AKI401" s="0"/>
      <c r="AKJ401" s="0"/>
      <c r="AKK401" s="0"/>
      <c r="AKL401" s="0"/>
      <c r="AKM401" s="0"/>
      <c r="AKN401" s="0"/>
      <c r="AKO401" s="0"/>
      <c r="AKP401" s="0"/>
      <c r="AKQ401" s="0"/>
      <c r="AKR401" s="0"/>
      <c r="AKS401" s="0"/>
      <c r="AKT401" s="0"/>
      <c r="AKU401" s="0"/>
      <c r="AKV401" s="0"/>
      <c r="AKW401" s="0"/>
      <c r="AKX401" s="0"/>
      <c r="AKY401" s="0"/>
      <c r="AKZ401" s="0"/>
      <c r="ALA401" s="0"/>
      <c r="ALB401" s="0"/>
      <c r="ALC401" s="0"/>
      <c r="ALD401" s="0"/>
      <c r="ALE401" s="0"/>
      <c r="ALF401" s="0"/>
      <c r="ALG401" s="0"/>
      <c r="ALH401" s="0"/>
      <c r="ALI401" s="0"/>
      <c r="ALJ401" s="0"/>
      <c r="ALK401" s="0"/>
      <c r="ALL401" s="0"/>
      <c r="ALM401" s="0"/>
      <c r="ALN401" s="0"/>
      <c r="ALO401" s="0"/>
      <c r="ALP401" s="0"/>
      <c r="ALQ401" s="0"/>
      <c r="ALR401" s="0"/>
      <c r="ALS401" s="0"/>
      <c r="ALT401" s="0"/>
      <c r="ALU401" s="0"/>
      <c r="ALV401" s="0"/>
      <c r="ALW401" s="0"/>
      <c r="ALX401" s="0"/>
      <c r="ALY401" s="0"/>
      <c r="ALZ401" s="0"/>
      <c r="AMA401" s="0"/>
      <c r="AMB401" s="0"/>
      <c r="AMC401" s="0"/>
      <c r="AMD401" s="0"/>
      <c r="AME401" s="0"/>
      <c r="AMF401" s="0"/>
      <c r="AMG401" s="0"/>
    </row>
    <row r="402" customFormat="false" ht="28.35" hidden="false" customHeight="false" outlineLevel="0" collapsed="false">
      <c r="A402" s="18" t="n">
        <v>566</v>
      </c>
      <c r="B402" s="19" t="n">
        <f aca="false">IF($A402,VLOOKUP($A402,posting!$A:$N,2,0),"")</f>
        <v>38</v>
      </c>
      <c r="C402" s="19" t="n">
        <f aca="false">IF($A402,VLOOKUP($A402,posting!$A:$N,3,0),"")</f>
        <v>158</v>
      </c>
      <c r="D402" s="20" t="str">
        <f aca="false">IF($A402,VLOOKUP($A402,posting!$A:$N,4,0),"")</f>
        <v>Mag sein das Ziel ist aber jeweils ein anderes außerdem wird es anders umgesetzt...gegen al quaeda ist die RAF eine dilettantenverein</v>
      </c>
      <c r="E402" s="19" t="str">
        <f aca="false">IF($A402,IF(VLOOKUP($A402,posting!$A:$N,5,0)&gt;0,VLOOKUP($A402,posting!$A:$N,5,0),""),"")</f>
        <v/>
      </c>
      <c r="F402" s="21" t="n">
        <f aca="false">IF($A402,VLOOKUP($A402,posting!$A:$N,6,0),"")</f>
        <v>41625.7297337963</v>
      </c>
      <c r="G402" s="21" t="n">
        <f aca="false">IF($A402,VLOOKUP($A402,posting!$A:$N,7,0),"")</f>
        <v>41625.7306828704</v>
      </c>
      <c r="H402" s="21" t="n">
        <f aca="false">IF($A402,VLOOKUP($A402,posting!$A:$N,8,0),"")</f>
        <v>41625.7307175926</v>
      </c>
      <c r="I402" s="21" t="n">
        <f aca="false">IF($A402,VLOOKUP($A402,posting!$A:$N,9,0),"")</f>
        <v>41625.7317013889</v>
      </c>
      <c r="J402" s="21"/>
      <c r="K402" s="21"/>
      <c r="L402" s="19" t="n">
        <f aca="false">IF($A402,VLOOKUP($A402,posting!$A:$N,10,0),"")</f>
        <v>0.343234323432343</v>
      </c>
      <c r="M402" s="19" t="n">
        <f aca="false">IF($A402,VLOOKUP($A402,posting!$A:$N,11,0),"")</f>
        <v>0</v>
      </c>
      <c r="N402" s="19" t="str">
        <f aca="false">IF($A402,IF(VLOOKUP($A402,posting!$A:$N,13,0)&gt;0,VLOOKUP($A402,posting!$A:$N,13,0),""),"")</f>
        <v/>
      </c>
      <c r="O402" s="19" t="str">
        <f aca="false">IF($A402,VLOOKUP($A402,posting!$A:$N,12,0),"")</f>
        <v>TXT</v>
      </c>
      <c r="P402" s="19" t="str">
        <f aca="false">IF($A402,IF(VLOOKUP($A402,posting!$A:$N,14,0)&gt;0,VLOOKUP($A402,posting!$A:$N,14,0),""),"")</f>
        <v/>
      </c>
      <c r="Q402" s="19" t="str">
        <f aca="false">IF($N402="","",VLOOKUP($N402,image!$A:$N,3,0))</f>
        <v/>
      </c>
      <c r="R402" s="19" t="n">
        <v>-1</v>
      </c>
      <c r="S402" s="0"/>
      <c r="T402" s="0"/>
      <c r="U402" s="0"/>
      <c r="V402" s="0"/>
      <c r="W402" s="0"/>
      <c r="X402" s="0"/>
      <c r="Y402" s="0"/>
      <c r="Z402" s="0"/>
      <c r="AA402" s="0"/>
      <c r="AB402" s="0"/>
      <c r="AC402" s="0"/>
      <c r="AD402" s="0"/>
      <c r="AE402" s="0"/>
      <c r="AF402" s="0"/>
      <c r="AG402" s="0"/>
      <c r="AH402" s="0"/>
      <c r="AI402" s="0"/>
      <c r="AJ402" s="0"/>
      <c r="AK402" s="0"/>
      <c r="AL402" s="0"/>
      <c r="AM402" s="0"/>
      <c r="AN402" s="0"/>
      <c r="AO402" s="0"/>
      <c r="AP402" s="0"/>
      <c r="AQ402" s="0"/>
      <c r="AR402" s="0"/>
      <c r="AS402" s="0"/>
      <c r="AT402" s="0"/>
      <c r="AU402" s="0"/>
      <c r="AV402" s="0"/>
      <c r="AW402" s="0"/>
      <c r="AX402" s="0"/>
      <c r="AY402" s="0"/>
      <c r="AZ402" s="0"/>
      <c r="BA402" s="0"/>
      <c r="BB402" s="0"/>
      <c r="BC402" s="0"/>
      <c r="BD402" s="0"/>
      <c r="BE402" s="0"/>
      <c r="BF402" s="0"/>
      <c r="BG402" s="0"/>
      <c r="BH402" s="0"/>
      <c r="BI402" s="0"/>
      <c r="BJ402" s="0"/>
      <c r="BK402" s="0"/>
      <c r="BL402" s="0"/>
      <c r="BM402" s="0"/>
      <c r="BN402" s="0"/>
      <c r="BO402" s="0"/>
      <c r="BP402" s="0"/>
      <c r="BQ402" s="0"/>
      <c r="BR402" s="0"/>
      <c r="BS402" s="0"/>
      <c r="BT402" s="0"/>
      <c r="BU402" s="0"/>
      <c r="BV402" s="0"/>
      <c r="BW402" s="0"/>
      <c r="BX402" s="0"/>
      <c r="BY402" s="0"/>
      <c r="BZ402" s="0"/>
      <c r="CA402" s="0"/>
      <c r="CB402" s="0"/>
      <c r="CC402" s="0"/>
      <c r="CD402" s="0"/>
      <c r="CE402" s="0"/>
      <c r="CF402" s="0"/>
      <c r="CG402" s="0"/>
      <c r="CH402" s="0"/>
      <c r="CI402" s="0"/>
      <c r="CJ402" s="0"/>
      <c r="CK402" s="0"/>
      <c r="CL402" s="0"/>
      <c r="CM402" s="0"/>
      <c r="CN402" s="0"/>
      <c r="CO402" s="0"/>
      <c r="CP402" s="0"/>
      <c r="CQ402" s="0"/>
      <c r="CR402" s="0"/>
      <c r="CS402" s="0"/>
      <c r="CT402" s="0"/>
      <c r="CU402" s="0"/>
      <c r="CV402" s="0"/>
      <c r="CW402" s="0"/>
      <c r="CX402" s="0"/>
      <c r="CY402" s="0"/>
      <c r="CZ402" s="0"/>
      <c r="DA402" s="0"/>
      <c r="DB402" s="0"/>
      <c r="DC402" s="0"/>
      <c r="DD402" s="0"/>
      <c r="DE402" s="0"/>
      <c r="DF402" s="0"/>
      <c r="DG402" s="0"/>
      <c r="DH402" s="0"/>
      <c r="DI402" s="0"/>
      <c r="DJ402" s="0"/>
      <c r="DK402" s="0"/>
      <c r="DL402" s="0"/>
      <c r="DM402" s="0"/>
      <c r="DN402" s="0"/>
      <c r="DO402" s="0"/>
      <c r="DP402" s="0"/>
      <c r="DQ402" s="0"/>
      <c r="DR402" s="0"/>
      <c r="DS402" s="0"/>
      <c r="DT402" s="0"/>
      <c r="DU402" s="0"/>
      <c r="DV402" s="0"/>
      <c r="DW402" s="0"/>
      <c r="DX402" s="0"/>
      <c r="DY402" s="0"/>
      <c r="DZ402" s="0"/>
      <c r="EA402" s="0"/>
      <c r="EB402" s="0"/>
      <c r="EC402" s="0"/>
      <c r="ED402" s="0"/>
      <c r="EE402" s="0"/>
      <c r="EF402" s="0"/>
      <c r="EG402" s="0"/>
      <c r="EH402" s="0"/>
      <c r="EI402" s="0"/>
      <c r="EJ402" s="0"/>
      <c r="EK402" s="0"/>
      <c r="EL402" s="0"/>
      <c r="EM402" s="0"/>
      <c r="EN402" s="0"/>
      <c r="EO402" s="0"/>
      <c r="EP402" s="0"/>
      <c r="EQ402" s="0"/>
      <c r="ER402" s="0"/>
      <c r="ES402" s="0"/>
      <c r="ET402" s="0"/>
      <c r="EU402" s="0"/>
      <c r="EV402" s="0"/>
      <c r="EW402" s="0"/>
      <c r="EX402" s="0"/>
      <c r="EY402" s="0"/>
      <c r="EZ402" s="0"/>
      <c r="FA402" s="0"/>
      <c r="FB402" s="0"/>
      <c r="FC402" s="0"/>
      <c r="FD402" s="0"/>
      <c r="FE402" s="0"/>
      <c r="FF402" s="0"/>
      <c r="FG402" s="0"/>
      <c r="FH402" s="0"/>
      <c r="FI402" s="0"/>
      <c r="FJ402" s="0"/>
      <c r="FK402" s="0"/>
      <c r="FL402" s="0"/>
      <c r="FM402" s="0"/>
      <c r="FN402" s="0"/>
      <c r="FO402" s="0"/>
      <c r="FP402" s="0"/>
      <c r="FQ402" s="0"/>
      <c r="FR402" s="0"/>
      <c r="FS402" s="0"/>
      <c r="FT402" s="0"/>
      <c r="FU402" s="0"/>
      <c r="FV402" s="0"/>
      <c r="FW402" s="0"/>
      <c r="FX402" s="0"/>
      <c r="FY402" s="0"/>
      <c r="FZ402" s="0"/>
      <c r="GA402" s="0"/>
      <c r="GB402" s="0"/>
      <c r="GC402" s="0"/>
      <c r="GD402" s="0"/>
      <c r="GE402" s="0"/>
      <c r="GF402" s="0"/>
      <c r="GG402" s="0"/>
      <c r="GH402" s="0"/>
      <c r="GI402" s="0"/>
      <c r="GJ402" s="0"/>
      <c r="GK402" s="0"/>
      <c r="GL402" s="0"/>
      <c r="GM402" s="0"/>
      <c r="GN402" s="0"/>
      <c r="GO402" s="0"/>
      <c r="GP402" s="0"/>
      <c r="GQ402" s="0"/>
      <c r="GR402" s="0"/>
      <c r="GS402" s="0"/>
      <c r="GT402" s="0"/>
      <c r="GU402" s="0"/>
      <c r="GV402" s="0"/>
      <c r="GW402" s="0"/>
      <c r="GX402" s="0"/>
      <c r="GY402" s="0"/>
      <c r="GZ402" s="0"/>
      <c r="HA402" s="0"/>
      <c r="HB402" s="0"/>
      <c r="HC402" s="0"/>
      <c r="HD402" s="0"/>
      <c r="HE402" s="0"/>
      <c r="HF402" s="0"/>
      <c r="HG402" s="0"/>
      <c r="HH402" s="0"/>
      <c r="HI402" s="0"/>
      <c r="HJ402" s="0"/>
      <c r="HK402" s="0"/>
      <c r="HL402" s="0"/>
      <c r="HM402" s="0"/>
      <c r="HN402" s="0"/>
      <c r="HO402" s="0"/>
      <c r="HP402" s="0"/>
      <c r="HQ402" s="0"/>
      <c r="HR402" s="0"/>
      <c r="HS402" s="0"/>
      <c r="HT402" s="0"/>
      <c r="HU402" s="0"/>
      <c r="HV402" s="0"/>
      <c r="HW402" s="0"/>
      <c r="HX402" s="0"/>
      <c r="HY402" s="0"/>
      <c r="HZ402" s="0"/>
      <c r="IA402" s="0"/>
      <c r="IB402" s="0"/>
      <c r="IC402" s="0"/>
      <c r="ID402" s="0"/>
      <c r="IE402" s="0"/>
      <c r="IF402" s="0"/>
      <c r="IG402" s="0"/>
      <c r="IH402" s="0"/>
      <c r="II402" s="0"/>
      <c r="IJ402" s="0"/>
      <c r="IK402" s="0"/>
      <c r="IL402" s="0"/>
      <c r="IM402" s="0"/>
      <c r="IN402" s="0"/>
      <c r="IO402" s="0"/>
      <c r="IP402" s="0"/>
      <c r="IQ402" s="0"/>
      <c r="IR402" s="0"/>
      <c r="IS402" s="0"/>
      <c r="IT402" s="0"/>
      <c r="IU402" s="0"/>
      <c r="IV402" s="0"/>
      <c r="IW402" s="0"/>
      <c r="IX402" s="0"/>
      <c r="IY402" s="0"/>
      <c r="IZ402" s="0"/>
      <c r="JA402" s="0"/>
      <c r="JB402" s="0"/>
      <c r="JC402" s="0"/>
      <c r="JD402" s="0"/>
      <c r="JE402" s="0"/>
      <c r="JF402" s="0"/>
      <c r="JG402" s="0"/>
      <c r="JH402" s="0"/>
      <c r="JI402" s="0"/>
      <c r="JJ402" s="0"/>
      <c r="JK402" s="0"/>
      <c r="JL402" s="0"/>
      <c r="JM402" s="0"/>
      <c r="JN402" s="0"/>
      <c r="JO402" s="0"/>
      <c r="JP402" s="0"/>
      <c r="JQ402" s="0"/>
      <c r="JR402" s="0"/>
      <c r="JS402" s="0"/>
      <c r="JT402" s="0"/>
      <c r="JU402" s="0"/>
      <c r="JV402" s="0"/>
      <c r="JW402" s="0"/>
      <c r="JX402" s="0"/>
      <c r="JY402" s="0"/>
      <c r="JZ402" s="0"/>
      <c r="KA402" s="0"/>
      <c r="KB402" s="0"/>
      <c r="KC402" s="0"/>
      <c r="KD402" s="0"/>
      <c r="KE402" s="0"/>
      <c r="KF402" s="0"/>
      <c r="KG402" s="0"/>
      <c r="KH402" s="0"/>
      <c r="KI402" s="0"/>
      <c r="KJ402" s="0"/>
      <c r="KK402" s="0"/>
      <c r="KL402" s="0"/>
      <c r="KM402" s="0"/>
      <c r="KN402" s="0"/>
      <c r="KO402" s="0"/>
      <c r="KP402" s="0"/>
      <c r="KQ402" s="0"/>
      <c r="KR402" s="0"/>
      <c r="KS402" s="0"/>
      <c r="KT402" s="0"/>
      <c r="KU402" s="0"/>
      <c r="KV402" s="0"/>
      <c r="KW402" s="0"/>
      <c r="KX402" s="0"/>
      <c r="KY402" s="0"/>
      <c r="KZ402" s="0"/>
      <c r="LA402" s="0"/>
      <c r="LB402" s="0"/>
      <c r="LC402" s="0"/>
      <c r="LD402" s="0"/>
      <c r="LE402" s="0"/>
      <c r="LF402" s="0"/>
      <c r="LG402" s="0"/>
      <c r="LH402" s="0"/>
      <c r="LI402" s="0"/>
      <c r="LJ402" s="0"/>
      <c r="LK402" s="0"/>
      <c r="LL402" s="0"/>
      <c r="LM402" s="0"/>
      <c r="LN402" s="0"/>
      <c r="LO402" s="0"/>
      <c r="LP402" s="0"/>
      <c r="LQ402" s="0"/>
      <c r="LR402" s="0"/>
      <c r="LS402" s="0"/>
      <c r="LT402" s="0"/>
      <c r="LU402" s="0"/>
      <c r="LV402" s="0"/>
      <c r="LW402" s="0"/>
      <c r="LX402" s="0"/>
      <c r="LY402" s="0"/>
      <c r="LZ402" s="0"/>
      <c r="MA402" s="0"/>
      <c r="MB402" s="0"/>
      <c r="MC402" s="0"/>
      <c r="MD402" s="0"/>
      <c r="ME402" s="0"/>
      <c r="MF402" s="0"/>
      <c r="MG402" s="0"/>
      <c r="MH402" s="0"/>
      <c r="MI402" s="0"/>
      <c r="MJ402" s="0"/>
      <c r="MK402" s="0"/>
      <c r="ML402" s="0"/>
      <c r="MM402" s="0"/>
      <c r="MN402" s="0"/>
      <c r="MO402" s="0"/>
      <c r="MP402" s="0"/>
      <c r="MQ402" s="0"/>
      <c r="MR402" s="0"/>
      <c r="MS402" s="0"/>
      <c r="MT402" s="0"/>
      <c r="MU402" s="0"/>
      <c r="MV402" s="0"/>
      <c r="MW402" s="0"/>
      <c r="MX402" s="0"/>
      <c r="MY402" s="0"/>
      <c r="MZ402" s="0"/>
      <c r="NA402" s="0"/>
      <c r="NB402" s="0"/>
      <c r="NC402" s="0"/>
      <c r="ND402" s="0"/>
      <c r="NE402" s="0"/>
      <c r="NF402" s="0"/>
      <c r="NG402" s="0"/>
      <c r="NH402" s="0"/>
      <c r="NI402" s="0"/>
      <c r="NJ402" s="0"/>
      <c r="NK402" s="0"/>
      <c r="NL402" s="0"/>
      <c r="NM402" s="0"/>
      <c r="NN402" s="0"/>
      <c r="NO402" s="0"/>
      <c r="NP402" s="0"/>
      <c r="NQ402" s="0"/>
      <c r="NR402" s="0"/>
      <c r="NS402" s="0"/>
      <c r="NT402" s="0"/>
      <c r="NU402" s="0"/>
      <c r="NV402" s="0"/>
      <c r="NW402" s="0"/>
      <c r="NX402" s="0"/>
      <c r="NY402" s="0"/>
      <c r="NZ402" s="0"/>
      <c r="OA402" s="0"/>
      <c r="OB402" s="0"/>
      <c r="OC402" s="0"/>
      <c r="OD402" s="0"/>
      <c r="OE402" s="0"/>
      <c r="OF402" s="0"/>
      <c r="OG402" s="0"/>
      <c r="OH402" s="0"/>
      <c r="OI402" s="0"/>
      <c r="OJ402" s="0"/>
      <c r="OK402" s="0"/>
      <c r="OL402" s="0"/>
      <c r="OM402" s="0"/>
      <c r="ON402" s="0"/>
      <c r="OO402" s="0"/>
      <c r="OP402" s="0"/>
      <c r="OQ402" s="0"/>
      <c r="OR402" s="0"/>
      <c r="OS402" s="0"/>
      <c r="OT402" s="0"/>
      <c r="OU402" s="0"/>
      <c r="OV402" s="0"/>
      <c r="OW402" s="0"/>
      <c r="OX402" s="0"/>
      <c r="OY402" s="0"/>
      <c r="OZ402" s="0"/>
      <c r="PA402" s="0"/>
      <c r="PB402" s="0"/>
      <c r="PC402" s="0"/>
      <c r="PD402" s="0"/>
      <c r="PE402" s="0"/>
      <c r="PF402" s="0"/>
      <c r="PG402" s="0"/>
      <c r="PH402" s="0"/>
      <c r="PI402" s="0"/>
      <c r="PJ402" s="0"/>
      <c r="PK402" s="0"/>
      <c r="PL402" s="0"/>
      <c r="PM402" s="0"/>
      <c r="PN402" s="0"/>
      <c r="PO402" s="0"/>
      <c r="PP402" s="0"/>
      <c r="PQ402" s="0"/>
      <c r="PR402" s="0"/>
      <c r="PS402" s="0"/>
      <c r="PT402" s="0"/>
      <c r="PU402" s="0"/>
      <c r="PV402" s="0"/>
      <c r="PW402" s="0"/>
      <c r="PX402" s="0"/>
      <c r="PY402" s="0"/>
      <c r="PZ402" s="0"/>
      <c r="QA402" s="0"/>
      <c r="QB402" s="0"/>
      <c r="QC402" s="0"/>
      <c r="QD402" s="0"/>
      <c r="QE402" s="0"/>
      <c r="QF402" s="0"/>
      <c r="QG402" s="0"/>
      <c r="QH402" s="0"/>
      <c r="QI402" s="0"/>
      <c r="QJ402" s="0"/>
      <c r="QK402" s="0"/>
      <c r="QL402" s="0"/>
      <c r="QM402" s="0"/>
      <c r="QN402" s="0"/>
      <c r="QO402" s="0"/>
      <c r="QP402" s="0"/>
      <c r="QQ402" s="0"/>
      <c r="QR402" s="0"/>
      <c r="QS402" s="0"/>
      <c r="QT402" s="0"/>
      <c r="QU402" s="0"/>
      <c r="QV402" s="0"/>
      <c r="QW402" s="0"/>
      <c r="QX402" s="0"/>
      <c r="QY402" s="0"/>
      <c r="QZ402" s="0"/>
      <c r="RA402" s="0"/>
      <c r="RB402" s="0"/>
      <c r="RC402" s="0"/>
      <c r="RD402" s="0"/>
      <c r="RE402" s="0"/>
      <c r="RF402" s="0"/>
      <c r="RG402" s="0"/>
      <c r="RH402" s="0"/>
      <c r="RI402" s="0"/>
      <c r="RJ402" s="0"/>
      <c r="RK402" s="0"/>
      <c r="RL402" s="0"/>
      <c r="RM402" s="0"/>
      <c r="RN402" s="0"/>
      <c r="RO402" s="0"/>
      <c r="RP402" s="0"/>
      <c r="RQ402" s="0"/>
      <c r="RR402" s="0"/>
      <c r="RS402" s="0"/>
      <c r="RT402" s="0"/>
      <c r="RU402" s="0"/>
      <c r="RV402" s="0"/>
      <c r="RW402" s="0"/>
      <c r="RX402" s="0"/>
      <c r="RY402" s="0"/>
      <c r="RZ402" s="0"/>
      <c r="SA402" s="0"/>
      <c r="SB402" s="0"/>
      <c r="SC402" s="0"/>
      <c r="SD402" s="0"/>
      <c r="SE402" s="0"/>
      <c r="SF402" s="0"/>
      <c r="SG402" s="0"/>
      <c r="SH402" s="0"/>
      <c r="SI402" s="0"/>
      <c r="SJ402" s="0"/>
      <c r="SK402" s="0"/>
      <c r="SL402" s="0"/>
      <c r="SM402" s="0"/>
      <c r="SN402" s="0"/>
      <c r="SO402" s="0"/>
      <c r="SP402" s="0"/>
      <c r="SQ402" s="0"/>
      <c r="SR402" s="0"/>
      <c r="SS402" s="0"/>
      <c r="ST402" s="0"/>
      <c r="SU402" s="0"/>
      <c r="SV402" s="0"/>
      <c r="SW402" s="0"/>
      <c r="SX402" s="0"/>
      <c r="SY402" s="0"/>
      <c r="SZ402" s="0"/>
      <c r="TA402" s="0"/>
      <c r="TB402" s="0"/>
      <c r="TC402" s="0"/>
      <c r="TD402" s="0"/>
      <c r="TE402" s="0"/>
      <c r="TF402" s="0"/>
      <c r="TG402" s="0"/>
      <c r="TH402" s="0"/>
      <c r="TI402" s="0"/>
      <c r="TJ402" s="0"/>
      <c r="TK402" s="0"/>
      <c r="TL402" s="0"/>
      <c r="TM402" s="0"/>
      <c r="TN402" s="0"/>
      <c r="TO402" s="0"/>
      <c r="TP402" s="0"/>
      <c r="TQ402" s="0"/>
      <c r="TR402" s="0"/>
      <c r="TS402" s="0"/>
      <c r="TT402" s="0"/>
      <c r="TU402" s="0"/>
      <c r="TV402" s="0"/>
      <c r="TW402" s="0"/>
      <c r="TX402" s="0"/>
      <c r="TY402" s="0"/>
      <c r="TZ402" s="0"/>
      <c r="UA402" s="0"/>
      <c r="UB402" s="0"/>
      <c r="UC402" s="0"/>
      <c r="UD402" s="0"/>
      <c r="UE402" s="0"/>
      <c r="UF402" s="0"/>
      <c r="UG402" s="0"/>
      <c r="UH402" s="0"/>
      <c r="UI402" s="0"/>
      <c r="UJ402" s="0"/>
      <c r="UK402" s="0"/>
      <c r="UL402" s="0"/>
      <c r="UM402" s="0"/>
      <c r="UN402" s="0"/>
      <c r="UO402" s="0"/>
      <c r="UP402" s="0"/>
      <c r="UQ402" s="0"/>
      <c r="UR402" s="0"/>
      <c r="US402" s="0"/>
      <c r="UT402" s="0"/>
      <c r="UU402" s="0"/>
      <c r="UV402" s="0"/>
      <c r="UW402" s="0"/>
      <c r="UX402" s="0"/>
      <c r="UY402" s="0"/>
      <c r="UZ402" s="0"/>
      <c r="VA402" s="0"/>
      <c r="VB402" s="0"/>
      <c r="VC402" s="0"/>
      <c r="VD402" s="0"/>
      <c r="VE402" s="0"/>
      <c r="VF402" s="0"/>
      <c r="VG402" s="0"/>
      <c r="VH402" s="0"/>
      <c r="VI402" s="0"/>
      <c r="VJ402" s="0"/>
      <c r="VK402" s="0"/>
      <c r="VL402" s="0"/>
      <c r="VM402" s="0"/>
      <c r="VN402" s="0"/>
      <c r="VO402" s="0"/>
      <c r="VP402" s="0"/>
      <c r="VQ402" s="0"/>
      <c r="VR402" s="0"/>
      <c r="VS402" s="0"/>
      <c r="VT402" s="0"/>
      <c r="VU402" s="0"/>
      <c r="VV402" s="0"/>
      <c r="VW402" s="0"/>
      <c r="VX402" s="0"/>
      <c r="VY402" s="0"/>
      <c r="VZ402" s="0"/>
      <c r="WA402" s="0"/>
      <c r="WB402" s="0"/>
      <c r="WC402" s="0"/>
      <c r="WD402" s="0"/>
      <c r="WE402" s="0"/>
      <c r="WF402" s="0"/>
      <c r="WG402" s="0"/>
      <c r="WH402" s="0"/>
      <c r="WI402" s="0"/>
      <c r="WJ402" s="0"/>
      <c r="WK402" s="0"/>
      <c r="WL402" s="0"/>
      <c r="WM402" s="0"/>
      <c r="WN402" s="0"/>
      <c r="WO402" s="0"/>
      <c r="WP402" s="0"/>
      <c r="WQ402" s="0"/>
      <c r="WR402" s="0"/>
      <c r="WS402" s="0"/>
      <c r="WT402" s="0"/>
      <c r="WU402" s="0"/>
      <c r="WV402" s="0"/>
      <c r="WW402" s="0"/>
      <c r="WX402" s="0"/>
      <c r="WY402" s="0"/>
      <c r="WZ402" s="0"/>
      <c r="XA402" s="0"/>
      <c r="XB402" s="0"/>
      <c r="XC402" s="0"/>
      <c r="XD402" s="0"/>
      <c r="XE402" s="0"/>
      <c r="XF402" s="0"/>
      <c r="XG402" s="0"/>
      <c r="XH402" s="0"/>
      <c r="XI402" s="0"/>
      <c r="XJ402" s="0"/>
      <c r="XK402" s="0"/>
      <c r="XL402" s="0"/>
      <c r="XM402" s="0"/>
      <c r="XN402" s="0"/>
      <c r="XO402" s="0"/>
      <c r="XP402" s="0"/>
      <c r="XQ402" s="0"/>
      <c r="XR402" s="0"/>
      <c r="XS402" s="0"/>
      <c r="XT402" s="0"/>
      <c r="XU402" s="0"/>
      <c r="XV402" s="0"/>
      <c r="XW402" s="0"/>
      <c r="XX402" s="0"/>
      <c r="XY402" s="0"/>
      <c r="XZ402" s="0"/>
      <c r="YA402" s="0"/>
      <c r="YB402" s="0"/>
      <c r="YC402" s="0"/>
      <c r="YD402" s="0"/>
      <c r="YE402" s="0"/>
      <c r="YF402" s="0"/>
      <c r="YG402" s="0"/>
      <c r="YH402" s="0"/>
      <c r="YI402" s="0"/>
      <c r="YJ402" s="0"/>
      <c r="YK402" s="0"/>
      <c r="YL402" s="0"/>
      <c r="YM402" s="0"/>
      <c r="YN402" s="0"/>
      <c r="YO402" s="0"/>
      <c r="YP402" s="0"/>
      <c r="YQ402" s="0"/>
      <c r="YR402" s="0"/>
      <c r="YS402" s="0"/>
      <c r="YT402" s="0"/>
      <c r="YU402" s="0"/>
      <c r="YV402" s="0"/>
      <c r="YW402" s="0"/>
      <c r="YX402" s="0"/>
      <c r="YY402" s="0"/>
      <c r="YZ402" s="0"/>
      <c r="ZA402" s="0"/>
      <c r="ZB402" s="0"/>
      <c r="ZC402" s="0"/>
      <c r="ZD402" s="0"/>
      <c r="ZE402" s="0"/>
      <c r="ZF402" s="0"/>
      <c r="ZG402" s="0"/>
      <c r="ZH402" s="0"/>
      <c r="ZI402" s="0"/>
      <c r="ZJ402" s="0"/>
      <c r="ZK402" s="0"/>
      <c r="ZL402" s="0"/>
      <c r="ZM402" s="0"/>
      <c r="ZN402" s="0"/>
      <c r="ZO402" s="0"/>
      <c r="ZP402" s="0"/>
      <c r="ZQ402" s="0"/>
      <c r="ZR402" s="0"/>
      <c r="ZS402" s="0"/>
      <c r="ZT402" s="0"/>
      <c r="ZU402" s="0"/>
      <c r="ZV402" s="0"/>
      <c r="ZW402" s="0"/>
      <c r="ZX402" s="0"/>
      <c r="ZY402" s="0"/>
      <c r="ZZ402" s="0"/>
      <c r="AAA402" s="0"/>
      <c r="AAB402" s="0"/>
      <c r="AAC402" s="0"/>
      <c r="AAD402" s="0"/>
      <c r="AAE402" s="0"/>
      <c r="AAF402" s="0"/>
      <c r="AAG402" s="0"/>
      <c r="AAH402" s="0"/>
      <c r="AAI402" s="0"/>
      <c r="AAJ402" s="0"/>
      <c r="AAK402" s="0"/>
      <c r="AAL402" s="0"/>
      <c r="AAM402" s="0"/>
      <c r="AAN402" s="0"/>
      <c r="AAO402" s="0"/>
      <c r="AAP402" s="0"/>
      <c r="AAQ402" s="0"/>
      <c r="AAR402" s="0"/>
      <c r="AAS402" s="0"/>
      <c r="AAT402" s="0"/>
      <c r="AAU402" s="0"/>
      <c r="AAV402" s="0"/>
      <c r="AAW402" s="0"/>
      <c r="AAX402" s="0"/>
      <c r="AAY402" s="0"/>
      <c r="AAZ402" s="0"/>
      <c r="ABA402" s="0"/>
      <c r="ABB402" s="0"/>
      <c r="ABC402" s="0"/>
      <c r="ABD402" s="0"/>
      <c r="ABE402" s="0"/>
      <c r="ABF402" s="0"/>
      <c r="ABG402" s="0"/>
      <c r="ABH402" s="0"/>
      <c r="ABI402" s="0"/>
      <c r="ABJ402" s="0"/>
      <c r="ABK402" s="0"/>
      <c r="ABL402" s="0"/>
      <c r="ABM402" s="0"/>
      <c r="ABN402" s="0"/>
      <c r="ABO402" s="0"/>
      <c r="ABP402" s="0"/>
      <c r="ABQ402" s="0"/>
      <c r="ABR402" s="0"/>
      <c r="ABS402" s="0"/>
      <c r="ABT402" s="0"/>
      <c r="ABU402" s="0"/>
      <c r="ABV402" s="0"/>
      <c r="ABW402" s="0"/>
      <c r="ABX402" s="0"/>
      <c r="ABY402" s="0"/>
      <c r="ABZ402" s="0"/>
      <c r="ACA402" s="0"/>
      <c r="ACB402" s="0"/>
      <c r="ACC402" s="0"/>
      <c r="ACD402" s="0"/>
      <c r="ACE402" s="0"/>
      <c r="ACF402" s="0"/>
      <c r="ACG402" s="0"/>
      <c r="ACH402" s="0"/>
      <c r="ACI402" s="0"/>
      <c r="ACJ402" s="0"/>
      <c r="ACK402" s="0"/>
      <c r="ACL402" s="0"/>
      <c r="ACM402" s="0"/>
      <c r="ACN402" s="0"/>
      <c r="ACO402" s="0"/>
      <c r="ACP402" s="0"/>
      <c r="ACQ402" s="0"/>
      <c r="ACR402" s="0"/>
      <c r="ACS402" s="0"/>
      <c r="ACT402" s="0"/>
      <c r="ACU402" s="0"/>
      <c r="ACV402" s="0"/>
      <c r="ACW402" s="0"/>
      <c r="ACX402" s="0"/>
      <c r="ACY402" s="0"/>
      <c r="ACZ402" s="0"/>
      <c r="ADA402" s="0"/>
      <c r="ADB402" s="0"/>
      <c r="ADC402" s="0"/>
      <c r="ADD402" s="0"/>
      <c r="ADE402" s="0"/>
      <c r="ADF402" s="0"/>
      <c r="ADG402" s="0"/>
      <c r="ADH402" s="0"/>
      <c r="ADI402" s="0"/>
      <c r="ADJ402" s="0"/>
      <c r="ADK402" s="0"/>
      <c r="ADL402" s="0"/>
      <c r="ADM402" s="0"/>
      <c r="ADN402" s="0"/>
      <c r="ADO402" s="0"/>
      <c r="ADP402" s="0"/>
      <c r="ADQ402" s="0"/>
      <c r="ADR402" s="0"/>
      <c r="ADS402" s="0"/>
      <c r="ADT402" s="0"/>
      <c r="ADU402" s="0"/>
      <c r="ADV402" s="0"/>
      <c r="ADW402" s="0"/>
      <c r="ADX402" s="0"/>
      <c r="ADY402" s="0"/>
      <c r="ADZ402" s="0"/>
      <c r="AEA402" s="0"/>
      <c r="AEB402" s="0"/>
      <c r="AEC402" s="0"/>
      <c r="AED402" s="0"/>
      <c r="AEE402" s="0"/>
      <c r="AEF402" s="0"/>
      <c r="AEG402" s="0"/>
      <c r="AEH402" s="0"/>
      <c r="AEI402" s="0"/>
      <c r="AEJ402" s="0"/>
      <c r="AEK402" s="0"/>
      <c r="AEL402" s="0"/>
      <c r="AEM402" s="0"/>
      <c r="AEN402" s="0"/>
      <c r="AEO402" s="0"/>
      <c r="AEP402" s="0"/>
      <c r="AEQ402" s="0"/>
      <c r="AER402" s="0"/>
      <c r="AES402" s="0"/>
      <c r="AET402" s="0"/>
      <c r="AEU402" s="0"/>
      <c r="AEV402" s="0"/>
      <c r="AEW402" s="0"/>
      <c r="AEX402" s="0"/>
      <c r="AEY402" s="0"/>
      <c r="AEZ402" s="0"/>
      <c r="AFA402" s="0"/>
      <c r="AFB402" s="0"/>
      <c r="AFC402" s="0"/>
      <c r="AFD402" s="0"/>
      <c r="AFE402" s="0"/>
      <c r="AFF402" s="0"/>
      <c r="AFG402" s="0"/>
      <c r="AFH402" s="0"/>
      <c r="AFI402" s="0"/>
      <c r="AFJ402" s="0"/>
      <c r="AFK402" s="0"/>
      <c r="AFL402" s="0"/>
      <c r="AFM402" s="0"/>
      <c r="AFN402" s="0"/>
      <c r="AFO402" s="0"/>
      <c r="AFP402" s="0"/>
      <c r="AFQ402" s="0"/>
      <c r="AFR402" s="0"/>
      <c r="AFS402" s="0"/>
      <c r="AFT402" s="0"/>
      <c r="AFU402" s="0"/>
      <c r="AFV402" s="0"/>
      <c r="AFW402" s="0"/>
      <c r="AFX402" s="0"/>
      <c r="AFY402" s="0"/>
      <c r="AFZ402" s="0"/>
      <c r="AGA402" s="0"/>
      <c r="AGB402" s="0"/>
      <c r="AGC402" s="0"/>
      <c r="AGD402" s="0"/>
      <c r="AGE402" s="0"/>
      <c r="AGF402" s="0"/>
      <c r="AGG402" s="0"/>
      <c r="AGH402" s="0"/>
      <c r="AGI402" s="0"/>
      <c r="AGJ402" s="0"/>
      <c r="AGK402" s="0"/>
      <c r="AGL402" s="0"/>
      <c r="AGM402" s="0"/>
      <c r="AGN402" s="0"/>
      <c r="AGO402" s="0"/>
      <c r="AGP402" s="0"/>
      <c r="AGQ402" s="0"/>
      <c r="AGR402" s="0"/>
      <c r="AGS402" s="0"/>
      <c r="AGT402" s="0"/>
      <c r="AGU402" s="0"/>
      <c r="AGV402" s="0"/>
      <c r="AGW402" s="0"/>
      <c r="AGX402" s="0"/>
      <c r="AGY402" s="0"/>
      <c r="AGZ402" s="0"/>
      <c r="AHA402" s="0"/>
      <c r="AHB402" s="0"/>
      <c r="AHC402" s="0"/>
      <c r="AHD402" s="0"/>
      <c r="AHE402" s="0"/>
      <c r="AHF402" s="0"/>
      <c r="AHG402" s="0"/>
      <c r="AHH402" s="0"/>
      <c r="AHI402" s="0"/>
      <c r="AHJ402" s="0"/>
      <c r="AHK402" s="0"/>
      <c r="AHL402" s="0"/>
      <c r="AHM402" s="0"/>
      <c r="AHN402" s="0"/>
      <c r="AHO402" s="0"/>
      <c r="AHP402" s="0"/>
      <c r="AHQ402" s="0"/>
      <c r="AHR402" s="0"/>
      <c r="AHS402" s="0"/>
      <c r="AHT402" s="0"/>
      <c r="AHU402" s="0"/>
      <c r="AHV402" s="0"/>
      <c r="AHW402" s="0"/>
      <c r="AHX402" s="0"/>
      <c r="AHY402" s="0"/>
      <c r="AHZ402" s="0"/>
      <c r="AIA402" s="0"/>
      <c r="AIB402" s="0"/>
      <c r="AIC402" s="0"/>
      <c r="AID402" s="0"/>
      <c r="AIE402" s="0"/>
      <c r="AIF402" s="0"/>
      <c r="AIG402" s="0"/>
      <c r="AIH402" s="0"/>
      <c r="AII402" s="0"/>
      <c r="AIJ402" s="0"/>
      <c r="AIK402" s="0"/>
      <c r="AIL402" s="0"/>
      <c r="AIM402" s="0"/>
      <c r="AIN402" s="0"/>
      <c r="AIO402" s="0"/>
      <c r="AIP402" s="0"/>
      <c r="AIQ402" s="0"/>
      <c r="AIR402" s="0"/>
      <c r="AIS402" s="0"/>
      <c r="AIT402" s="0"/>
      <c r="AIU402" s="0"/>
      <c r="AIV402" s="0"/>
      <c r="AIW402" s="0"/>
      <c r="AIX402" s="0"/>
      <c r="AIY402" s="0"/>
      <c r="AIZ402" s="0"/>
      <c r="AJA402" s="0"/>
      <c r="AJB402" s="0"/>
      <c r="AJC402" s="0"/>
      <c r="AJD402" s="0"/>
      <c r="AJE402" s="0"/>
      <c r="AJF402" s="0"/>
      <c r="AJG402" s="0"/>
      <c r="AJH402" s="0"/>
      <c r="AJI402" s="0"/>
      <c r="AJJ402" s="0"/>
      <c r="AJK402" s="0"/>
      <c r="AJL402" s="0"/>
      <c r="AJM402" s="0"/>
      <c r="AJN402" s="0"/>
      <c r="AJO402" s="0"/>
      <c r="AJP402" s="0"/>
      <c r="AJQ402" s="0"/>
      <c r="AJR402" s="0"/>
      <c r="AJS402" s="0"/>
      <c r="AJT402" s="0"/>
      <c r="AJU402" s="0"/>
      <c r="AJV402" s="0"/>
      <c r="AJW402" s="0"/>
      <c r="AJX402" s="0"/>
      <c r="AJY402" s="0"/>
      <c r="AJZ402" s="0"/>
      <c r="AKA402" s="0"/>
      <c r="AKB402" s="0"/>
      <c r="AKC402" s="0"/>
      <c r="AKD402" s="0"/>
      <c r="AKE402" s="0"/>
      <c r="AKF402" s="0"/>
      <c r="AKG402" s="0"/>
      <c r="AKH402" s="0"/>
      <c r="AKI402" s="0"/>
      <c r="AKJ402" s="0"/>
      <c r="AKK402" s="0"/>
      <c r="AKL402" s="0"/>
      <c r="AKM402" s="0"/>
      <c r="AKN402" s="0"/>
      <c r="AKO402" s="0"/>
      <c r="AKP402" s="0"/>
      <c r="AKQ402" s="0"/>
      <c r="AKR402" s="0"/>
      <c r="AKS402" s="0"/>
      <c r="AKT402" s="0"/>
      <c r="AKU402" s="0"/>
      <c r="AKV402" s="0"/>
      <c r="AKW402" s="0"/>
      <c r="AKX402" s="0"/>
      <c r="AKY402" s="0"/>
      <c r="AKZ402" s="0"/>
      <c r="ALA402" s="0"/>
      <c r="ALB402" s="0"/>
      <c r="ALC402" s="0"/>
      <c r="ALD402" s="0"/>
      <c r="ALE402" s="0"/>
      <c r="ALF402" s="0"/>
      <c r="ALG402" s="0"/>
      <c r="ALH402" s="0"/>
      <c r="ALI402" s="0"/>
      <c r="ALJ402" s="0"/>
      <c r="ALK402" s="0"/>
      <c r="ALL402" s="0"/>
      <c r="ALM402" s="0"/>
      <c r="ALN402" s="0"/>
      <c r="ALO402" s="0"/>
      <c r="ALP402" s="0"/>
      <c r="ALQ402" s="0"/>
      <c r="ALR402" s="0"/>
      <c r="ALS402" s="0"/>
      <c r="ALT402" s="0"/>
      <c r="ALU402" s="0"/>
      <c r="ALV402" s="0"/>
      <c r="ALW402" s="0"/>
      <c r="ALX402" s="0"/>
      <c r="ALY402" s="0"/>
      <c r="ALZ402" s="0"/>
      <c r="AMA402" s="0"/>
      <c r="AMB402" s="0"/>
      <c r="AMC402" s="0"/>
      <c r="AMD402" s="0"/>
      <c r="AME402" s="0"/>
      <c r="AMF402" s="0"/>
      <c r="AMG402" s="0"/>
    </row>
    <row r="403" customFormat="false" ht="14.9" hidden="false" customHeight="false" outlineLevel="0" collapsed="false">
      <c r="A403" s="18" t="n">
        <v>567</v>
      </c>
      <c r="B403" s="19" t="n">
        <f aca="false">IF($A403,VLOOKUP($A403,posting!$A:$N,2,0),"")</f>
        <v>38</v>
      </c>
      <c r="C403" s="19" t="n">
        <f aca="false">IF($A403,VLOOKUP($A403,posting!$A:$N,3,0),"")</f>
        <v>155</v>
      </c>
      <c r="D403" s="20" t="str">
        <f aca="false">IF($A403,VLOOKUP($A403,posting!$A:$N,4,0),"")</f>
        <v>hätte ich mal informatik studiert....</v>
      </c>
      <c r="E403" s="19" t="str">
        <f aca="false">IF($A403,IF(VLOOKUP($A403,posting!$A:$N,5,0)&gt;0,VLOOKUP($A403,posting!$A:$N,5,0),""),"")</f>
        <v/>
      </c>
      <c r="F403" s="21" t="n">
        <f aca="false">IF($A403,VLOOKUP($A403,posting!$A:$N,6,0),"")</f>
        <v>41625.730625</v>
      </c>
      <c r="G403" s="21" t="n">
        <f aca="false">IF($A403,VLOOKUP($A403,posting!$A:$N,7,0),"")</f>
        <v>41625.730787037</v>
      </c>
      <c r="H403" s="21" t="n">
        <f aca="false">IF($A403,VLOOKUP($A403,posting!$A:$N,8,0),"")</f>
        <v>41625.7308333333</v>
      </c>
      <c r="I403" s="21" t="n">
        <f aca="false">IF($A403,VLOOKUP($A403,posting!$A:$N,9,0),"")</f>
        <v>41625.7318171296</v>
      </c>
      <c r="J403" s="21"/>
      <c r="K403" s="21"/>
      <c r="L403" s="19" t="n">
        <f aca="false">IF($A403,VLOOKUP($A403,posting!$A:$N,10,0),"")</f>
        <v>0.326732673267327</v>
      </c>
      <c r="M403" s="19" t="n">
        <f aca="false">IF($A403,VLOOKUP($A403,posting!$A:$N,11,0),"")</f>
        <v>0</v>
      </c>
      <c r="N403" s="19" t="str">
        <f aca="false">IF($A403,IF(VLOOKUP($A403,posting!$A:$N,13,0)&gt;0,VLOOKUP($A403,posting!$A:$N,13,0),""),"")</f>
        <v/>
      </c>
      <c r="O403" s="19" t="str">
        <f aca="false">IF($A403,VLOOKUP($A403,posting!$A:$N,12,0),"")</f>
        <v>TXT</v>
      </c>
      <c r="P403" s="19" t="str">
        <f aca="false">IF($A403,IF(VLOOKUP($A403,posting!$A:$N,14,0)&gt;0,VLOOKUP($A403,posting!$A:$N,14,0),""),"")</f>
        <v/>
      </c>
      <c r="Q403" s="19" t="str">
        <f aca="false">IF($N403="","",VLOOKUP($N403,image!$A:$N,3,0))</f>
        <v/>
      </c>
      <c r="R403" s="19" t="n">
        <v>-1</v>
      </c>
      <c r="S403" s="0"/>
      <c r="T403" s="0"/>
      <c r="U403" s="0"/>
      <c r="V403" s="0"/>
      <c r="W403" s="0"/>
      <c r="X403" s="0"/>
      <c r="Y403" s="0"/>
      <c r="Z403" s="0"/>
      <c r="AA403" s="0"/>
      <c r="AB403" s="0"/>
      <c r="AC403" s="0"/>
      <c r="AD403" s="0"/>
      <c r="AE403" s="0"/>
      <c r="AF403" s="0"/>
      <c r="AG403" s="0"/>
      <c r="AH403" s="0"/>
      <c r="AI403" s="0"/>
      <c r="AJ403" s="0"/>
      <c r="AK403" s="0"/>
      <c r="AL403" s="0"/>
      <c r="AM403" s="0"/>
      <c r="AN403" s="0"/>
      <c r="AO403" s="0"/>
      <c r="AP403" s="0"/>
      <c r="AQ403" s="0"/>
      <c r="AR403" s="0"/>
      <c r="AS403" s="0"/>
      <c r="AT403" s="0"/>
      <c r="AU403" s="0"/>
      <c r="AV403" s="0"/>
      <c r="AW403" s="0"/>
      <c r="AX403" s="0"/>
      <c r="AY403" s="0"/>
      <c r="AZ403" s="0"/>
      <c r="BA403" s="0"/>
      <c r="BB403" s="0"/>
      <c r="BC403" s="0"/>
      <c r="BD403" s="0"/>
      <c r="BE403" s="0"/>
      <c r="BF403" s="0"/>
      <c r="BG403" s="0"/>
      <c r="BH403" s="0"/>
      <c r="BI403" s="0"/>
      <c r="BJ403" s="0"/>
      <c r="BK403" s="0"/>
      <c r="BL403" s="0"/>
      <c r="BM403" s="0"/>
      <c r="BN403" s="0"/>
      <c r="BO403" s="0"/>
      <c r="BP403" s="0"/>
      <c r="BQ403" s="0"/>
      <c r="BR403" s="0"/>
      <c r="BS403" s="0"/>
      <c r="BT403" s="0"/>
      <c r="BU403" s="0"/>
      <c r="BV403" s="0"/>
      <c r="BW403" s="0"/>
      <c r="BX403" s="0"/>
      <c r="BY403" s="0"/>
      <c r="BZ403" s="0"/>
      <c r="CA403" s="0"/>
      <c r="CB403" s="0"/>
      <c r="CC403" s="0"/>
      <c r="CD403" s="0"/>
      <c r="CE403" s="0"/>
      <c r="CF403" s="0"/>
      <c r="CG403" s="0"/>
      <c r="CH403" s="0"/>
      <c r="CI403" s="0"/>
      <c r="CJ403" s="0"/>
      <c r="CK403" s="0"/>
      <c r="CL403" s="0"/>
      <c r="CM403" s="0"/>
      <c r="CN403" s="0"/>
      <c r="CO403" s="0"/>
      <c r="CP403" s="0"/>
      <c r="CQ403" s="0"/>
      <c r="CR403" s="0"/>
      <c r="CS403" s="0"/>
      <c r="CT403" s="0"/>
      <c r="CU403" s="0"/>
      <c r="CV403" s="0"/>
      <c r="CW403" s="0"/>
      <c r="CX403" s="0"/>
      <c r="CY403" s="0"/>
      <c r="CZ403" s="0"/>
      <c r="DA403" s="0"/>
      <c r="DB403" s="0"/>
      <c r="DC403" s="0"/>
      <c r="DD403" s="0"/>
      <c r="DE403" s="0"/>
      <c r="DF403" s="0"/>
      <c r="DG403" s="0"/>
      <c r="DH403" s="0"/>
      <c r="DI403" s="0"/>
      <c r="DJ403" s="0"/>
      <c r="DK403" s="0"/>
      <c r="DL403" s="0"/>
      <c r="DM403" s="0"/>
      <c r="DN403" s="0"/>
      <c r="DO403" s="0"/>
      <c r="DP403" s="0"/>
      <c r="DQ403" s="0"/>
      <c r="DR403" s="0"/>
      <c r="DS403" s="0"/>
      <c r="DT403" s="0"/>
      <c r="DU403" s="0"/>
      <c r="DV403" s="0"/>
      <c r="DW403" s="0"/>
      <c r="DX403" s="0"/>
      <c r="DY403" s="0"/>
      <c r="DZ403" s="0"/>
      <c r="EA403" s="0"/>
      <c r="EB403" s="0"/>
      <c r="EC403" s="0"/>
      <c r="ED403" s="0"/>
      <c r="EE403" s="0"/>
      <c r="EF403" s="0"/>
      <c r="EG403" s="0"/>
      <c r="EH403" s="0"/>
      <c r="EI403" s="0"/>
      <c r="EJ403" s="0"/>
      <c r="EK403" s="0"/>
      <c r="EL403" s="0"/>
      <c r="EM403" s="0"/>
      <c r="EN403" s="0"/>
      <c r="EO403" s="0"/>
      <c r="EP403" s="0"/>
      <c r="EQ403" s="0"/>
      <c r="ER403" s="0"/>
      <c r="ES403" s="0"/>
      <c r="ET403" s="0"/>
      <c r="EU403" s="0"/>
      <c r="EV403" s="0"/>
      <c r="EW403" s="0"/>
      <c r="EX403" s="0"/>
      <c r="EY403" s="0"/>
      <c r="EZ403" s="0"/>
      <c r="FA403" s="0"/>
      <c r="FB403" s="0"/>
      <c r="FC403" s="0"/>
      <c r="FD403" s="0"/>
      <c r="FE403" s="0"/>
      <c r="FF403" s="0"/>
      <c r="FG403" s="0"/>
      <c r="FH403" s="0"/>
      <c r="FI403" s="0"/>
      <c r="FJ403" s="0"/>
      <c r="FK403" s="0"/>
      <c r="FL403" s="0"/>
      <c r="FM403" s="0"/>
      <c r="FN403" s="0"/>
      <c r="FO403" s="0"/>
      <c r="FP403" s="0"/>
      <c r="FQ403" s="0"/>
      <c r="FR403" s="0"/>
      <c r="FS403" s="0"/>
      <c r="FT403" s="0"/>
      <c r="FU403" s="0"/>
      <c r="FV403" s="0"/>
      <c r="FW403" s="0"/>
      <c r="FX403" s="0"/>
      <c r="FY403" s="0"/>
      <c r="FZ403" s="0"/>
      <c r="GA403" s="0"/>
      <c r="GB403" s="0"/>
      <c r="GC403" s="0"/>
      <c r="GD403" s="0"/>
      <c r="GE403" s="0"/>
      <c r="GF403" s="0"/>
      <c r="GG403" s="0"/>
      <c r="GH403" s="0"/>
      <c r="GI403" s="0"/>
      <c r="GJ403" s="0"/>
      <c r="GK403" s="0"/>
      <c r="GL403" s="0"/>
      <c r="GM403" s="0"/>
      <c r="GN403" s="0"/>
      <c r="GO403" s="0"/>
      <c r="GP403" s="0"/>
      <c r="GQ403" s="0"/>
      <c r="GR403" s="0"/>
      <c r="GS403" s="0"/>
      <c r="GT403" s="0"/>
      <c r="GU403" s="0"/>
      <c r="GV403" s="0"/>
      <c r="GW403" s="0"/>
      <c r="GX403" s="0"/>
      <c r="GY403" s="0"/>
      <c r="GZ403" s="0"/>
      <c r="HA403" s="0"/>
      <c r="HB403" s="0"/>
      <c r="HC403" s="0"/>
      <c r="HD403" s="0"/>
      <c r="HE403" s="0"/>
      <c r="HF403" s="0"/>
      <c r="HG403" s="0"/>
      <c r="HH403" s="0"/>
      <c r="HI403" s="0"/>
      <c r="HJ403" s="0"/>
      <c r="HK403" s="0"/>
      <c r="HL403" s="0"/>
      <c r="HM403" s="0"/>
      <c r="HN403" s="0"/>
      <c r="HO403" s="0"/>
      <c r="HP403" s="0"/>
      <c r="HQ403" s="0"/>
      <c r="HR403" s="0"/>
      <c r="HS403" s="0"/>
      <c r="HT403" s="0"/>
      <c r="HU403" s="0"/>
      <c r="HV403" s="0"/>
      <c r="HW403" s="0"/>
      <c r="HX403" s="0"/>
      <c r="HY403" s="0"/>
      <c r="HZ403" s="0"/>
      <c r="IA403" s="0"/>
      <c r="IB403" s="0"/>
      <c r="IC403" s="0"/>
      <c r="ID403" s="0"/>
      <c r="IE403" s="0"/>
      <c r="IF403" s="0"/>
      <c r="IG403" s="0"/>
      <c r="IH403" s="0"/>
      <c r="II403" s="0"/>
      <c r="IJ403" s="0"/>
      <c r="IK403" s="0"/>
      <c r="IL403" s="0"/>
      <c r="IM403" s="0"/>
      <c r="IN403" s="0"/>
      <c r="IO403" s="0"/>
      <c r="IP403" s="0"/>
      <c r="IQ403" s="0"/>
      <c r="IR403" s="0"/>
      <c r="IS403" s="0"/>
      <c r="IT403" s="0"/>
      <c r="IU403" s="0"/>
      <c r="IV403" s="0"/>
      <c r="IW403" s="0"/>
      <c r="IX403" s="0"/>
      <c r="IY403" s="0"/>
      <c r="IZ403" s="0"/>
      <c r="JA403" s="0"/>
      <c r="JB403" s="0"/>
      <c r="JC403" s="0"/>
      <c r="JD403" s="0"/>
      <c r="JE403" s="0"/>
      <c r="JF403" s="0"/>
      <c r="JG403" s="0"/>
      <c r="JH403" s="0"/>
      <c r="JI403" s="0"/>
      <c r="JJ403" s="0"/>
      <c r="JK403" s="0"/>
      <c r="JL403" s="0"/>
      <c r="JM403" s="0"/>
      <c r="JN403" s="0"/>
      <c r="JO403" s="0"/>
      <c r="JP403" s="0"/>
      <c r="JQ403" s="0"/>
      <c r="JR403" s="0"/>
      <c r="JS403" s="0"/>
      <c r="JT403" s="0"/>
      <c r="JU403" s="0"/>
      <c r="JV403" s="0"/>
      <c r="JW403" s="0"/>
      <c r="JX403" s="0"/>
      <c r="JY403" s="0"/>
      <c r="JZ403" s="0"/>
      <c r="KA403" s="0"/>
      <c r="KB403" s="0"/>
      <c r="KC403" s="0"/>
      <c r="KD403" s="0"/>
      <c r="KE403" s="0"/>
      <c r="KF403" s="0"/>
      <c r="KG403" s="0"/>
      <c r="KH403" s="0"/>
      <c r="KI403" s="0"/>
      <c r="KJ403" s="0"/>
      <c r="KK403" s="0"/>
      <c r="KL403" s="0"/>
      <c r="KM403" s="0"/>
      <c r="KN403" s="0"/>
      <c r="KO403" s="0"/>
      <c r="KP403" s="0"/>
      <c r="KQ403" s="0"/>
      <c r="KR403" s="0"/>
      <c r="KS403" s="0"/>
      <c r="KT403" s="0"/>
      <c r="KU403" s="0"/>
      <c r="KV403" s="0"/>
      <c r="KW403" s="0"/>
      <c r="KX403" s="0"/>
      <c r="KY403" s="0"/>
      <c r="KZ403" s="0"/>
      <c r="LA403" s="0"/>
      <c r="LB403" s="0"/>
      <c r="LC403" s="0"/>
      <c r="LD403" s="0"/>
      <c r="LE403" s="0"/>
      <c r="LF403" s="0"/>
      <c r="LG403" s="0"/>
      <c r="LH403" s="0"/>
      <c r="LI403" s="0"/>
      <c r="LJ403" s="0"/>
      <c r="LK403" s="0"/>
      <c r="LL403" s="0"/>
      <c r="LM403" s="0"/>
      <c r="LN403" s="0"/>
      <c r="LO403" s="0"/>
      <c r="LP403" s="0"/>
      <c r="LQ403" s="0"/>
      <c r="LR403" s="0"/>
      <c r="LS403" s="0"/>
      <c r="LT403" s="0"/>
      <c r="LU403" s="0"/>
      <c r="LV403" s="0"/>
      <c r="LW403" s="0"/>
      <c r="LX403" s="0"/>
      <c r="LY403" s="0"/>
      <c r="LZ403" s="0"/>
      <c r="MA403" s="0"/>
      <c r="MB403" s="0"/>
      <c r="MC403" s="0"/>
      <c r="MD403" s="0"/>
      <c r="ME403" s="0"/>
      <c r="MF403" s="0"/>
      <c r="MG403" s="0"/>
      <c r="MH403" s="0"/>
      <c r="MI403" s="0"/>
      <c r="MJ403" s="0"/>
      <c r="MK403" s="0"/>
      <c r="ML403" s="0"/>
      <c r="MM403" s="0"/>
      <c r="MN403" s="0"/>
      <c r="MO403" s="0"/>
      <c r="MP403" s="0"/>
      <c r="MQ403" s="0"/>
      <c r="MR403" s="0"/>
      <c r="MS403" s="0"/>
      <c r="MT403" s="0"/>
      <c r="MU403" s="0"/>
      <c r="MV403" s="0"/>
      <c r="MW403" s="0"/>
      <c r="MX403" s="0"/>
      <c r="MY403" s="0"/>
      <c r="MZ403" s="0"/>
      <c r="NA403" s="0"/>
      <c r="NB403" s="0"/>
      <c r="NC403" s="0"/>
      <c r="ND403" s="0"/>
      <c r="NE403" s="0"/>
      <c r="NF403" s="0"/>
      <c r="NG403" s="0"/>
      <c r="NH403" s="0"/>
      <c r="NI403" s="0"/>
      <c r="NJ403" s="0"/>
      <c r="NK403" s="0"/>
      <c r="NL403" s="0"/>
      <c r="NM403" s="0"/>
      <c r="NN403" s="0"/>
      <c r="NO403" s="0"/>
      <c r="NP403" s="0"/>
      <c r="NQ403" s="0"/>
      <c r="NR403" s="0"/>
      <c r="NS403" s="0"/>
      <c r="NT403" s="0"/>
      <c r="NU403" s="0"/>
      <c r="NV403" s="0"/>
      <c r="NW403" s="0"/>
      <c r="NX403" s="0"/>
      <c r="NY403" s="0"/>
      <c r="NZ403" s="0"/>
      <c r="OA403" s="0"/>
      <c r="OB403" s="0"/>
      <c r="OC403" s="0"/>
      <c r="OD403" s="0"/>
      <c r="OE403" s="0"/>
      <c r="OF403" s="0"/>
      <c r="OG403" s="0"/>
      <c r="OH403" s="0"/>
      <c r="OI403" s="0"/>
      <c r="OJ403" s="0"/>
      <c r="OK403" s="0"/>
      <c r="OL403" s="0"/>
      <c r="OM403" s="0"/>
      <c r="ON403" s="0"/>
      <c r="OO403" s="0"/>
      <c r="OP403" s="0"/>
      <c r="OQ403" s="0"/>
      <c r="OR403" s="0"/>
      <c r="OS403" s="0"/>
      <c r="OT403" s="0"/>
      <c r="OU403" s="0"/>
      <c r="OV403" s="0"/>
      <c r="OW403" s="0"/>
      <c r="OX403" s="0"/>
      <c r="OY403" s="0"/>
      <c r="OZ403" s="0"/>
      <c r="PA403" s="0"/>
      <c r="PB403" s="0"/>
      <c r="PC403" s="0"/>
      <c r="PD403" s="0"/>
      <c r="PE403" s="0"/>
      <c r="PF403" s="0"/>
      <c r="PG403" s="0"/>
      <c r="PH403" s="0"/>
      <c r="PI403" s="0"/>
      <c r="PJ403" s="0"/>
      <c r="PK403" s="0"/>
      <c r="PL403" s="0"/>
      <c r="PM403" s="0"/>
      <c r="PN403" s="0"/>
      <c r="PO403" s="0"/>
      <c r="PP403" s="0"/>
      <c r="PQ403" s="0"/>
      <c r="PR403" s="0"/>
      <c r="PS403" s="0"/>
      <c r="PT403" s="0"/>
      <c r="PU403" s="0"/>
      <c r="PV403" s="0"/>
      <c r="PW403" s="0"/>
      <c r="PX403" s="0"/>
      <c r="PY403" s="0"/>
      <c r="PZ403" s="0"/>
      <c r="QA403" s="0"/>
      <c r="QB403" s="0"/>
      <c r="QC403" s="0"/>
      <c r="QD403" s="0"/>
      <c r="QE403" s="0"/>
      <c r="QF403" s="0"/>
      <c r="QG403" s="0"/>
      <c r="QH403" s="0"/>
      <c r="QI403" s="0"/>
      <c r="QJ403" s="0"/>
      <c r="QK403" s="0"/>
      <c r="QL403" s="0"/>
      <c r="QM403" s="0"/>
      <c r="QN403" s="0"/>
      <c r="QO403" s="0"/>
      <c r="QP403" s="0"/>
      <c r="QQ403" s="0"/>
      <c r="QR403" s="0"/>
      <c r="QS403" s="0"/>
      <c r="QT403" s="0"/>
      <c r="QU403" s="0"/>
      <c r="QV403" s="0"/>
      <c r="QW403" s="0"/>
      <c r="QX403" s="0"/>
      <c r="QY403" s="0"/>
      <c r="QZ403" s="0"/>
      <c r="RA403" s="0"/>
      <c r="RB403" s="0"/>
      <c r="RC403" s="0"/>
      <c r="RD403" s="0"/>
      <c r="RE403" s="0"/>
      <c r="RF403" s="0"/>
      <c r="RG403" s="0"/>
      <c r="RH403" s="0"/>
      <c r="RI403" s="0"/>
      <c r="RJ403" s="0"/>
      <c r="RK403" s="0"/>
      <c r="RL403" s="0"/>
      <c r="RM403" s="0"/>
      <c r="RN403" s="0"/>
      <c r="RO403" s="0"/>
      <c r="RP403" s="0"/>
      <c r="RQ403" s="0"/>
      <c r="RR403" s="0"/>
      <c r="RS403" s="0"/>
      <c r="RT403" s="0"/>
      <c r="RU403" s="0"/>
      <c r="RV403" s="0"/>
      <c r="RW403" s="0"/>
      <c r="RX403" s="0"/>
      <c r="RY403" s="0"/>
      <c r="RZ403" s="0"/>
      <c r="SA403" s="0"/>
      <c r="SB403" s="0"/>
      <c r="SC403" s="0"/>
      <c r="SD403" s="0"/>
      <c r="SE403" s="0"/>
      <c r="SF403" s="0"/>
      <c r="SG403" s="0"/>
      <c r="SH403" s="0"/>
      <c r="SI403" s="0"/>
      <c r="SJ403" s="0"/>
      <c r="SK403" s="0"/>
      <c r="SL403" s="0"/>
      <c r="SM403" s="0"/>
      <c r="SN403" s="0"/>
      <c r="SO403" s="0"/>
      <c r="SP403" s="0"/>
      <c r="SQ403" s="0"/>
      <c r="SR403" s="0"/>
      <c r="SS403" s="0"/>
      <c r="ST403" s="0"/>
      <c r="SU403" s="0"/>
      <c r="SV403" s="0"/>
      <c r="SW403" s="0"/>
      <c r="SX403" s="0"/>
      <c r="SY403" s="0"/>
      <c r="SZ403" s="0"/>
      <c r="TA403" s="0"/>
      <c r="TB403" s="0"/>
      <c r="TC403" s="0"/>
      <c r="TD403" s="0"/>
      <c r="TE403" s="0"/>
      <c r="TF403" s="0"/>
      <c r="TG403" s="0"/>
      <c r="TH403" s="0"/>
      <c r="TI403" s="0"/>
      <c r="TJ403" s="0"/>
      <c r="TK403" s="0"/>
      <c r="TL403" s="0"/>
      <c r="TM403" s="0"/>
      <c r="TN403" s="0"/>
      <c r="TO403" s="0"/>
      <c r="TP403" s="0"/>
      <c r="TQ403" s="0"/>
      <c r="TR403" s="0"/>
      <c r="TS403" s="0"/>
      <c r="TT403" s="0"/>
      <c r="TU403" s="0"/>
      <c r="TV403" s="0"/>
      <c r="TW403" s="0"/>
      <c r="TX403" s="0"/>
      <c r="TY403" s="0"/>
      <c r="TZ403" s="0"/>
      <c r="UA403" s="0"/>
      <c r="UB403" s="0"/>
      <c r="UC403" s="0"/>
      <c r="UD403" s="0"/>
      <c r="UE403" s="0"/>
      <c r="UF403" s="0"/>
      <c r="UG403" s="0"/>
      <c r="UH403" s="0"/>
      <c r="UI403" s="0"/>
      <c r="UJ403" s="0"/>
      <c r="UK403" s="0"/>
      <c r="UL403" s="0"/>
      <c r="UM403" s="0"/>
      <c r="UN403" s="0"/>
      <c r="UO403" s="0"/>
      <c r="UP403" s="0"/>
      <c r="UQ403" s="0"/>
      <c r="UR403" s="0"/>
      <c r="US403" s="0"/>
      <c r="UT403" s="0"/>
      <c r="UU403" s="0"/>
      <c r="UV403" s="0"/>
      <c r="UW403" s="0"/>
      <c r="UX403" s="0"/>
      <c r="UY403" s="0"/>
      <c r="UZ403" s="0"/>
      <c r="VA403" s="0"/>
      <c r="VB403" s="0"/>
      <c r="VC403" s="0"/>
      <c r="VD403" s="0"/>
      <c r="VE403" s="0"/>
      <c r="VF403" s="0"/>
      <c r="VG403" s="0"/>
      <c r="VH403" s="0"/>
      <c r="VI403" s="0"/>
      <c r="VJ403" s="0"/>
      <c r="VK403" s="0"/>
      <c r="VL403" s="0"/>
      <c r="VM403" s="0"/>
      <c r="VN403" s="0"/>
      <c r="VO403" s="0"/>
      <c r="VP403" s="0"/>
      <c r="VQ403" s="0"/>
      <c r="VR403" s="0"/>
      <c r="VS403" s="0"/>
      <c r="VT403" s="0"/>
      <c r="VU403" s="0"/>
      <c r="VV403" s="0"/>
      <c r="VW403" s="0"/>
      <c r="VX403" s="0"/>
      <c r="VY403" s="0"/>
      <c r="VZ403" s="0"/>
      <c r="WA403" s="0"/>
      <c r="WB403" s="0"/>
      <c r="WC403" s="0"/>
      <c r="WD403" s="0"/>
      <c r="WE403" s="0"/>
      <c r="WF403" s="0"/>
      <c r="WG403" s="0"/>
      <c r="WH403" s="0"/>
      <c r="WI403" s="0"/>
      <c r="WJ403" s="0"/>
      <c r="WK403" s="0"/>
      <c r="WL403" s="0"/>
      <c r="WM403" s="0"/>
      <c r="WN403" s="0"/>
      <c r="WO403" s="0"/>
      <c r="WP403" s="0"/>
      <c r="WQ403" s="0"/>
      <c r="WR403" s="0"/>
      <c r="WS403" s="0"/>
      <c r="WT403" s="0"/>
      <c r="WU403" s="0"/>
      <c r="WV403" s="0"/>
      <c r="WW403" s="0"/>
      <c r="WX403" s="0"/>
      <c r="WY403" s="0"/>
      <c r="WZ403" s="0"/>
      <c r="XA403" s="0"/>
      <c r="XB403" s="0"/>
      <c r="XC403" s="0"/>
      <c r="XD403" s="0"/>
      <c r="XE403" s="0"/>
      <c r="XF403" s="0"/>
      <c r="XG403" s="0"/>
      <c r="XH403" s="0"/>
      <c r="XI403" s="0"/>
      <c r="XJ403" s="0"/>
      <c r="XK403" s="0"/>
      <c r="XL403" s="0"/>
      <c r="XM403" s="0"/>
      <c r="XN403" s="0"/>
      <c r="XO403" s="0"/>
      <c r="XP403" s="0"/>
      <c r="XQ403" s="0"/>
      <c r="XR403" s="0"/>
      <c r="XS403" s="0"/>
      <c r="XT403" s="0"/>
      <c r="XU403" s="0"/>
      <c r="XV403" s="0"/>
      <c r="XW403" s="0"/>
      <c r="XX403" s="0"/>
      <c r="XY403" s="0"/>
      <c r="XZ403" s="0"/>
      <c r="YA403" s="0"/>
      <c r="YB403" s="0"/>
      <c r="YC403" s="0"/>
      <c r="YD403" s="0"/>
      <c r="YE403" s="0"/>
      <c r="YF403" s="0"/>
      <c r="YG403" s="0"/>
      <c r="YH403" s="0"/>
      <c r="YI403" s="0"/>
      <c r="YJ403" s="0"/>
      <c r="YK403" s="0"/>
      <c r="YL403" s="0"/>
      <c r="YM403" s="0"/>
      <c r="YN403" s="0"/>
      <c r="YO403" s="0"/>
      <c r="YP403" s="0"/>
      <c r="YQ403" s="0"/>
      <c r="YR403" s="0"/>
      <c r="YS403" s="0"/>
      <c r="YT403" s="0"/>
      <c r="YU403" s="0"/>
      <c r="YV403" s="0"/>
      <c r="YW403" s="0"/>
      <c r="YX403" s="0"/>
      <c r="YY403" s="0"/>
      <c r="YZ403" s="0"/>
      <c r="ZA403" s="0"/>
      <c r="ZB403" s="0"/>
      <c r="ZC403" s="0"/>
      <c r="ZD403" s="0"/>
      <c r="ZE403" s="0"/>
      <c r="ZF403" s="0"/>
      <c r="ZG403" s="0"/>
      <c r="ZH403" s="0"/>
      <c r="ZI403" s="0"/>
      <c r="ZJ403" s="0"/>
      <c r="ZK403" s="0"/>
      <c r="ZL403" s="0"/>
      <c r="ZM403" s="0"/>
      <c r="ZN403" s="0"/>
      <c r="ZO403" s="0"/>
      <c r="ZP403" s="0"/>
      <c r="ZQ403" s="0"/>
      <c r="ZR403" s="0"/>
      <c r="ZS403" s="0"/>
      <c r="ZT403" s="0"/>
      <c r="ZU403" s="0"/>
      <c r="ZV403" s="0"/>
      <c r="ZW403" s="0"/>
      <c r="ZX403" s="0"/>
      <c r="ZY403" s="0"/>
      <c r="ZZ403" s="0"/>
      <c r="AAA403" s="0"/>
      <c r="AAB403" s="0"/>
      <c r="AAC403" s="0"/>
      <c r="AAD403" s="0"/>
      <c r="AAE403" s="0"/>
      <c r="AAF403" s="0"/>
      <c r="AAG403" s="0"/>
      <c r="AAH403" s="0"/>
      <c r="AAI403" s="0"/>
      <c r="AAJ403" s="0"/>
      <c r="AAK403" s="0"/>
      <c r="AAL403" s="0"/>
      <c r="AAM403" s="0"/>
      <c r="AAN403" s="0"/>
      <c r="AAO403" s="0"/>
      <c r="AAP403" s="0"/>
      <c r="AAQ403" s="0"/>
      <c r="AAR403" s="0"/>
      <c r="AAS403" s="0"/>
      <c r="AAT403" s="0"/>
      <c r="AAU403" s="0"/>
      <c r="AAV403" s="0"/>
      <c r="AAW403" s="0"/>
      <c r="AAX403" s="0"/>
      <c r="AAY403" s="0"/>
      <c r="AAZ403" s="0"/>
      <c r="ABA403" s="0"/>
      <c r="ABB403" s="0"/>
      <c r="ABC403" s="0"/>
      <c r="ABD403" s="0"/>
      <c r="ABE403" s="0"/>
      <c r="ABF403" s="0"/>
      <c r="ABG403" s="0"/>
      <c r="ABH403" s="0"/>
      <c r="ABI403" s="0"/>
      <c r="ABJ403" s="0"/>
      <c r="ABK403" s="0"/>
      <c r="ABL403" s="0"/>
      <c r="ABM403" s="0"/>
      <c r="ABN403" s="0"/>
      <c r="ABO403" s="0"/>
      <c r="ABP403" s="0"/>
      <c r="ABQ403" s="0"/>
      <c r="ABR403" s="0"/>
      <c r="ABS403" s="0"/>
      <c r="ABT403" s="0"/>
      <c r="ABU403" s="0"/>
      <c r="ABV403" s="0"/>
      <c r="ABW403" s="0"/>
      <c r="ABX403" s="0"/>
      <c r="ABY403" s="0"/>
      <c r="ABZ403" s="0"/>
      <c r="ACA403" s="0"/>
      <c r="ACB403" s="0"/>
      <c r="ACC403" s="0"/>
      <c r="ACD403" s="0"/>
      <c r="ACE403" s="0"/>
      <c r="ACF403" s="0"/>
      <c r="ACG403" s="0"/>
      <c r="ACH403" s="0"/>
      <c r="ACI403" s="0"/>
      <c r="ACJ403" s="0"/>
      <c r="ACK403" s="0"/>
      <c r="ACL403" s="0"/>
      <c r="ACM403" s="0"/>
      <c r="ACN403" s="0"/>
      <c r="ACO403" s="0"/>
      <c r="ACP403" s="0"/>
      <c r="ACQ403" s="0"/>
      <c r="ACR403" s="0"/>
      <c r="ACS403" s="0"/>
      <c r="ACT403" s="0"/>
      <c r="ACU403" s="0"/>
      <c r="ACV403" s="0"/>
      <c r="ACW403" s="0"/>
      <c r="ACX403" s="0"/>
      <c r="ACY403" s="0"/>
      <c r="ACZ403" s="0"/>
      <c r="ADA403" s="0"/>
      <c r="ADB403" s="0"/>
      <c r="ADC403" s="0"/>
      <c r="ADD403" s="0"/>
      <c r="ADE403" s="0"/>
      <c r="ADF403" s="0"/>
      <c r="ADG403" s="0"/>
      <c r="ADH403" s="0"/>
      <c r="ADI403" s="0"/>
      <c r="ADJ403" s="0"/>
      <c r="ADK403" s="0"/>
      <c r="ADL403" s="0"/>
      <c r="ADM403" s="0"/>
      <c r="ADN403" s="0"/>
      <c r="ADO403" s="0"/>
      <c r="ADP403" s="0"/>
      <c r="ADQ403" s="0"/>
      <c r="ADR403" s="0"/>
      <c r="ADS403" s="0"/>
      <c r="ADT403" s="0"/>
      <c r="ADU403" s="0"/>
      <c r="ADV403" s="0"/>
      <c r="ADW403" s="0"/>
      <c r="ADX403" s="0"/>
      <c r="ADY403" s="0"/>
      <c r="ADZ403" s="0"/>
      <c r="AEA403" s="0"/>
      <c r="AEB403" s="0"/>
      <c r="AEC403" s="0"/>
      <c r="AED403" s="0"/>
      <c r="AEE403" s="0"/>
      <c r="AEF403" s="0"/>
      <c r="AEG403" s="0"/>
      <c r="AEH403" s="0"/>
      <c r="AEI403" s="0"/>
      <c r="AEJ403" s="0"/>
      <c r="AEK403" s="0"/>
      <c r="AEL403" s="0"/>
      <c r="AEM403" s="0"/>
      <c r="AEN403" s="0"/>
      <c r="AEO403" s="0"/>
      <c r="AEP403" s="0"/>
      <c r="AEQ403" s="0"/>
      <c r="AER403" s="0"/>
      <c r="AES403" s="0"/>
      <c r="AET403" s="0"/>
      <c r="AEU403" s="0"/>
      <c r="AEV403" s="0"/>
      <c r="AEW403" s="0"/>
      <c r="AEX403" s="0"/>
      <c r="AEY403" s="0"/>
      <c r="AEZ403" s="0"/>
      <c r="AFA403" s="0"/>
      <c r="AFB403" s="0"/>
      <c r="AFC403" s="0"/>
      <c r="AFD403" s="0"/>
      <c r="AFE403" s="0"/>
      <c r="AFF403" s="0"/>
      <c r="AFG403" s="0"/>
      <c r="AFH403" s="0"/>
      <c r="AFI403" s="0"/>
      <c r="AFJ403" s="0"/>
      <c r="AFK403" s="0"/>
      <c r="AFL403" s="0"/>
      <c r="AFM403" s="0"/>
      <c r="AFN403" s="0"/>
      <c r="AFO403" s="0"/>
      <c r="AFP403" s="0"/>
      <c r="AFQ403" s="0"/>
      <c r="AFR403" s="0"/>
      <c r="AFS403" s="0"/>
      <c r="AFT403" s="0"/>
      <c r="AFU403" s="0"/>
      <c r="AFV403" s="0"/>
      <c r="AFW403" s="0"/>
      <c r="AFX403" s="0"/>
      <c r="AFY403" s="0"/>
      <c r="AFZ403" s="0"/>
      <c r="AGA403" s="0"/>
      <c r="AGB403" s="0"/>
      <c r="AGC403" s="0"/>
      <c r="AGD403" s="0"/>
      <c r="AGE403" s="0"/>
      <c r="AGF403" s="0"/>
      <c r="AGG403" s="0"/>
      <c r="AGH403" s="0"/>
      <c r="AGI403" s="0"/>
      <c r="AGJ403" s="0"/>
      <c r="AGK403" s="0"/>
      <c r="AGL403" s="0"/>
      <c r="AGM403" s="0"/>
      <c r="AGN403" s="0"/>
      <c r="AGO403" s="0"/>
      <c r="AGP403" s="0"/>
      <c r="AGQ403" s="0"/>
      <c r="AGR403" s="0"/>
      <c r="AGS403" s="0"/>
      <c r="AGT403" s="0"/>
      <c r="AGU403" s="0"/>
      <c r="AGV403" s="0"/>
      <c r="AGW403" s="0"/>
      <c r="AGX403" s="0"/>
      <c r="AGY403" s="0"/>
      <c r="AGZ403" s="0"/>
      <c r="AHA403" s="0"/>
      <c r="AHB403" s="0"/>
      <c r="AHC403" s="0"/>
      <c r="AHD403" s="0"/>
      <c r="AHE403" s="0"/>
      <c r="AHF403" s="0"/>
      <c r="AHG403" s="0"/>
      <c r="AHH403" s="0"/>
      <c r="AHI403" s="0"/>
      <c r="AHJ403" s="0"/>
      <c r="AHK403" s="0"/>
      <c r="AHL403" s="0"/>
      <c r="AHM403" s="0"/>
      <c r="AHN403" s="0"/>
      <c r="AHO403" s="0"/>
      <c r="AHP403" s="0"/>
      <c r="AHQ403" s="0"/>
      <c r="AHR403" s="0"/>
      <c r="AHS403" s="0"/>
      <c r="AHT403" s="0"/>
      <c r="AHU403" s="0"/>
      <c r="AHV403" s="0"/>
      <c r="AHW403" s="0"/>
      <c r="AHX403" s="0"/>
      <c r="AHY403" s="0"/>
      <c r="AHZ403" s="0"/>
      <c r="AIA403" s="0"/>
      <c r="AIB403" s="0"/>
      <c r="AIC403" s="0"/>
      <c r="AID403" s="0"/>
      <c r="AIE403" s="0"/>
      <c r="AIF403" s="0"/>
      <c r="AIG403" s="0"/>
      <c r="AIH403" s="0"/>
      <c r="AII403" s="0"/>
      <c r="AIJ403" s="0"/>
      <c r="AIK403" s="0"/>
      <c r="AIL403" s="0"/>
      <c r="AIM403" s="0"/>
      <c r="AIN403" s="0"/>
      <c r="AIO403" s="0"/>
      <c r="AIP403" s="0"/>
      <c r="AIQ403" s="0"/>
      <c r="AIR403" s="0"/>
      <c r="AIS403" s="0"/>
      <c r="AIT403" s="0"/>
      <c r="AIU403" s="0"/>
      <c r="AIV403" s="0"/>
      <c r="AIW403" s="0"/>
      <c r="AIX403" s="0"/>
      <c r="AIY403" s="0"/>
      <c r="AIZ403" s="0"/>
      <c r="AJA403" s="0"/>
      <c r="AJB403" s="0"/>
      <c r="AJC403" s="0"/>
      <c r="AJD403" s="0"/>
      <c r="AJE403" s="0"/>
      <c r="AJF403" s="0"/>
      <c r="AJG403" s="0"/>
      <c r="AJH403" s="0"/>
      <c r="AJI403" s="0"/>
      <c r="AJJ403" s="0"/>
      <c r="AJK403" s="0"/>
      <c r="AJL403" s="0"/>
      <c r="AJM403" s="0"/>
      <c r="AJN403" s="0"/>
      <c r="AJO403" s="0"/>
      <c r="AJP403" s="0"/>
      <c r="AJQ403" s="0"/>
      <c r="AJR403" s="0"/>
      <c r="AJS403" s="0"/>
      <c r="AJT403" s="0"/>
      <c r="AJU403" s="0"/>
      <c r="AJV403" s="0"/>
      <c r="AJW403" s="0"/>
      <c r="AJX403" s="0"/>
      <c r="AJY403" s="0"/>
      <c r="AJZ403" s="0"/>
      <c r="AKA403" s="0"/>
      <c r="AKB403" s="0"/>
      <c r="AKC403" s="0"/>
      <c r="AKD403" s="0"/>
      <c r="AKE403" s="0"/>
      <c r="AKF403" s="0"/>
      <c r="AKG403" s="0"/>
      <c r="AKH403" s="0"/>
      <c r="AKI403" s="0"/>
      <c r="AKJ403" s="0"/>
      <c r="AKK403" s="0"/>
      <c r="AKL403" s="0"/>
      <c r="AKM403" s="0"/>
      <c r="AKN403" s="0"/>
      <c r="AKO403" s="0"/>
      <c r="AKP403" s="0"/>
      <c r="AKQ403" s="0"/>
      <c r="AKR403" s="0"/>
      <c r="AKS403" s="0"/>
      <c r="AKT403" s="0"/>
      <c r="AKU403" s="0"/>
      <c r="AKV403" s="0"/>
      <c r="AKW403" s="0"/>
      <c r="AKX403" s="0"/>
      <c r="AKY403" s="0"/>
      <c r="AKZ403" s="0"/>
      <c r="ALA403" s="0"/>
      <c r="ALB403" s="0"/>
      <c r="ALC403" s="0"/>
      <c r="ALD403" s="0"/>
      <c r="ALE403" s="0"/>
      <c r="ALF403" s="0"/>
      <c r="ALG403" s="0"/>
      <c r="ALH403" s="0"/>
      <c r="ALI403" s="0"/>
      <c r="ALJ403" s="0"/>
      <c r="ALK403" s="0"/>
      <c r="ALL403" s="0"/>
      <c r="ALM403" s="0"/>
      <c r="ALN403" s="0"/>
      <c r="ALO403" s="0"/>
      <c r="ALP403" s="0"/>
      <c r="ALQ403" s="0"/>
      <c r="ALR403" s="0"/>
      <c r="ALS403" s="0"/>
      <c r="ALT403" s="0"/>
      <c r="ALU403" s="0"/>
      <c r="ALV403" s="0"/>
      <c r="ALW403" s="0"/>
      <c r="ALX403" s="0"/>
      <c r="ALY403" s="0"/>
      <c r="ALZ403" s="0"/>
      <c r="AMA403" s="0"/>
      <c r="AMB403" s="0"/>
      <c r="AMC403" s="0"/>
      <c r="AMD403" s="0"/>
      <c r="AME403" s="0"/>
      <c r="AMF403" s="0"/>
      <c r="AMG403" s="0"/>
    </row>
    <row r="404" customFormat="false" ht="14.9" hidden="false" customHeight="false" outlineLevel="0" collapsed="false">
      <c r="A404" s="18" t="n">
        <v>568</v>
      </c>
      <c r="B404" s="19" t="n">
        <f aca="false">IF($A404,VLOOKUP($A404,posting!$A:$N,2,0),"")</f>
        <v>38</v>
      </c>
      <c r="C404" s="19" t="n">
        <f aca="false">IF($A404,VLOOKUP($A404,posting!$A:$N,3,0),"")</f>
        <v>154</v>
      </c>
      <c r="D404" s="20" t="str">
        <f aca="false">IF($A404,VLOOKUP($A404,posting!$A:$N,4,0),"")</f>
        <v>Wo aber liegen denn dann die Gemeinsamkeiten,  sodass ich in beiden Fällen guten Gewissens von "Terror" sprechen kann.</v>
      </c>
      <c r="E404" s="19" t="str">
        <f aca="false">IF($A404,IF(VLOOKUP($A404,posting!$A:$N,5,0)&gt;0,VLOOKUP($A404,posting!$A:$N,5,0),""),"")</f>
        <v/>
      </c>
      <c r="F404" s="21" t="n">
        <f aca="false">IF($A404,VLOOKUP($A404,posting!$A:$N,6,0),"")</f>
        <v>41625.7310300926</v>
      </c>
      <c r="G404" s="21" t="n">
        <f aca="false">IF($A404,VLOOKUP($A404,posting!$A:$N,7,0),"")</f>
        <v>41625.7316319445</v>
      </c>
      <c r="H404" s="21" t="n">
        <f aca="false">IF($A404,VLOOKUP($A404,posting!$A:$N,8,0),"")</f>
        <v>41625.7316550926</v>
      </c>
      <c r="I404" s="21" t="n">
        <f aca="false">IF($A404,VLOOKUP($A404,posting!$A:$N,9,0),"")</f>
        <v>41625.7322222222</v>
      </c>
      <c r="J404" s="21"/>
      <c r="K404" s="21"/>
      <c r="L404" s="19" t="n">
        <f aca="false">IF($A404,VLOOKUP($A404,posting!$A:$N,10,0),"")</f>
        <v>0.343234323432343</v>
      </c>
      <c r="M404" s="19" t="n">
        <f aca="false">IF($A404,VLOOKUP($A404,posting!$A:$N,11,0),"")</f>
        <v>0</v>
      </c>
      <c r="N404" s="19" t="str">
        <f aca="false">IF($A404,IF(VLOOKUP($A404,posting!$A:$N,13,0)&gt;0,VLOOKUP($A404,posting!$A:$N,13,0),""),"")</f>
        <v/>
      </c>
      <c r="O404" s="19" t="str">
        <f aca="false">IF($A404,VLOOKUP($A404,posting!$A:$N,12,0),"")</f>
        <v>TXT</v>
      </c>
      <c r="P404" s="19" t="str">
        <f aca="false">IF($A404,IF(VLOOKUP($A404,posting!$A:$N,14,0)&gt;0,VLOOKUP($A404,posting!$A:$N,14,0),""),"")</f>
        <v/>
      </c>
      <c r="Q404" s="19" t="str">
        <f aca="false">IF($N404="","",VLOOKUP($N404,image!$A:$N,3,0))</f>
        <v/>
      </c>
      <c r="R404" s="19" t="n">
        <v>-1</v>
      </c>
      <c r="S404" s="0"/>
      <c r="T404" s="0"/>
      <c r="U404" s="0"/>
      <c r="V404" s="0"/>
      <c r="W404" s="0"/>
      <c r="X404" s="0"/>
      <c r="Y404" s="0"/>
      <c r="Z404" s="0"/>
      <c r="AA404" s="0"/>
      <c r="AB404" s="0"/>
      <c r="AC404" s="0"/>
      <c r="AD404" s="0"/>
      <c r="AE404" s="0"/>
      <c r="AF404" s="0"/>
      <c r="AG404" s="0"/>
      <c r="AH404" s="0"/>
      <c r="AI404" s="0"/>
      <c r="AJ404" s="0"/>
      <c r="AK404" s="0"/>
      <c r="AL404" s="0"/>
      <c r="AM404" s="0"/>
      <c r="AN404" s="0"/>
      <c r="AO404" s="0"/>
      <c r="AP404" s="0"/>
      <c r="AQ404" s="0"/>
      <c r="AR404" s="0"/>
      <c r="AS404" s="0"/>
      <c r="AT404" s="0"/>
      <c r="AU404" s="0"/>
      <c r="AV404" s="0"/>
      <c r="AW404" s="0"/>
      <c r="AX404" s="0"/>
      <c r="AY404" s="0"/>
      <c r="AZ404" s="0"/>
      <c r="BA404" s="0"/>
      <c r="BB404" s="0"/>
      <c r="BC404" s="0"/>
      <c r="BD404" s="0"/>
      <c r="BE404" s="0"/>
      <c r="BF404" s="0"/>
      <c r="BG404" s="0"/>
      <c r="BH404" s="0"/>
      <c r="BI404" s="0"/>
      <c r="BJ404" s="0"/>
      <c r="BK404" s="0"/>
      <c r="BL404" s="0"/>
      <c r="BM404" s="0"/>
      <c r="BN404" s="0"/>
      <c r="BO404" s="0"/>
      <c r="BP404" s="0"/>
      <c r="BQ404" s="0"/>
      <c r="BR404" s="0"/>
      <c r="BS404" s="0"/>
      <c r="BT404" s="0"/>
      <c r="BU404" s="0"/>
      <c r="BV404" s="0"/>
      <c r="BW404" s="0"/>
      <c r="BX404" s="0"/>
      <c r="BY404" s="0"/>
      <c r="BZ404" s="0"/>
      <c r="CA404" s="0"/>
      <c r="CB404" s="0"/>
      <c r="CC404" s="0"/>
      <c r="CD404" s="0"/>
      <c r="CE404" s="0"/>
      <c r="CF404" s="0"/>
      <c r="CG404" s="0"/>
      <c r="CH404" s="0"/>
      <c r="CI404" s="0"/>
      <c r="CJ404" s="0"/>
      <c r="CK404" s="0"/>
      <c r="CL404" s="0"/>
      <c r="CM404" s="0"/>
      <c r="CN404" s="0"/>
      <c r="CO404" s="0"/>
      <c r="CP404" s="0"/>
      <c r="CQ404" s="0"/>
      <c r="CR404" s="0"/>
      <c r="CS404" s="0"/>
      <c r="CT404" s="0"/>
      <c r="CU404" s="0"/>
      <c r="CV404" s="0"/>
      <c r="CW404" s="0"/>
      <c r="CX404" s="0"/>
      <c r="CY404" s="0"/>
      <c r="CZ404" s="0"/>
      <c r="DA404" s="0"/>
      <c r="DB404" s="0"/>
      <c r="DC404" s="0"/>
      <c r="DD404" s="0"/>
      <c r="DE404" s="0"/>
      <c r="DF404" s="0"/>
      <c r="DG404" s="0"/>
      <c r="DH404" s="0"/>
      <c r="DI404" s="0"/>
      <c r="DJ404" s="0"/>
      <c r="DK404" s="0"/>
      <c r="DL404" s="0"/>
      <c r="DM404" s="0"/>
      <c r="DN404" s="0"/>
      <c r="DO404" s="0"/>
      <c r="DP404" s="0"/>
      <c r="DQ404" s="0"/>
      <c r="DR404" s="0"/>
      <c r="DS404" s="0"/>
      <c r="DT404" s="0"/>
      <c r="DU404" s="0"/>
      <c r="DV404" s="0"/>
      <c r="DW404" s="0"/>
      <c r="DX404" s="0"/>
      <c r="DY404" s="0"/>
      <c r="DZ404" s="0"/>
      <c r="EA404" s="0"/>
      <c r="EB404" s="0"/>
      <c r="EC404" s="0"/>
      <c r="ED404" s="0"/>
      <c r="EE404" s="0"/>
      <c r="EF404" s="0"/>
      <c r="EG404" s="0"/>
      <c r="EH404" s="0"/>
      <c r="EI404" s="0"/>
      <c r="EJ404" s="0"/>
      <c r="EK404" s="0"/>
      <c r="EL404" s="0"/>
      <c r="EM404" s="0"/>
      <c r="EN404" s="0"/>
      <c r="EO404" s="0"/>
      <c r="EP404" s="0"/>
      <c r="EQ404" s="0"/>
      <c r="ER404" s="0"/>
      <c r="ES404" s="0"/>
      <c r="ET404" s="0"/>
      <c r="EU404" s="0"/>
      <c r="EV404" s="0"/>
      <c r="EW404" s="0"/>
      <c r="EX404" s="0"/>
      <c r="EY404" s="0"/>
      <c r="EZ404" s="0"/>
      <c r="FA404" s="0"/>
      <c r="FB404" s="0"/>
      <c r="FC404" s="0"/>
      <c r="FD404" s="0"/>
      <c r="FE404" s="0"/>
      <c r="FF404" s="0"/>
      <c r="FG404" s="0"/>
      <c r="FH404" s="0"/>
      <c r="FI404" s="0"/>
      <c r="FJ404" s="0"/>
      <c r="FK404" s="0"/>
      <c r="FL404" s="0"/>
      <c r="FM404" s="0"/>
      <c r="FN404" s="0"/>
      <c r="FO404" s="0"/>
      <c r="FP404" s="0"/>
      <c r="FQ404" s="0"/>
      <c r="FR404" s="0"/>
      <c r="FS404" s="0"/>
      <c r="FT404" s="0"/>
      <c r="FU404" s="0"/>
      <c r="FV404" s="0"/>
      <c r="FW404" s="0"/>
      <c r="FX404" s="0"/>
      <c r="FY404" s="0"/>
      <c r="FZ404" s="0"/>
      <c r="GA404" s="0"/>
      <c r="GB404" s="0"/>
      <c r="GC404" s="0"/>
      <c r="GD404" s="0"/>
      <c r="GE404" s="0"/>
      <c r="GF404" s="0"/>
      <c r="GG404" s="0"/>
      <c r="GH404" s="0"/>
      <c r="GI404" s="0"/>
      <c r="GJ404" s="0"/>
      <c r="GK404" s="0"/>
      <c r="GL404" s="0"/>
      <c r="GM404" s="0"/>
      <c r="GN404" s="0"/>
      <c r="GO404" s="0"/>
      <c r="GP404" s="0"/>
      <c r="GQ404" s="0"/>
      <c r="GR404" s="0"/>
      <c r="GS404" s="0"/>
      <c r="GT404" s="0"/>
      <c r="GU404" s="0"/>
      <c r="GV404" s="0"/>
      <c r="GW404" s="0"/>
      <c r="GX404" s="0"/>
      <c r="GY404" s="0"/>
      <c r="GZ404" s="0"/>
      <c r="HA404" s="0"/>
      <c r="HB404" s="0"/>
      <c r="HC404" s="0"/>
      <c r="HD404" s="0"/>
      <c r="HE404" s="0"/>
      <c r="HF404" s="0"/>
      <c r="HG404" s="0"/>
      <c r="HH404" s="0"/>
      <c r="HI404" s="0"/>
      <c r="HJ404" s="0"/>
      <c r="HK404" s="0"/>
      <c r="HL404" s="0"/>
      <c r="HM404" s="0"/>
      <c r="HN404" s="0"/>
      <c r="HO404" s="0"/>
      <c r="HP404" s="0"/>
      <c r="HQ404" s="0"/>
      <c r="HR404" s="0"/>
      <c r="HS404" s="0"/>
      <c r="HT404" s="0"/>
      <c r="HU404" s="0"/>
      <c r="HV404" s="0"/>
      <c r="HW404" s="0"/>
      <c r="HX404" s="0"/>
      <c r="HY404" s="0"/>
      <c r="HZ404" s="0"/>
      <c r="IA404" s="0"/>
      <c r="IB404" s="0"/>
      <c r="IC404" s="0"/>
      <c r="ID404" s="0"/>
      <c r="IE404" s="0"/>
      <c r="IF404" s="0"/>
      <c r="IG404" s="0"/>
      <c r="IH404" s="0"/>
      <c r="II404" s="0"/>
      <c r="IJ404" s="0"/>
      <c r="IK404" s="0"/>
      <c r="IL404" s="0"/>
      <c r="IM404" s="0"/>
      <c r="IN404" s="0"/>
      <c r="IO404" s="0"/>
      <c r="IP404" s="0"/>
      <c r="IQ404" s="0"/>
      <c r="IR404" s="0"/>
      <c r="IS404" s="0"/>
      <c r="IT404" s="0"/>
      <c r="IU404" s="0"/>
      <c r="IV404" s="0"/>
      <c r="IW404" s="0"/>
      <c r="IX404" s="0"/>
      <c r="IY404" s="0"/>
      <c r="IZ404" s="0"/>
      <c r="JA404" s="0"/>
      <c r="JB404" s="0"/>
      <c r="JC404" s="0"/>
      <c r="JD404" s="0"/>
      <c r="JE404" s="0"/>
      <c r="JF404" s="0"/>
      <c r="JG404" s="0"/>
      <c r="JH404" s="0"/>
      <c r="JI404" s="0"/>
      <c r="JJ404" s="0"/>
      <c r="JK404" s="0"/>
      <c r="JL404" s="0"/>
      <c r="JM404" s="0"/>
      <c r="JN404" s="0"/>
      <c r="JO404" s="0"/>
      <c r="JP404" s="0"/>
      <c r="JQ404" s="0"/>
      <c r="JR404" s="0"/>
      <c r="JS404" s="0"/>
      <c r="JT404" s="0"/>
      <c r="JU404" s="0"/>
      <c r="JV404" s="0"/>
      <c r="JW404" s="0"/>
      <c r="JX404" s="0"/>
      <c r="JY404" s="0"/>
      <c r="JZ404" s="0"/>
      <c r="KA404" s="0"/>
      <c r="KB404" s="0"/>
      <c r="KC404" s="0"/>
      <c r="KD404" s="0"/>
      <c r="KE404" s="0"/>
      <c r="KF404" s="0"/>
      <c r="KG404" s="0"/>
      <c r="KH404" s="0"/>
      <c r="KI404" s="0"/>
      <c r="KJ404" s="0"/>
      <c r="KK404" s="0"/>
      <c r="KL404" s="0"/>
      <c r="KM404" s="0"/>
      <c r="KN404" s="0"/>
      <c r="KO404" s="0"/>
      <c r="KP404" s="0"/>
      <c r="KQ404" s="0"/>
      <c r="KR404" s="0"/>
      <c r="KS404" s="0"/>
      <c r="KT404" s="0"/>
      <c r="KU404" s="0"/>
      <c r="KV404" s="0"/>
      <c r="KW404" s="0"/>
      <c r="KX404" s="0"/>
      <c r="KY404" s="0"/>
      <c r="KZ404" s="0"/>
      <c r="LA404" s="0"/>
      <c r="LB404" s="0"/>
      <c r="LC404" s="0"/>
      <c r="LD404" s="0"/>
      <c r="LE404" s="0"/>
      <c r="LF404" s="0"/>
      <c r="LG404" s="0"/>
      <c r="LH404" s="0"/>
      <c r="LI404" s="0"/>
      <c r="LJ404" s="0"/>
      <c r="LK404" s="0"/>
      <c r="LL404" s="0"/>
      <c r="LM404" s="0"/>
      <c r="LN404" s="0"/>
      <c r="LO404" s="0"/>
      <c r="LP404" s="0"/>
      <c r="LQ404" s="0"/>
      <c r="LR404" s="0"/>
      <c r="LS404" s="0"/>
      <c r="LT404" s="0"/>
      <c r="LU404" s="0"/>
      <c r="LV404" s="0"/>
      <c r="LW404" s="0"/>
      <c r="LX404" s="0"/>
      <c r="LY404" s="0"/>
      <c r="LZ404" s="0"/>
      <c r="MA404" s="0"/>
      <c r="MB404" s="0"/>
      <c r="MC404" s="0"/>
      <c r="MD404" s="0"/>
      <c r="ME404" s="0"/>
      <c r="MF404" s="0"/>
      <c r="MG404" s="0"/>
      <c r="MH404" s="0"/>
      <c r="MI404" s="0"/>
      <c r="MJ404" s="0"/>
      <c r="MK404" s="0"/>
      <c r="ML404" s="0"/>
      <c r="MM404" s="0"/>
      <c r="MN404" s="0"/>
      <c r="MO404" s="0"/>
      <c r="MP404" s="0"/>
      <c r="MQ404" s="0"/>
      <c r="MR404" s="0"/>
      <c r="MS404" s="0"/>
      <c r="MT404" s="0"/>
      <c r="MU404" s="0"/>
      <c r="MV404" s="0"/>
      <c r="MW404" s="0"/>
      <c r="MX404" s="0"/>
      <c r="MY404" s="0"/>
      <c r="MZ404" s="0"/>
      <c r="NA404" s="0"/>
      <c r="NB404" s="0"/>
      <c r="NC404" s="0"/>
      <c r="ND404" s="0"/>
      <c r="NE404" s="0"/>
      <c r="NF404" s="0"/>
      <c r="NG404" s="0"/>
      <c r="NH404" s="0"/>
      <c r="NI404" s="0"/>
      <c r="NJ404" s="0"/>
      <c r="NK404" s="0"/>
      <c r="NL404" s="0"/>
      <c r="NM404" s="0"/>
      <c r="NN404" s="0"/>
      <c r="NO404" s="0"/>
      <c r="NP404" s="0"/>
      <c r="NQ404" s="0"/>
      <c r="NR404" s="0"/>
      <c r="NS404" s="0"/>
      <c r="NT404" s="0"/>
      <c r="NU404" s="0"/>
      <c r="NV404" s="0"/>
      <c r="NW404" s="0"/>
      <c r="NX404" s="0"/>
      <c r="NY404" s="0"/>
      <c r="NZ404" s="0"/>
      <c r="OA404" s="0"/>
      <c r="OB404" s="0"/>
      <c r="OC404" s="0"/>
      <c r="OD404" s="0"/>
      <c r="OE404" s="0"/>
      <c r="OF404" s="0"/>
      <c r="OG404" s="0"/>
      <c r="OH404" s="0"/>
      <c r="OI404" s="0"/>
      <c r="OJ404" s="0"/>
      <c r="OK404" s="0"/>
      <c r="OL404" s="0"/>
      <c r="OM404" s="0"/>
      <c r="ON404" s="0"/>
      <c r="OO404" s="0"/>
      <c r="OP404" s="0"/>
      <c r="OQ404" s="0"/>
      <c r="OR404" s="0"/>
      <c r="OS404" s="0"/>
      <c r="OT404" s="0"/>
      <c r="OU404" s="0"/>
      <c r="OV404" s="0"/>
      <c r="OW404" s="0"/>
      <c r="OX404" s="0"/>
      <c r="OY404" s="0"/>
      <c r="OZ404" s="0"/>
      <c r="PA404" s="0"/>
      <c r="PB404" s="0"/>
      <c r="PC404" s="0"/>
      <c r="PD404" s="0"/>
      <c r="PE404" s="0"/>
      <c r="PF404" s="0"/>
      <c r="PG404" s="0"/>
      <c r="PH404" s="0"/>
      <c r="PI404" s="0"/>
      <c r="PJ404" s="0"/>
      <c r="PK404" s="0"/>
      <c r="PL404" s="0"/>
      <c r="PM404" s="0"/>
      <c r="PN404" s="0"/>
      <c r="PO404" s="0"/>
      <c r="PP404" s="0"/>
      <c r="PQ404" s="0"/>
      <c r="PR404" s="0"/>
      <c r="PS404" s="0"/>
      <c r="PT404" s="0"/>
      <c r="PU404" s="0"/>
      <c r="PV404" s="0"/>
      <c r="PW404" s="0"/>
      <c r="PX404" s="0"/>
      <c r="PY404" s="0"/>
      <c r="PZ404" s="0"/>
      <c r="QA404" s="0"/>
      <c r="QB404" s="0"/>
      <c r="QC404" s="0"/>
      <c r="QD404" s="0"/>
      <c r="QE404" s="0"/>
      <c r="QF404" s="0"/>
      <c r="QG404" s="0"/>
      <c r="QH404" s="0"/>
      <c r="QI404" s="0"/>
      <c r="QJ404" s="0"/>
      <c r="QK404" s="0"/>
      <c r="QL404" s="0"/>
      <c r="QM404" s="0"/>
      <c r="QN404" s="0"/>
      <c r="QO404" s="0"/>
      <c r="QP404" s="0"/>
      <c r="QQ404" s="0"/>
      <c r="QR404" s="0"/>
      <c r="QS404" s="0"/>
      <c r="QT404" s="0"/>
      <c r="QU404" s="0"/>
      <c r="QV404" s="0"/>
      <c r="QW404" s="0"/>
      <c r="QX404" s="0"/>
      <c r="QY404" s="0"/>
      <c r="QZ404" s="0"/>
      <c r="RA404" s="0"/>
      <c r="RB404" s="0"/>
      <c r="RC404" s="0"/>
      <c r="RD404" s="0"/>
      <c r="RE404" s="0"/>
      <c r="RF404" s="0"/>
      <c r="RG404" s="0"/>
      <c r="RH404" s="0"/>
      <c r="RI404" s="0"/>
      <c r="RJ404" s="0"/>
      <c r="RK404" s="0"/>
      <c r="RL404" s="0"/>
      <c r="RM404" s="0"/>
      <c r="RN404" s="0"/>
      <c r="RO404" s="0"/>
      <c r="RP404" s="0"/>
      <c r="RQ404" s="0"/>
      <c r="RR404" s="0"/>
      <c r="RS404" s="0"/>
      <c r="RT404" s="0"/>
      <c r="RU404" s="0"/>
      <c r="RV404" s="0"/>
      <c r="RW404" s="0"/>
      <c r="RX404" s="0"/>
      <c r="RY404" s="0"/>
      <c r="RZ404" s="0"/>
      <c r="SA404" s="0"/>
      <c r="SB404" s="0"/>
      <c r="SC404" s="0"/>
      <c r="SD404" s="0"/>
      <c r="SE404" s="0"/>
      <c r="SF404" s="0"/>
      <c r="SG404" s="0"/>
      <c r="SH404" s="0"/>
      <c r="SI404" s="0"/>
      <c r="SJ404" s="0"/>
      <c r="SK404" s="0"/>
      <c r="SL404" s="0"/>
      <c r="SM404" s="0"/>
      <c r="SN404" s="0"/>
      <c r="SO404" s="0"/>
      <c r="SP404" s="0"/>
      <c r="SQ404" s="0"/>
      <c r="SR404" s="0"/>
      <c r="SS404" s="0"/>
      <c r="ST404" s="0"/>
      <c r="SU404" s="0"/>
      <c r="SV404" s="0"/>
      <c r="SW404" s="0"/>
      <c r="SX404" s="0"/>
      <c r="SY404" s="0"/>
      <c r="SZ404" s="0"/>
      <c r="TA404" s="0"/>
      <c r="TB404" s="0"/>
      <c r="TC404" s="0"/>
      <c r="TD404" s="0"/>
      <c r="TE404" s="0"/>
      <c r="TF404" s="0"/>
      <c r="TG404" s="0"/>
      <c r="TH404" s="0"/>
      <c r="TI404" s="0"/>
      <c r="TJ404" s="0"/>
      <c r="TK404" s="0"/>
      <c r="TL404" s="0"/>
      <c r="TM404" s="0"/>
      <c r="TN404" s="0"/>
      <c r="TO404" s="0"/>
      <c r="TP404" s="0"/>
      <c r="TQ404" s="0"/>
      <c r="TR404" s="0"/>
      <c r="TS404" s="0"/>
      <c r="TT404" s="0"/>
      <c r="TU404" s="0"/>
      <c r="TV404" s="0"/>
      <c r="TW404" s="0"/>
      <c r="TX404" s="0"/>
      <c r="TY404" s="0"/>
      <c r="TZ404" s="0"/>
      <c r="UA404" s="0"/>
      <c r="UB404" s="0"/>
      <c r="UC404" s="0"/>
      <c r="UD404" s="0"/>
      <c r="UE404" s="0"/>
      <c r="UF404" s="0"/>
      <c r="UG404" s="0"/>
      <c r="UH404" s="0"/>
      <c r="UI404" s="0"/>
      <c r="UJ404" s="0"/>
      <c r="UK404" s="0"/>
      <c r="UL404" s="0"/>
      <c r="UM404" s="0"/>
      <c r="UN404" s="0"/>
      <c r="UO404" s="0"/>
      <c r="UP404" s="0"/>
      <c r="UQ404" s="0"/>
      <c r="UR404" s="0"/>
      <c r="US404" s="0"/>
      <c r="UT404" s="0"/>
      <c r="UU404" s="0"/>
      <c r="UV404" s="0"/>
      <c r="UW404" s="0"/>
      <c r="UX404" s="0"/>
      <c r="UY404" s="0"/>
      <c r="UZ404" s="0"/>
      <c r="VA404" s="0"/>
      <c r="VB404" s="0"/>
      <c r="VC404" s="0"/>
      <c r="VD404" s="0"/>
      <c r="VE404" s="0"/>
      <c r="VF404" s="0"/>
      <c r="VG404" s="0"/>
      <c r="VH404" s="0"/>
      <c r="VI404" s="0"/>
      <c r="VJ404" s="0"/>
      <c r="VK404" s="0"/>
      <c r="VL404" s="0"/>
      <c r="VM404" s="0"/>
      <c r="VN404" s="0"/>
      <c r="VO404" s="0"/>
      <c r="VP404" s="0"/>
      <c r="VQ404" s="0"/>
      <c r="VR404" s="0"/>
      <c r="VS404" s="0"/>
      <c r="VT404" s="0"/>
      <c r="VU404" s="0"/>
      <c r="VV404" s="0"/>
      <c r="VW404" s="0"/>
      <c r="VX404" s="0"/>
      <c r="VY404" s="0"/>
      <c r="VZ404" s="0"/>
      <c r="WA404" s="0"/>
      <c r="WB404" s="0"/>
      <c r="WC404" s="0"/>
      <c r="WD404" s="0"/>
      <c r="WE404" s="0"/>
      <c r="WF404" s="0"/>
      <c r="WG404" s="0"/>
      <c r="WH404" s="0"/>
      <c r="WI404" s="0"/>
      <c r="WJ404" s="0"/>
      <c r="WK404" s="0"/>
      <c r="WL404" s="0"/>
      <c r="WM404" s="0"/>
      <c r="WN404" s="0"/>
      <c r="WO404" s="0"/>
      <c r="WP404" s="0"/>
      <c r="WQ404" s="0"/>
      <c r="WR404" s="0"/>
      <c r="WS404" s="0"/>
      <c r="WT404" s="0"/>
      <c r="WU404" s="0"/>
      <c r="WV404" s="0"/>
      <c r="WW404" s="0"/>
      <c r="WX404" s="0"/>
      <c r="WY404" s="0"/>
      <c r="WZ404" s="0"/>
      <c r="XA404" s="0"/>
      <c r="XB404" s="0"/>
      <c r="XC404" s="0"/>
      <c r="XD404" s="0"/>
      <c r="XE404" s="0"/>
      <c r="XF404" s="0"/>
      <c r="XG404" s="0"/>
      <c r="XH404" s="0"/>
      <c r="XI404" s="0"/>
      <c r="XJ404" s="0"/>
      <c r="XK404" s="0"/>
      <c r="XL404" s="0"/>
      <c r="XM404" s="0"/>
      <c r="XN404" s="0"/>
      <c r="XO404" s="0"/>
      <c r="XP404" s="0"/>
      <c r="XQ404" s="0"/>
      <c r="XR404" s="0"/>
      <c r="XS404" s="0"/>
      <c r="XT404" s="0"/>
      <c r="XU404" s="0"/>
      <c r="XV404" s="0"/>
      <c r="XW404" s="0"/>
      <c r="XX404" s="0"/>
      <c r="XY404" s="0"/>
      <c r="XZ404" s="0"/>
      <c r="YA404" s="0"/>
      <c r="YB404" s="0"/>
      <c r="YC404" s="0"/>
      <c r="YD404" s="0"/>
      <c r="YE404" s="0"/>
      <c r="YF404" s="0"/>
      <c r="YG404" s="0"/>
      <c r="YH404" s="0"/>
      <c r="YI404" s="0"/>
      <c r="YJ404" s="0"/>
      <c r="YK404" s="0"/>
      <c r="YL404" s="0"/>
      <c r="YM404" s="0"/>
      <c r="YN404" s="0"/>
      <c r="YO404" s="0"/>
      <c r="YP404" s="0"/>
      <c r="YQ404" s="0"/>
      <c r="YR404" s="0"/>
      <c r="YS404" s="0"/>
      <c r="YT404" s="0"/>
      <c r="YU404" s="0"/>
      <c r="YV404" s="0"/>
      <c r="YW404" s="0"/>
      <c r="YX404" s="0"/>
      <c r="YY404" s="0"/>
      <c r="YZ404" s="0"/>
      <c r="ZA404" s="0"/>
      <c r="ZB404" s="0"/>
      <c r="ZC404" s="0"/>
      <c r="ZD404" s="0"/>
      <c r="ZE404" s="0"/>
      <c r="ZF404" s="0"/>
      <c r="ZG404" s="0"/>
      <c r="ZH404" s="0"/>
      <c r="ZI404" s="0"/>
      <c r="ZJ404" s="0"/>
      <c r="ZK404" s="0"/>
      <c r="ZL404" s="0"/>
      <c r="ZM404" s="0"/>
      <c r="ZN404" s="0"/>
      <c r="ZO404" s="0"/>
      <c r="ZP404" s="0"/>
      <c r="ZQ404" s="0"/>
      <c r="ZR404" s="0"/>
      <c r="ZS404" s="0"/>
      <c r="ZT404" s="0"/>
      <c r="ZU404" s="0"/>
      <c r="ZV404" s="0"/>
      <c r="ZW404" s="0"/>
      <c r="ZX404" s="0"/>
      <c r="ZY404" s="0"/>
      <c r="ZZ404" s="0"/>
      <c r="AAA404" s="0"/>
      <c r="AAB404" s="0"/>
      <c r="AAC404" s="0"/>
      <c r="AAD404" s="0"/>
      <c r="AAE404" s="0"/>
      <c r="AAF404" s="0"/>
      <c r="AAG404" s="0"/>
      <c r="AAH404" s="0"/>
      <c r="AAI404" s="0"/>
      <c r="AAJ404" s="0"/>
      <c r="AAK404" s="0"/>
      <c r="AAL404" s="0"/>
      <c r="AAM404" s="0"/>
      <c r="AAN404" s="0"/>
      <c r="AAO404" s="0"/>
      <c r="AAP404" s="0"/>
      <c r="AAQ404" s="0"/>
      <c r="AAR404" s="0"/>
      <c r="AAS404" s="0"/>
      <c r="AAT404" s="0"/>
      <c r="AAU404" s="0"/>
      <c r="AAV404" s="0"/>
      <c r="AAW404" s="0"/>
      <c r="AAX404" s="0"/>
      <c r="AAY404" s="0"/>
      <c r="AAZ404" s="0"/>
      <c r="ABA404" s="0"/>
      <c r="ABB404" s="0"/>
      <c r="ABC404" s="0"/>
      <c r="ABD404" s="0"/>
      <c r="ABE404" s="0"/>
      <c r="ABF404" s="0"/>
      <c r="ABG404" s="0"/>
      <c r="ABH404" s="0"/>
      <c r="ABI404" s="0"/>
      <c r="ABJ404" s="0"/>
      <c r="ABK404" s="0"/>
      <c r="ABL404" s="0"/>
      <c r="ABM404" s="0"/>
      <c r="ABN404" s="0"/>
      <c r="ABO404" s="0"/>
      <c r="ABP404" s="0"/>
      <c r="ABQ404" s="0"/>
      <c r="ABR404" s="0"/>
      <c r="ABS404" s="0"/>
      <c r="ABT404" s="0"/>
      <c r="ABU404" s="0"/>
      <c r="ABV404" s="0"/>
      <c r="ABW404" s="0"/>
      <c r="ABX404" s="0"/>
      <c r="ABY404" s="0"/>
      <c r="ABZ404" s="0"/>
      <c r="ACA404" s="0"/>
      <c r="ACB404" s="0"/>
      <c r="ACC404" s="0"/>
      <c r="ACD404" s="0"/>
      <c r="ACE404" s="0"/>
      <c r="ACF404" s="0"/>
      <c r="ACG404" s="0"/>
      <c r="ACH404" s="0"/>
      <c r="ACI404" s="0"/>
      <c r="ACJ404" s="0"/>
      <c r="ACK404" s="0"/>
      <c r="ACL404" s="0"/>
      <c r="ACM404" s="0"/>
      <c r="ACN404" s="0"/>
      <c r="ACO404" s="0"/>
      <c r="ACP404" s="0"/>
      <c r="ACQ404" s="0"/>
      <c r="ACR404" s="0"/>
      <c r="ACS404" s="0"/>
      <c r="ACT404" s="0"/>
      <c r="ACU404" s="0"/>
      <c r="ACV404" s="0"/>
      <c r="ACW404" s="0"/>
      <c r="ACX404" s="0"/>
      <c r="ACY404" s="0"/>
      <c r="ACZ404" s="0"/>
      <c r="ADA404" s="0"/>
      <c r="ADB404" s="0"/>
      <c r="ADC404" s="0"/>
      <c r="ADD404" s="0"/>
      <c r="ADE404" s="0"/>
      <c r="ADF404" s="0"/>
      <c r="ADG404" s="0"/>
      <c r="ADH404" s="0"/>
      <c r="ADI404" s="0"/>
      <c r="ADJ404" s="0"/>
      <c r="ADK404" s="0"/>
      <c r="ADL404" s="0"/>
      <c r="ADM404" s="0"/>
      <c r="ADN404" s="0"/>
      <c r="ADO404" s="0"/>
      <c r="ADP404" s="0"/>
      <c r="ADQ404" s="0"/>
      <c r="ADR404" s="0"/>
      <c r="ADS404" s="0"/>
      <c r="ADT404" s="0"/>
      <c r="ADU404" s="0"/>
      <c r="ADV404" s="0"/>
      <c r="ADW404" s="0"/>
      <c r="ADX404" s="0"/>
      <c r="ADY404" s="0"/>
      <c r="ADZ404" s="0"/>
      <c r="AEA404" s="0"/>
      <c r="AEB404" s="0"/>
      <c r="AEC404" s="0"/>
      <c r="AED404" s="0"/>
      <c r="AEE404" s="0"/>
      <c r="AEF404" s="0"/>
      <c r="AEG404" s="0"/>
      <c r="AEH404" s="0"/>
      <c r="AEI404" s="0"/>
      <c r="AEJ404" s="0"/>
      <c r="AEK404" s="0"/>
      <c r="AEL404" s="0"/>
      <c r="AEM404" s="0"/>
      <c r="AEN404" s="0"/>
      <c r="AEO404" s="0"/>
      <c r="AEP404" s="0"/>
      <c r="AEQ404" s="0"/>
      <c r="AER404" s="0"/>
      <c r="AES404" s="0"/>
      <c r="AET404" s="0"/>
      <c r="AEU404" s="0"/>
      <c r="AEV404" s="0"/>
      <c r="AEW404" s="0"/>
      <c r="AEX404" s="0"/>
      <c r="AEY404" s="0"/>
      <c r="AEZ404" s="0"/>
      <c r="AFA404" s="0"/>
      <c r="AFB404" s="0"/>
      <c r="AFC404" s="0"/>
      <c r="AFD404" s="0"/>
      <c r="AFE404" s="0"/>
      <c r="AFF404" s="0"/>
      <c r="AFG404" s="0"/>
      <c r="AFH404" s="0"/>
      <c r="AFI404" s="0"/>
      <c r="AFJ404" s="0"/>
      <c r="AFK404" s="0"/>
      <c r="AFL404" s="0"/>
      <c r="AFM404" s="0"/>
      <c r="AFN404" s="0"/>
      <c r="AFO404" s="0"/>
      <c r="AFP404" s="0"/>
      <c r="AFQ404" s="0"/>
      <c r="AFR404" s="0"/>
      <c r="AFS404" s="0"/>
      <c r="AFT404" s="0"/>
      <c r="AFU404" s="0"/>
      <c r="AFV404" s="0"/>
      <c r="AFW404" s="0"/>
      <c r="AFX404" s="0"/>
      <c r="AFY404" s="0"/>
      <c r="AFZ404" s="0"/>
      <c r="AGA404" s="0"/>
      <c r="AGB404" s="0"/>
      <c r="AGC404" s="0"/>
      <c r="AGD404" s="0"/>
      <c r="AGE404" s="0"/>
      <c r="AGF404" s="0"/>
      <c r="AGG404" s="0"/>
      <c r="AGH404" s="0"/>
      <c r="AGI404" s="0"/>
      <c r="AGJ404" s="0"/>
      <c r="AGK404" s="0"/>
      <c r="AGL404" s="0"/>
      <c r="AGM404" s="0"/>
      <c r="AGN404" s="0"/>
      <c r="AGO404" s="0"/>
      <c r="AGP404" s="0"/>
      <c r="AGQ404" s="0"/>
      <c r="AGR404" s="0"/>
      <c r="AGS404" s="0"/>
      <c r="AGT404" s="0"/>
      <c r="AGU404" s="0"/>
      <c r="AGV404" s="0"/>
      <c r="AGW404" s="0"/>
      <c r="AGX404" s="0"/>
      <c r="AGY404" s="0"/>
      <c r="AGZ404" s="0"/>
      <c r="AHA404" s="0"/>
      <c r="AHB404" s="0"/>
      <c r="AHC404" s="0"/>
      <c r="AHD404" s="0"/>
      <c r="AHE404" s="0"/>
      <c r="AHF404" s="0"/>
      <c r="AHG404" s="0"/>
      <c r="AHH404" s="0"/>
      <c r="AHI404" s="0"/>
      <c r="AHJ404" s="0"/>
      <c r="AHK404" s="0"/>
      <c r="AHL404" s="0"/>
      <c r="AHM404" s="0"/>
      <c r="AHN404" s="0"/>
      <c r="AHO404" s="0"/>
      <c r="AHP404" s="0"/>
      <c r="AHQ404" s="0"/>
      <c r="AHR404" s="0"/>
      <c r="AHS404" s="0"/>
      <c r="AHT404" s="0"/>
      <c r="AHU404" s="0"/>
      <c r="AHV404" s="0"/>
      <c r="AHW404" s="0"/>
      <c r="AHX404" s="0"/>
      <c r="AHY404" s="0"/>
      <c r="AHZ404" s="0"/>
      <c r="AIA404" s="0"/>
      <c r="AIB404" s="0"/>
      <c r="AIC404" s="0"/>
      <c r="AID404" s="0"/>
      <c r="AIE404" s="0"/>
      <c r="AIF404" s="0"/>
      <c r="AIG404" s="0"/>
      <c r="AIH404" s="0"/>
      <c r="AII404" s="0"/>
      <c r="AIJ404" s="0"/>
      <c r="AIK404" s="0"/>
      <c r="AIL404" s="0"/>
      <c r="AIM404" s="0"/>
      <c r="AIN404" s="0"/>
      <c r="AIO404" s="0"/>
      <c r="AIP404" s="0"/>
      <c r="AIQ404" s="0"/>
      <c r="AIR404" s="0"/>
      <c r="AIS404" s="0"/>
      <c r="AIT404" s="0"/>
      <c r="AIU404" s="0"/>
      <c r="AIV404" s="0"/>
      <c r="AIW404" s="0"/>
      <c r="AIX404" s="0"/>
      <c r="AIY404" s="0"/>
      <c r="AIZ404" s="0"/>
      <c r="AJA404" s="0"/>
      <c r="AJB404" s="0"/>
      <c r="AJC404" s="0"/>
      <c r="AJD404" s="0"/>
      <c r="AJE404" s="0"/>
      <c r="AJF404" s="0"/>
      <c r="AJG404" s="0"/>
      <c r="AJH404" s="0"/>
      <c r="AJI404" s="0"/>
      <c r="AJJ404" s="0"/>
      <c r="AJK404" s="0"/>
      <c r="AJL404" s="0"/>
      <c r="AJM404" s="0"/>
      <c r="AJN404" s="0"/>
      <c r="AJO404" s="0"/>
      <c r="AJP404" s="0"/>
      <c r="AJQ404" s="0"/>
      <c r="AJR404" s="0"/>
      <c r="AJS404" s="0"/>
      <c r="AJT404" s="0"/>
      <c r="AJU404" s="0"/>
      <c r="AJV404" s="0"/>
      <c r="AJW404" s="0"/>
      <c r="AJX404" s="0"/>
      <c r="AJY404" s="0"/>
      <c r="AJZ404" s="0"/>
      <c r="AKA404" s="0"/>
      <c r="AKB404" s="0"/>
      <c r="AKC404" s="0"/>
      <c r="AKD404" s="0"/>
      <c r="AKE404" s="0"/>
      <c r="AKF404" s="0"/>
      <c r="AKG404" s="0"/>
      <c r="AKH404" s="0"/>
      <c r="AKI404" s="0"/>
      <c r="AKJ404" s="0"/>
      <c r="AKK404" s="0"/>
      <c r="AKL404" s="0"/>
      <c r="AKM404" s="0"/>
      <c r="AKN404" s="0"/>
      <c r="AKO404" s="0"/>
      <c r="AKP404" s="0"/>
      <c r="AKQ404" s="0"/>
      <c r="AKR404" s="0"/>
      <c r="AKS404" s="0"/>
      <c r="AKT404" s="0"/>
      <c r="AKU404" s="0"/>
      <c r="AKV404" s="0"/>
      <c r="AKW404" s="0"/>
      <c r="AKX404" s="0"/>
      <c r="AKY404" s="0"/>
      <c r="AKZ404" s="0"/>
      <c r="ALA404" s="0"/>
      <c r="ALB404" s="0"/>
      <c r="ALC404" s="0"/>
      <c r="ALD404" s="0"/>
      <c r="ALE404" s="0"/>
      <c r="ALF404" s="0"/>
      <c r="ALG404" s="0"/>
      <c r="ALH404" s="0"/>
      <c r="ALI404" s="0"/>
      <c r="ALJ404" s="0"/>
      <c r="ALK404" s="0"/>
      <c r="ALL404" s="0"/>
      <c r="ALM404" s="0"/>
      <c r="ALN404" s="0"/>
      <c r="ALO404" s="0"/>
      <c r="ALP404" s="0"/>
      <c r="ALQ404" s="0"/>
      <c r="ALR404" s="0"/>
      <c r="ALS404" s="0"/>
      <c r="ALT404" s="0"/>
      <c r="ALU404" s="0"/>
      <c r="ALV404" s="0"/>
      <c r="ALW404" s="0"/>
      <c r="ALX404" s="0"/>
      <c r="ALY404" s="0"/>
      <c r="ALZ404" s="0"/>
      <c r="AMA404" s="0"/>
      <c r="AMB404" s="0"/>
      <c r="AMC404" s="0"/>
      <c r="AMD404" s="0"/>
      <c r="AME404" s="0"/>
      <c r="AMF404" s="0"/>
      <c r="AMG404" s="0"/>
    </row>
    <row r="405" customFormat="false" ht="14.9" hidden="false" customHeight="false" outlineLevel="0" collapsed="false">
      <c r="A405" s="18" t="n">
        <v>569</v>
      </c>
      <c r="B405" s="19" t="n">
        <f aca="false">IF($A405,VLOOKUP($A405,posting!$A:$N,2,0),"")</f>
        <v>38</v>
      </c>
      <c r="C405" s="19" t="n">
        <f aca="false">IF($A405,VLOOKUP($A405,posting!$A:$N,3,0),"")</f>
        <v>155</v>
      </c>
      <c r="D405" s="20" t="str">
        <f aca="false">IF($A405,VLOOKUP($A405,posting!$A:$N,4,0),"")</f>
        <v>google --&gt; Terror</v>
      </c>
      <c r="E405" s="19" t="str">
        <f aca="false">IF($A405,IF(VLOOKUP($A405,posting!$A:$N,5,0)&gt;0,VLOOKUP($A405,posting!$A:$N,5,0),""),"")</f>
        <v/>
      </c>
      <c r="F405" s="21" t="n">
        <f aca="false">IF($A405,VLOOKUP($A405,posting!$A:$N,6,0),"")</f>
        <v>41625.7315162037</v>
      </c>
      <c r="G405" s="21" t="n">
        <f aca="false">IF($A405,VLOOKUP($A405,posting!$A:$N,7,0),"")</f>
        <v>41625.7315740741</v>
      </c>
      <c r="H405" s="21" t="n">
        <f aca="false">IF($A405,VLOOKUP($A405,posting!$A:$N,8,0),"")</f>
        <v>41625.7315972222</v>
      </c>
      <c r="I405" s="21" t="n">
        <f aca="false">IF($A405,VLOOKUP($A405,posting!$A:$N,9,0),"")</f>
        <v>41625.7325694444</v>
      </c>
      <c r="J405" s="21"/>
      <c r="K405" s="21"/>
      <c r="L405" s="19" t="n">
        <f aca="false">IF($A405,VLOOKUP($A405,posting!$A:$N,10,0),"")</f>
        <v>0.32013201320132</v>
      </c>
      <c r="M405" s="19" t="n">
        <f aca="false">IF($A405,VLOOKUP($A405,posting!$A:$N,11,0),"")</f>
        <v>0</v>
      </c>
      <c r="N405" s="19" t="str">
        <f aca="false">IF($A405,IF(VLOOKUP($A405,posting!$A:$N,13,0)&gt;0,VLOOKUP($A405,posting!$A:$N,13,0),""),"")</f>
        <v/>
      </c>
      <c r="O405" s="19" t="str">
        <f aca="false">IF($A405,VLOOKUP($A405,posting!$A:$N,12,0),"")</f>
        <v>TXT</v>
      </c>
      <c r="P405" s="19" t="str">
        <f aca="false">IF($A405,IF(VLOOKUP($A405,posting!$A:$N,14,0)&gt;0,VLOOKUP($A405,posting!$A:$N,14,0),""),"")</f>
        <v/>
      </c>
      <c r="Q405" s="19" t="str">
        <f aca="false">IF($N405="","",VLOOKUP($N405,image!$A:$N,3,0))</f>
        <v/>
      </c>
      <c r="R405" s="19" t="n">
        <v>-1</v>
      </c>
      <c r="S405" s="0"/>
      <c r="T405" s="0"/>
      <c r="U405" s="0"/>
      <c r="V405" s="0"/>
      <c r="W405" s="0"/>
      <c r="X405" s="0"/>
      <c r="Y405" s="0"/>
      <c r="Z405" s="0"/>
      <c r="AA405" s="0"/>
      <c r="AB405" s="0"/>
      <c r="AC405" s="0"/>
      <c r="AD405" s="0"/>
      <c r="AE405" s="0"/>
      <c r="AF405" s="0"/>
      <c r="AG405" s="0"/>
      <c r="AH405" s="0"/>
      <c r="AI405" s="0"/>
      <c r="AJ405" s="0"/>
      <c r="AK405" s="0"/>
      <c r="AL405" s="0"/>
      <c r="AM405" s="0"/>
      <c r="AN405" s="0"/>
      <c r="AO405" s="0"/>
      <c r="AP405" s="0"/>
      <c r="AQ405" s="0"/>
      <c r="AR405" s="0"/>
      <c r="AS405" s="0"/>
      <c r="AT405" s="0"/>
      <c r="AU405" s="0"/>
      <c r="AV405" s="0"/>
      <c r="AW405" s="0"/>
      <c r="AX405" s="0"/>
      <c r="AY405" s="0"/>
      <c r="AZ405" s="0"/>
      <c r="BA405" s="0"/>
      <c r="BB405" s="0"/>
      <c r="BC405" s="0"/>
      <c r="BD405" s="0"/>
      <c r="BE405" s="0"/>
      <c r="BF405" s="0"/>
      <c r="BG405" s="0"/>
      <c r="BH405" s="0"/>
      <c r="BI405" s="0"/>
      <c r="BJ405" s="0"/>
      <c r="BK405" s="0"/>
      <c r="BL405" s="0"/>
      <c r="BM405" s="0"/>
      <c r="BN405" s="0"/>
      <c r="BO405" s="0"/>
      <c r="BP405" s="0"/>
      <c r="BQ405" s="0"/>
      <c r="BR405" s="0"/>
      <c r="BS405" s="0"/>
      <c r="BT405" s="0"/>
      <c r="BU405" s="0"/>
      <c r="BV405" s="0"/>
      <c r="BW405" s="0"/>
      <c r="BX405" s="0"/>
      <c r="BY405" s="0"/>
      <c r="BZ405" s="0"/>
      <c r="CA405" s="0"/>
      <c r="CB405" s="0"/>
      <c r="CC405" s="0"/>
      <c r="CD405" s="0"/>
      <c r="CE405" s="0"/>
      <c r="CF405" s="0"/>
      <c r="CG405" s="0"/>
      <c r="CH405" s="0"/>
      <c r="CI405" s="0"/>
      <c r="CJ405" s="0"/>
      <c r="CK405" s="0"/>
      <c r="CL405" s="0"/>
      <c r="CM405" s="0"/>
      <c r="CN405" s="0"/>
      <c r="CO405" s="0"/>
      <c r="CP405" s="0"/>
      <c r="CQ405" s="0"/>
      <c r="CR405" s="0"/>
      <c r="CS405" s="0"/>
      <c r="CT405" s="0"/>
      <c r="CU405" s="0"/>
      <c r="CV405" s="0"/>
      <c r="CW405" s="0"/>
      <c r="CX405" s="0"/>
      <c r="CY405" s="0"/>
      <c r="CZ405" s="0"/>
      <c r="DA405" s="0"/>
      <c r="DB405" s="0"/>
      <c r="DC405" s="0"/>
      <c r="DD405" s="0"/>
      <c r="DE405" s="0"/>
      <c r="DF405" s="0"/>
      <c r="DG405" s="0"/>
      <c r="DH405" s="0"/>
      <c r="DI405" s="0"/>
      <c r="DJ405" s="0"/>
      <c r="DK405" s="0"/>
      <c r="DL405" s="0"/>
      <c r="DM405" s="0"/>
      <c r="DN405" s="0"/>
      <c r="DO405" s="0"/>
      <c r="DP405" s="0"/>
      <c r="DQ405" s="0"/>
      <c r="DR405" s="0"/>
      <c r="DS405" s="0"/>
      <c r="DT405" s="0"/>
      <c r="DU405" s="0"/>
      <c r="DV405" s="0"/>
      <c r="DW405" s="0"/>
      <c r="DX405" s="0"/>
      <c r="DY405" s="0"/>
      <c r="DZ405" s="0"/>
      <c r="EA405" s="0"/>
      <c r="EB405" s="0"/>
      <c r="EC405" s="0"/>
      <c r="ED405" s="0"/>
      <c r="EE405" s="0"/>
      <c r="EF405" s="0"/>
      <c r="EG405" s="0"/>
      <c r="EH405" s="0"/>
      <c r="EI405" s="0"/>
      <c r="EJ405" s="0"/>
      <c r="EK405" s="0"/>
      <c r="EL405" s="0"/>
      <c r="EM405" s="0"/>
      <c r="EN405" s="0"/>
      <c r="EO405" s="0"/>
      <c r="EP405" s="0"/>
      <c r="EQ405" s="0"/>
      <c r="ER405" s="0"/>
      <c r="ES405" s="0"/>
      <c r="ET405" s="0"/>
      <c r="EU405" s="0"/>
      <c r="EV405" s="0"/>
      <c r="EW405" s="0"/>
      <c r="EX405" s="0"/>
      <c r="EY405" s="0"/>
      <c r="EZ405" s="0"/>
      <c r="FA405" s="0"/>
      <c r="FB405" s="0"/>
      <c r="FC405" s="0"/>
      <c r="FD405" s="0"/>
      <c r="FE405" s="0"/>
      <c r="FF405" s="0"/>
      <c r="FG405" s="0"/>
      <c r="FH405" s="0"/>
      <c r="FI405" s="0"/>
      <c r="FJ405" s="0"/>
      <c r="FK405" s="0"/>
      <c r="FL405" s="0"/>
      <c r="FM405" s="0"/>
      <c r="FN405" s="0"/>
      <c r="FO405" s="0"/>
      <c r="FP405" s="0"/>
      <c r="FQ405" s="0"/>
      <c r="FR405" s="0"/>
      <c r="FS405" s="0"/>
      <c r="FT405" s="0"/>
      <c r="FU405" s="0"/>
      <c r="FV405" s="0"/>
      <c r="FW405" s="0"/>
      <c r="FX405" s="0"/>
      <c r="FY405" s="0"/>
      <c r="FZ405" s="0"/>
      <c r="GA405" s="0"/>
      <c r="GB405" s="0"/>
      <c r="GC405" s="0"/>
      <c r="GD405" s="0"/>
      <c r="GE405" s="0"/>
      <c r="GF405" s="0"/>
      <c r="GG405" s="0"/>
      <c r="GH405" s="0"/>
      <c r="GI405" s="0"/>
      <c r="GJ405" s="0"/>
      <c r="GK405" s="0"/>
      <c r="GL405" s="0"/>
      <c r="GM405" s="0"/>
      <c r="GN405" s="0"/>
      <c r="GO405" s="0"/>
      <c r="GP405" s="0"/>
      <c r="GQ405" s="0"/>
      <c r="GR405" s="0"/>
      <c r="GS405" s="0"/>
      <c r="GT405" s="0"/>
      <c r="GU405" s="0"/>
      <c r="GV405" s="0"/>
      <c r="GW405" s="0"/>
      <c r="GX405" s="0"/>
      <c r="GY405" s="0"/>
      <c r="GZ405" s="0"/>
      <c r="HA405" s="0"/>
      <c r="HB405" s="0"/>
      <c r="HC405" s="0"/>
      <c r="HD405" s="0"/>
      <c r="HE405" s="0"/>
      <c r="HF405" s="0"/>
      <c r="HG405" s="0"/>
      <c r="HH405" s="0"/>
      <c r="HI405" s="0"/>
      <c r="HJ405" s="0"/>
      <c r="HK405" s="0"/>
      <c r="HL405" s="0"/>
      <c r="HM405" s="0"/>
      <c r="HN405" s="0"/>
      <c r="HO405" s="0"/>
      <c r="HP405" s="0"/>
      <c r="HQ405" s="0"/>
      <c r="HR405" s="0"/>
      <c r="HS405" s="0"/>
      <c r="HT405" s="0"/>
      <c r="HU405" s="0"/>
      <c r="HV405" s="0"/>
      <c r="HW405" s="0"/>
      <c r="HX405" s="0"/>
      <c r="HY405" s="0"/>
      <c r="HZ405" s="0"/>
      <c r="IA405" s="0"/>
      <c r="IB405" s="0"/>
      <c r="IC405" s="0"/>
      <c r="ID405" s="0"/>
      <c r="IE405" s="0"/>
      <c r="IF405" s="0"/>
      <c r="IG405" s="0"/>
      <c r="IH405" s="0"/>
      <c r="II405" s="0"/>
      <c r="IJ405" s="0"/>
      <c r="IK405" s="0"/>
      <c r="IL405" s="0"/>
      <c r="IM405" s="0"/>
      <c r="IN405" s="0"/>
      <c r="IO405" s="0"/>
      <c r="IP405" s="0"/>
      <c r="IQ405" s="0"/>
      <c r="IR405" s="0"/>
      <c r="IS405" s="0"/>
      <c r="IT405" s="0"/>
      <c r="IU405" s="0"/>
      <c r="IV405" s="0"/>
      <c r="IW405" s="0"/>
      <c r="IX405" s="0"/>
      <c r="IY405" s="0"/>
      <c r="IZ405" s="0"/>
      <c r="JA405" s="0"/>
      <c r="JB405" s="0"/>
      <c r="JC405" s="0"/>
      <c r="JD405" s="0"/>
      <c r="JE405" s="0"/>
      <c r="JF405" s="0"/>
      <c r="JG405" s="0"/>
      <c r="JH405" s="0"/>
      <c r="JI405" s="0"/>
      <c r="JJ405" s="0"/>
      <c r="JK405" s="0"/>
      <c r="JL405" s="0"/>
      <c r="JM405" s="0"/>
      <c r="JN405" s="0"/>
      <c r="JO405" s="0"/>
      <c r="JP405" s="0"/>
      <c r="JQ405" s="0"/>
      <c r="JR405" s="0"/>
      <c r="JS405" s="0"/>
      <c r="JT405" s="0"/>
      <c r="JU405" s="0"/>
      <c r="JV405" s="0"/>
      <c r="JW405" s="0"/>
      <c r="JX405" s="0"/>
      <c r="JY405" s="0"/>
      <c r="JZ405" s="0"/>
      <c r="KA405" s="0"/>
      <c r="KB405" s="0"/>
      <c r="KC405" s="0"/>
      <c r="KD405" s="0"/>
      <c r="KE405" s="0"/>
      <c r="KF405" s="0"/>
      <c r="KG405" s="0"/>
      <c r="KH405" s="0"/>
      <c r="KI405" s="0"/>
      <c r="KJ405" s="0"/>
      <c r="KK405" s="0"/>
      <c r="KL405" s="0"/>
      <c r="KM405" s="0"/>
      <c r="KN405" s="0"/>
      <c r="KO405" s="0"/>
      <c r="KP405" s="0"/>
      <c r="KQ405" s="0"/>
      <c r="KR405" s="0"/>
      <c r="KS405" s="0"/>
      <c r="KT405" s="0"/>
      <c r="KU405" s="0"/>
      <c r="KV405" s="0"/>
      <c r="KW405" s="0"/>
      <c r="KX405" s="0"/>
      <c r="KY405" s="0"/>
      <c r="KZ405" s="0"/>
      <c r="LA405" s="0"/>
      <c r="LB405" s="0"/>
      <c r="LC405" s="0"/>
      <c r="LD405" s="0"/>
      <c r="LE405" s="0"/>
      <c r="LF405" s="0"/>
      <c r="LG405" s="0"/>
      <c r="LH405" s="0"/>
      <c r="LI405" s="0"/>
      <c r="LJ405" s="0"/>
      <c r="LK405" s="0"/>
      <c r="LL405" s="0"/>
      <c r="LM405" s="0"/>
      <c r="LN405" s="0"/>
      <c r="LO405" s="0"/>
      <c r="LP405" s="0"/>
      <c r="LQ405" s="0"/>
      <c r="LR405" s="0"/>
      <c r="LS405" s="0"/>
      <c r="LT405" s="0"/>
      <c r="LU405" s="0"/>
      <c r="LV405" s="0"/>
      <c r="LW405" s="0"/>
      <c r="LX405" s="0"/>
      <c r="LY405" s="0"/>
      <c r="LZ405" s="0"/>
      <c r="MA405" s="0"/>
      <c r="MB405" s="0"/>
      <c r="MC405" s="0"/>
      <c r="MD405" s="0"/>
      <c r="ME405" s="0"/>
      <c r="MF405" s="0"/>
      <c r="MG405" s="0"/>
      <c r="MH405" s="0"/>
      <c r="MI405" s="0"/>
      <c r="MJ405" s="0"/>
      <c r="MK405" s="0"/>
      <c r="ML405" s="0"/>
      <c r="MM405" s="0"/>
      <c r="MN405" s="0"/>
      <c r="MO405" s="0"/>
      <c r="MP405" s="0"/>
      <c r="MQ405" s="0"/>
      <c r="MR405" s="0"/>
      <c r="MS405" s="0"/>
      <c r="MT405" s="0"/>
      <c r="MU405" s="0"/>
      <c r="MV405" s="0"/>
      <c r="MW405" s="0"/>
      <c r="MX405" s="0"/>
      <c r="MY405" s="0"/>
      <c r="MZ405" s="0"/>
      <c r="NA405" s="0"/>
      <c r="NB405" s="0"/>
      <c r="NC405" s="0"/>
      <c r="ND405" s="0"/>
      <c r="NE405" s="0"/>
      <c r="NF405" s="0"/>
      <c r="NG405" s="0"/>
      <c r="NH405" s="0"/>
      <c r="NI405" s="0"/>
      <c r="NJ405" s="0"/>
      <c r="NK405" s="0"/>
      <c r="NL405" s="0"/>
      <c r="NM405" s="0"/>
      <c r="NN405" s="0"/>
      <c r="NO405" s="0"/>
      <c r="NP405" s="0"/>
      <c r="NQ405" s="0"/>
      <c r="NR405" s="0"/>
      <c r="NS405" s="0"/>
      <c r="NT405" s="0"/>
      <c r="NU405" s="0"/>
      <c r="NV405" s="0"/>
      <c r="NW405" s="0"/>
      <c r="NX405" s="0"/>
      <c r="NY405" s="0"/>
      <c r="NZ405" s="0"/>
      <c r="OA405" s="0"/>
      <c r="OB405" s="0"/>
      <c r="OC405" s="0"/>
      <c r="OD405" s="0"/>
      <c r="OE405" s="0"/>
      <c r="OF405" s="0"/>
      <c r="OG405" s="0"/>
      <c r="OH405" s="0"/>
      <c r="OI405" s="0"/>
      <c r="OJ405" s="0"/>
      <c r="OK405" s="0"/>
      <c r="OL405" s="0"/>
      <c r="OM405" s="0"/>
      <c r="ON405" s="0"/>
      <c r="OO405" s="0"/>
      <c r="OP405" s="0"/>
      <c r="OQ405" s="0"/>
      <c r="OR405" s="0"/>
      <c r="OS405" s="0"/>
      <c r="OT405" s="0"/>
      <c r="OU405" s="0"/>
      <c r="OV405" s="0"/>
      <c r="OW405" s="0"/>
      <c r="OX405" s="0"/>
      <c r="OY405" s="0"/>
      <c r="OZ405" s="0"/>
      <c r="PA405" s="0"/>
      <c r="PB405" s="0"/>
      <c r="PC405" s="0"/>
      <c r="PD405" s="0"/>
      <c r="PE405" s="0"/>
      <c r="PF405" s="0"/>
      <c r="PG405" s="0"/>
      <c r="PH405" s="0"/>
      <c r="PI405" s="0"/>
      <c r="PJ405" s="0"/>
      <c r="PK405" s="0"/>
      <c r="PL405" s="0"/>
      <c r="PM405" s="0"/>
      <c r="PN405" s="0"/>
      <c r="PO405" s="0"/>
      <c r="PP405" s="0"/>
      <c r="PQ405" s="0"/>
      <c r="PR405" s="0"/>
      <c r="PS405" s="0"/>
      <c r="PT405" s="0"/>
      <c r="PU405" s="0"/>
      <c r="PV405" s="0"/>
      <c r="PW405" s="0"/>
      <c r="PX405" s="0"/>
      <c r="PY405" s="0"/>
      <c r="PZ405" s="0"/>
      <c r="QA405" s="0"/>
      <c r="QB405" s="0"/>
      <c r="QC405" s="0"/>
      <c r="QD405" s="0"/>
      <c r="QE405" s="0"/>
      <c r="QF405" s="0"/>
      <c r="QG405" s="0"/>
      <c r="QH405" s="0"/>
      <c r="QI405" s="0"/>
      <c r="QJ405" s="0"/>
      <c r="QK405" s="0"/>
      <c r="QL405" s="0"/>
      <c r="QM405" s="0"/>
      <c r="QN405" s="0"/>
      <c r="QO405" s="0"/>
      <c r="QP405" s="0"/>
      <c r="QQ405" s="0"/>
      <c r="QR405" s="0"/>
      <c r="QS405" s="0"/>
      <c r="QT405" s="0"/>
      <c r="QU405" s="0"/>
      <c r="QV405" s="0"/>
      <c r="QW405" s="0"/>
      <c r="QX405" s="0"/>
      <c r="QY405" s="0"/>
      <c r="QZ405" s="0"/>
      <c r="RA405" s="0"/>
      <c r="RB405" s="0"/>
      <c r="RC405" s="0"/>
      <c r="RD405" s="0"/>
      <c r="RE405" s="0"/>
      <c r="RF405" s="0"/>
      <c r="RG405" s="0"/>
      <c r="RH405" s="0"/>
      <c r="RI405" s="0"/>
      <c r="RJ405" s="0"/>
      <c r="RK405" s="0"/>
      <c r="RL405" s="0"/>
      <c r="RM405" s="0"/>
      <c r="RN405" s="0"/>
      <c r="RO405" s="0"/>
      <c r="RP405" s="0"/>
      <c r="RQ405" s="0"/>
      <c r="RR405" s="0"/>
      <c r="RS405" s="0"/>
      <c r="RT405" s="0"/>
      <c r="RU405" s="0"/>
      <c r="RV405" s="0"/>
      <c r="RW405" s="0"/>
      <c r="RX405" s="0"/>
      <c r="RY405" s="0"/>
      <c r="RZ405" s="0"/>
      <c r="SA405" s="0"/>
      <c r="SB405" s="0"/>
      <c r="SC405" s="0"/>
      <c r="SD405" s="0"/>
      <c r="SE405" s="0"/>
      <c r="SF405" s="0"/>
      <c r="SG405" s="0"/>
      <c r="SH405" s="0"/>
      <c r="SI405" s="0"/>
      <c r="SJ405" s="0"/>
      <c r="SK405" s="0"/>
      <c r="SL405" s="0"/>
      <c r="SM405" s="0"/>
      <c r="SN405" s="0"/>
      <c r="SO405" s="0"/>
      <c r="SP405" s="0"/>
      <c r="SQ405" s="0"/>
      <c r="SR405" s="0"/>
      <c r="SS405" s="0"/>
      <c r="ST405" s="0"/>
      <c r="SU405" s="0"/>
      <c r="SV405" s="0"/>
      <c r="SW405" s="0"/>
      <c r="SX405" s="0"/>
      <c r="SY405" s="0"/>
      <c r="SZ405" s="0"/>
      <c r="TA405" s="0"/>
      <c r="TB405" s="0"/>
      <c r="TC405" s="0"/>
      <c r="TD405" s="0"/>
      <c r="TE405" s="0"/>
      <c r="TF405" s="0"/>
      <c r="TG405" s="0"/>
      <c r="TH405" s="0"/>
      <c r="TI405" s="0"/>
      <c r="TJ405" s="0"/>
      <c r="TK405" s="0"/>
      <c r="TL405" s="0"/>
      <c r="TM405" s="0"/>
      <c r="TN405" s="0"/>
      <c r="TO405" s="0"/>
      <c r="TP405" s="0"/>
      <c r="TQ405" s="0"/>
      <c r="TR405" s="0"/>
      <c r="TS405" s="0"/>
      <c r="TT405" s="0"/>
      <c r="TU405" s="0"/>
      <c r="TV405" s="0"/>
      <c r="TW405" s="0"/>
      <c r="TX405" s="0"/>
      <c r="TY405" s="0"/>
      <c r="TZ405" s="0"/>
      <c r="UA405" s="0"/>
      <c r="UB405" s="0"/>
      <c r="UC405" s="0"/>
      <c r="UD405" s="0"/>
      <c r="UE405" s="0"/>
      <c r="UF405" s="0"/>
      <c r="UG405" s="0"/>
      <c r="UH405" s="0"/>
      <c r="UI405" s="0"/>
      <c r="UJ405" s="0"/>
      <c r="UK405" s="0"/>
      <c r="UL405" s="0"/>
      <c r="UM405" s="0"/>
      <c r="UN405" s="0"/>
      <c r="UO405" s="0"/>
      <c r="UP405" s="0"/>
      <c r="UQ405" s="0"/>
      <c r="UR405" s="0"/>
      <c r="US405" s="0"/>
      <c r="UT405" s="0"/>
      <c r="UU405" s="0"/>
      <c r="UV405" s="0"/>
      <c r="UW405" s="0"/>
      <c r="UX405" s="0"/>
      <c r="UY405" s="0"/>
      <c r="UZ405" s="0"/>
      <c r="VA405" s="0"/>
      <c r="VB405" s="0"/>
      <c r="VC405" s="0"/>
      <c r="VD405" s="0"/>
      <c r="VE405" s="0"/>
      <c r="VF405" s="0"/>
      <c r="VG405" s="0"/>
      <c r="VH405" s="0"/>
      <c r="VI405" s="0"/>
      <c r="VJ405" s="0"/>
      <c r="VK405" s="0"/>
      <c r="VL405" s="0"/>
      <c r="VM405" s="0"/>
      <c r="VN405" s="0"/>
      <c r="VO405" s="0"/>
      <c r="VP405" s="0"/>
      <c r="VQ405" s="0"/>
      <c r="VR405" s="0"/>
      <c r="VS405" s="0"/>
      <c r="VT405" s="0"/>
      <c r="VU405" s="0"/>
      <c r="VV405" s="0"/>
      <c r="VW405" s="0"/>
      <c r="VX405" s="0"/>
      <c r="VY405" s="0"/>
      <c r="VZ405" s="0"/>
      <c r="WA405" s="0"/>
      <c r="WB405" s="0"/>
      <c r="WC405" s="0"/>
      <c r="WD405" s="0"/>
      <c r="WE405" s="0"/>
      <c r="WF405" s="0"/>
      <c r="WG405" s="0"/>
      <c r="WH405" s="0"/>
      <c r="WI405" s="0"/>
      <c r="WJ405" s="0"/>
      <c r="WK405" s="0"/>
      <c r="WL405" s="0"/>
      <c r="WM405" s="0"/>
      <c r="WN405" s="0"/>
      <c r="WO405" s="0"/>
      <c r="WP405" s="0"/>
      <c r="WQ405" s="0"/>
      <c r="WR405" s="0"/>
      <c r="WS405" s="0"/>
      <c r="WT405" s="0"/>
      <c r="WU405" s="0"/>
      <c r="WV405" s="0"/>
      <c r="WW405" s="0"/>
      <c r="WX405" s="0"/>
      <c r="WY405" s="0"/>
      <c r="WZ405" s="0"/>
      <c r="XA405" s="0"/>
      <c r="XB405" s="0"/>
      <c r="XC405" s="0"/>
      <c r="XD405" s="0"/>
      <c r="XE405" s="0"/>
      <c r="XF405" s="0"/>
      <c r="XG405" s="0"/>
      <c r="XH405" s="0"/>
      <c r="XI405" s="0"/>
      <c r="XJ405" s="0"/>
      <c r="XK405" s="0"/>
      <c r="XL405" s="0"/>
      <c r="XM405" s="0"/>
      <c r="XN405" s="0"/>
      <c r="XO405" s="0"/>
      <c r="XP405" s="0"/>
      <c r="XQ405" s="0"/>
      <c r="XR405" s="0"/>
      <c r="XS405" s="0"/>
      <c r="XT405" s="0"/>
      <c r="XU405" s="0"/>
      <c r="XV405" s="0"/>
      <c r="XW405" s="0"/>
      <c r="XX405" s="0"/>
      <c r="XY405" s="0"/>
      <c r="XZ405" s="0"/>
      <c r="YA405" s="0"/>
      <c r="YB405" s="0"/>
      <c r="YC405" s="0"/>
      <c r="YD405" s="0"/>
      <c r="YE405" s="0"/>
      <c r="YF405" s="0"/>
      <c r="YG405" s="0"/>
      <c r="YH405" s="0"/>
      <c r="YI405" s="0"/>
      <c r="YJ405" s="0"/>
      <c r="YK405" s="0"/>
      <c r="YL405" s="0"/>
      <c r="YM405" s="0"/>
      <c r="YN405" s="0"/>
      <c r="YO405" s="0"/>
      <c r="YP405" s="0"/>
      <c r="YQ405" s="0"/>
      <c r="YR405" s="0"/>
      <c r="YS405" s="0"/>
      <c r="YT405" s="0"/>
      <c r="YU405" s="0"/>
      <c r="YV405" s="0"/>
      <c r="YW405" s="0"/>
      <c r="YX405" s="0"/>
      <c r="YY405" s="0"/>
      <c r="YZ405" s="0"/>
      <c r="ZA405" s="0"/>
      <c r="ZB405" s="0"/>
      <c r="ZC405" s="0"/>
      <c r="ZD405" s="0"/>
      <c r="ZE405" s="0"/>
      <c r="ZF405" s="0"/>
      <c r="ZG405" s="0"/>
      <c r="ZH405" s="0"/>
      <c r="ZI405" s="0"/>
      <c r="ZJ405" s="0"/>
      <c r="ZK405" s="0"/>
      <c r="ZL405" s="0"/>
      <c r="ZM405" s="0"/>
      <c r="ZN405" s="0"/>
      <c r="ZO405" s="0"/>
      <c r="ZP405" s="0"/>
      <c r="ZQ405" s="0"/>
      <c r="ZR405" s="0"/>
      <c r="ZS405" s="0"/>
      <c r="ZT405" s="0"/>
      <c r="ZU405" s="0"/>
      <c r="ZV405" s="0"/>
      <c r="ZW405" s="0"/>
      <c r="ZX405" s="0"/>
      <c r="ZY405" s="0"/>
      <c r="ZZ405" s="0"/>
      <c r="AAA405" s="0"/>
      <c r="AAB405" s="0"/>
      <c r="AAC405" s="0"/>
      <c r="AAD405" s="0"/>
      <c r="AAE405" s="0"/>
      <c r="AAF405" s="0"/>
      <c r="AAG405" s="0"/>
      <c r="AAH405" s="0"/>
      <c r="AAI405" s="0"/>
      <c r="AAJ405" s="0"/>
      <c r="AAK405" s="0"/>
      <c r="AAL405" s="0"/>
      <c r="AAM405" s="0"/>
      <c r="AAN405" s="0"/>
      <c r="AAO405" s="0"/>
      <c r="AAP405" s="0"/>
      <c r="AAQ405" s="0"/>
      <c r="AAR405" s="0"/>
      <c r="AAS405" s="0"/>
      <c r="AAT405" s="0"/>
      <c r="AAU405" s="0"/>
      <c r="AAV405" s="0"/>
      <c r="AAW405" s="0"/>
      <c r="AAX405" s="0"/>
      <c r="AAY405" s="0"/>
      <c r="AAZ405" s="0"/>
      <c r="ABA405" s="0"/>
      <c r="ABB405" s="0"/>
      <c r="ABC405" s="0"/>
      <c r="ABD405" s="0"/>
      <c r="ABE405" s="0"/>
      <c r="ABF405" s="0"/>
      <c r="ABG405" s="0"/>
      <c r="ABH405" s="0"/>
      <c r="ABI405" s="0"/>
      <c r="ABJ405" s="0"/>
      <c r="ABK405" s="0"/>
      <c r="ABL405" s="0"/>
      <c r="ABM405" s="0"/>
      <c r="ABN405" s="0"/>
      <c r="ABO405" s="0"/>
      <c r="ABP405" s="0"/>
      <c r="ABQ405" s="0"/>
      <c r="ABR405" s="0"/>
      <c r="ABS405" s="0"/>
      <c r="ABT405" s="0"/>
      <c r="ABU405" s="0"/>
      <c r="ABV405" s="0"/>
      <c r="ABW405" s="0"/>
      <c r="ABX405" s="0"/>
      <c r="ABY405" s="0"/>
      <c r="ABZ405" s="0"/>
      <c r="ACA405" s="0"/>
      <c r="ACB405" s="0"/>
      <c r="ACC405" s="0"/>
      <c r="ACD405" s="0"/>
      <c r="ACE405" s="0"/>
      <c r="ACF405" s="0"/>
      <c r="ACG405" s="0"/>
      <c r="ACH405" s="0"/>
      <c r="ACI405" s="0"/>
      <c r="ACJ405" s="0"/>
      <c r="ACK405" s="0"/>
      <c r="ACL405" s="0"/>
      <c r="ACM405" s="0"/>
      <c r="ACN405" s="0"/>
      <c r="ACO405" s="0"/>
      <c r="ACP405" s="0"/>
      <c r="ACQ405" s="0"/>
      <c r="ACR405" s="0"/>
      <c r="ACS405" s="0"/>
      <c r="ACT405" s="0"/>
      <c r="ACU405" s="0"/>
      <c r="ACV405" s="0"/>
      <c r="ACW405" s="0"/>
      <c r="ACX405" s="0"/>
      <c r="ACY405" s="0"/>
      <c r="ACZ405" s="0"/>
      <c r="ADA405" s="0"/>
      <c r="ADB405" s="0"/>
      <c r="ADC405" s="0"/>
      <c r="ADD405" s="0"/>
      <c r="ADE405" s="0"/>
      <c r="ADF405" s="0"/>
      <c r="ADG405" s="0"/>
      <c r="ADH405" s="0"/>
      <c r="ADI405" s="0"/>
      <c r="ADJ405" s="0"/>
      <c r="ADK405" s="0"/>
      <c r="ADL405" s="0"/>
      <c r="ADM405" s="0"/>
      <c r="ADN405" s="0"/>
      <c r="ADO405" s="0"/>
      <c r="ADP405" s="0"/>
      <c r="ADQ405" s="0"/>
      <c r="ADR405" s="0"/>
      <c r="ADS405" s="0"/>
      <c r="ADT405" s="0"/>
      <c r="ADU405" s="0"/>
      <c r="ADV405" s="0"/>
      <c r="ADW405" s="0"/>
      <c r="ADX405" s="0"/>
      <c r="ADY405" s="0"/>
      <c r="ADZ405" s="0"/>
      <c r="AEA405" s="0"/>
      <c r="AEB405" s="0"/>
      <c r="AEC405" s="0"/>
      <c r="AED405" s="0"/>
      <c r="AEE405" s="0"/>
      <c r="AEF405" s="0"/>
      <c r="AEG405" s="0"/>
      <c r="AEH405" s="0"/>
      <c r="AEI405" s="0"/>
      <c r="AEJ405" s="0"/>
      <c r="AEK405" s="0"/>
      <c r="AEL405" s="0"/>
      <c r="AEM405" s="0"/>
      <c r="AEN405" s="0"/>
      <c r="AEO405" s="0"/>
      <c r="AEP405" s="0"/>
      <c r="AEQ405" s="0"/>
      <c r="AER405" s="0"/>
      <c r="AES405" s="0"/>
      <c r="AET405" s="0"/>
      <c r="AEU405" s="0"/>
      <c r="AEV405" s="0"/>
      <c r="AEW405" s="0"/>
      <c r="AEX405" s="0"/>
      <c r="AEY405" s="0"/>
      <c r="AEZ405" s="0"/>
      <c r="AFA405" s="0"/>
      <c r="AFB405" s="0"/>
      <c r="AFC405" s="0"/>
      <c r="AFD405" s="0"/>
      <c r="AFE405" s="0"/>
      <c r="AFF405" s="0"/>
      <c r="AFG405" s="0"/>
      <c r="AFH405" s="0"/>
      <c r="AFI405" s="0"/>
      <c r="AFJ405" s="0"/>
      <c r="AFK405" s="0"/>
      <c r="AFL405" s="0"/>
      <c r="AFM405" s="0"/>
      <c r="AFN405" s="0"/>
      <c r="AFO405" s="0"/>
      <c r="AFP405" s="0"/>
      <c r="AFQ405" s="0"/>
      <c r="AFR405" s="0"/>
      <c r="AFS405" s="0"/>
      <c r="AFT405" s="0"/>
      <c r="AFU405" s="0"/>
      <c r="AFV405" s="0"/>
      <c r="AFW405" s="0"/>
      <c r="AFX405" s="0"/>
      <c r="AFY405" s="0"/>
      <c r="AFZ405" s="0"/>
      <c r="AGA405" s="0"/>
      <c r="AGB405" s="0"/>
      <c r="AGC405" s="0"/>
      <c r="AGD405" s="0"/>
      <c r="AGE405" s="0"/>
      <c r="AGF405" s="0"/>
      <c r="AGG405" s="0"/>
      <c r="AGH405" s="0"/>
      <c r="AGI405" s="0"/>
      <c r="AGJ405" s="0"/>
      <c r="AGK405" s="0"/>
      <c r="AGL405" s="0"/>
      <c r="AGM405" s="0"/>
      <c r="AGN405" s="0"/>
      <c r="AGO405" s="0"/>
      <c r="AGP405" s="0"/>
      <c r="AGQ405" s="0"/>
      <c r="AGR405" s="0"/>
      <c r="AGS405" s="0"/>
      <c r="AGT405" s="0"/>
      <c r="AGU405" s="0"/>
      <c r="AGV405" s="0"/>
      <c r="AGW405" s="0"/>
      <c r="AGX405" s="0"/>
      <c r="AGY405" s="0"/>
      <c r="AGZ405" s="0"/>
      <c r="AHA405" s="0"/>
      <c r="AHB405" s="0"/>
      <c r="AHC405" s="0"/>
      <c r="AHD405" s="0"/>
      <c r="AHE405" s="0"/>
      <c r="AHF405" s="0"/>
      <c r="AHG405" s="0"/>
      <c r="AHH405" s="0"/>
      <c r="AHI405" s="0"/>
      <c r="AHJ405" s="0"/>
      <c r="AHK405" s="0"/>
      <c r="AHL405" s="0"/>
      <c r="AHM405" s="0"/>
      <c r="AHN405" s="0"/>
      <c r="AHO405" s="0"/>
      <c r="AHP405" s="0"/>
      <c r="AHQ405" s="0"/>
      <c r="AHR405" s="0"/>
      <c r="AHS405" s="0"/>
      <c r="AHT405" s="0"/>
      <c r="AHU405" s="0"/>
      <c r="AHV405" s="0"/>
      <c r="AHW405" s="0"/>
      <c r="AHX405" s="0"/>
      <c r="AHY405" s="0"/>
      <c r="AHZ405" s="0"/>
      <c r="AIA405" s="0"/>
      <c r="AIB405" s="0"/>
      <c r="AIC405" s="0"/>
      <c r="AID405" s="0"/>
      <c r="AIE405" s="0"/>
      <c r="AIF405" s="0"/>
      <c r="AIG405" s="0"/>
      <c r="AIH405" s="0"/>
      <c r="AII405" s="0"/>
      <c r="AIJ405" s="0"/>
      <c r="AIK405" s="0"/>
      <c r="AIL405" s="0"/>
      <c r="AIM405" s="0"/>
      <c r="AIN405" s="0"/>
      <c r="AIO405" s="0"/>
      <c r="AIP405" s="0"/>
      <c r="AIQ405" s="0"/>
      <c r="AIR405" s="0"/>
      <c r="AIS405" s="0"/>
      <c r="AIT405" s="0"/>
      <c r="AIU405" s="0"/>
      <c r="AIV405" s="0"/>
      <c r="AIW405" s="0"/>
      <c r="AIX405" s="0"/>
      <c r="AIY405" s="0"/>
      <c r="AIZ405" s="0"/>
      <c r="AJA405" s="0"/>
      <c r="AJB405" s="0"/>
      <c r="AJC405" s="0"/>
      <c r="AJD405" s="0"/>
      <c r="AJE405" s="0"/>
      <c r="AJF405" s="0"/>
      <c r="AJG405" s="0"/>
      <c r="AJH405" s="0"/>
      <c r="AJI405" s="0"/>
      <c r="AJJ405" s="0"/>
      <c r="AJK405" s="0"/>
      <c r="AJL405" s="0"/>
      <c r="AJM405" s="0"/>
      <c r="AJN405" s="0"/>
      <c r="AJO405" s="0"/>
      <c r="AJP405" s="0"/>
      <c r="AJQ405" s="0"/>
      <c r="AJR405" s="0"/>
      <c r="AJS405" s="0"/>
      <c r="AJT405" s="0"/>
      <c r="AJU405" s="0"/>
      <c r="AJV405" s="0"/>
      <c r="AJW405" s="0"/>
      <c r="AJX405" s="0"/>
      <c r="AJY405" s="0"/>
      <c r="AJZ405" s="0"/>
      <c r="AKA405" s="0"/>
      <c r="AKB405" s="0"/>
      <c r="AKC405" s="0"/>
      <c r="AKD405" s="0"/>
      <c r="AKE405" s="0"/>
      <c r="AKF405" s="0"/>
      <c r="AKG405" s="0"/>
      <c r="AKH405" s="0"/>
      <c r="AKI405" s="0"/>
      <c r="AKJ405" s="0"/>
      <c r="AKK405" s="0"/>
      <c r="AKL405" s="0"/>
      <c r="AKM405" s="0"/>
      <c r="AKN405" s="0"/>
      <c r="AKO405" s="0"/>
      <c r="AKP405" s="0"/>
      <c r="AKQ405" s="0"/>
      <c r="AKR405" s="0"/>
      <c r="AKS405" s="0"/>
      <c r="AKT405" s="0"/>
      <c r="AKU405" s="0"/>
      <c r="AKV405" s="0"/>
      <c r="AKW405" s="0"/>
      <c r="AKX405" s="0"/>
      <c r="AKY405" s="0"/>
      <c r="AKZ405" s="0"/>
      <c r="ALA405" s="0"/>
      <c r="ALB405" s="0"/>
      <c r="ALC405" s="0"/>
      <c r="ALD405" s="0"/>
      <c r="ALE405" s="0"/>
      <c r="ALF405" s="0"/>
      <c r="ALG405" s="0"/>
      <c r="ALH405" s="0"/>
      <c r="ALI405" s="0"/>
      <c r="ALJ405" s="0"/>
      <c r="ALK405" s="0"/>
      <c r="ALL405" s="0"/>
      <c r="ALM405" s="0"/>
      <c r="ALN405" s="0"/>
      <c r="ALO405" s="0"/>
      <c r="ALP405" s="0"/>
      <c r="ALQ405" s="0"/>
      <c r="ALR405" s="0"/>
      <c r="ALS405" s="0"/>
      <c r="ALT405" s="0"/>
      <c r="ALU405" s="0"/>
      <c r="ALV405" s="0"/>
      <c r="ALW405" s="0"/>
      <c r="ALX405" s="0"/>
      <c r="ALY405" s="0"/>
      <c r="ALZ405" s="0"/>
      <c r="AMA405" s="0"/>
      <c r="AMB405" s="0"/>
      <c r="AMC405" s="0"/>
      <c r="AMD405" s="0"/>
      <c r="AME405" s="0"/>
      <c r="AMF405" s="0"/>
      <c r="AMG405" s="0"/>
    </row>
    <row r="406" customFormat="false" ht="14.9" hidden="false" customHeight="false" outlineLevel="0" collapsed="false">
      <c r="A406" s="18" t="n">
        <v>570</v>
      </c>
      <c r="B406" s="19" t="n">
        <f aca="false">IF($A406,VLOOKUP($A406,posting!$A:$N,2,0),"")</f>
        <v>38</v>
      </c>
      <c r="C406" s="19" t="n">
        <f aca="false">IF($A406,VLOOKUP($A406,posting!$A:$N,3,0),"")</f>
        <v>156</v>
      </c>
      <c r="D406" s="20" t="str">
        <f aca="false">IF($A406,VLOOKUP($A406,posting!$A:$N,4,0),"")</f>
        <v>Mal ehrlich - welcher schüler in der sekI schaltet beim filme gucken nicht auf leerlauf?</v>
      </c>
      <c r="E406" s="19" t="str">
        <f aca="false">IF($A406,IF(VLOOKUP($A406,posting!$A:$N,5,0)&gt;0,VLOOKUP($A406,posting!$A:$N,5,0),""),"")</f>
        <v/>
      </c>
      <c r="F406" s="21" t="n">
        <f aca="false">IF($A406,VLOOKUP($A406,posting!$A:$N,6,0),"")</f>
        <v>41625.7319212963</v>
      </c>
      <c r="G406" s="21" t="n">
        <f aca="false">IF($A406,VLOOKUP($A406,posting!$A:$N,7,0),"")</f>
        <v>41625.7319212963</v>
      </c>
      <c r="H406" s="21" t="n">
        <f aca="false">IF($A406,VLOOKUP($A406,posting!$A:$N,8,0),"")</f>
        <v>41625.7319560185</v>
      </c>
      <c r="I406" s="21" t="n">
        <f aca="false">IF($A406,VLOOKUP($A406,posting!$A:$N,9,0),"")</f>
        <v>41625.7329282407</v>
      </c>
      <c r="J406" s="21"/>
      <c r="K406" s="21"/>
      <c r="L406" s="19" t="n">
        <f aca="false">IF($A406,VLOOKUP($A406,posting!$A:$N,10,0),"")</f>
        <v>0.343234323432343</v>
      </c>
      <c r="M406" s="19" t="n">
        <f aca="false">IF($A406,VLOOKUP($A406,posting!$A:$N,11,0),"")</f>
        <v>0</v>
      </c>
      <c r="N406" s="19" t="str">
        <f aca="false">IF($A406,IF(VLOOKUP($A406,posting!$A:$N,13,0)&gt;0,VLOOKUP($A406,posting!$A:$N,13,0),""),"")</f>
        <v/>
      </c>
      <c r="O406" s="19" t="str">
        <f aca="false">IF($A406,VLOOKUP($A406,posting!$A:$N,12,0),"")</f>
        <v>TXT</v>
      </c>
      <c r="P406" s="19" t="str">
        <f aca="false">IF($A406,IF(VLOOKUP($A406,posting!$A:$N,14,0)&gt;0,VLOOKUP($A406,posting!$A:$N,14,0),""),"")</f>
        <v/>
      </c>
      <c r="Q406" s="19" t="str">
        <f aca="false">IF($N406="","",VLOOKUP($N406,image!$A:$N,3,0))</f>
        <v/>
      </c>
      <c r="R406" s="19" t="n">
        <v>-1</v>
      </c>
      <c r="S406" s="0"/>
      <c r="T406" s="0"/>
      <c r="U406" s="0"/>
      <c r="V406" s="0"/>
      <c r="W406" s="0"/>
      <c r="X406" s="0"/>
      <c r="Y406" s="0"/>
      <c r="Z406" s="0"/>
      <c r="AA406" s="0"/>
      <c r="AB406" s="0"/>
      <c r="AC406" s="0"/>
      <c r="AD406" s="0"/>
      <c r="AE406" s="0"/>
      <c r="AF406" s="0"/>
      <c r="AG406" s="0"/>
      <c r="AH406" s="0"/>
      <c r="AI406" s="0"/>
      <c r="AJ406" s="0"/>
      <c r="AK406" s="0"/>
      <c r="AL406" s="0"/>
      <c r="AM406" s="0"/>
      <c r="AN406" s="0"/>
      <c r="AO406" s="0"/>
      <c r="AP406" s="0"/>
      <c r="AQ406" s="0"/>
      <c r="AR406" s="0"/>
      <c r="AS406" s="0"/>
      <c r="AT406" s="0"/>
      <c r="AU406" s="0"/>
      <c r="AV406" s="0"/>
      <c r="AW406" s="0"/>
      <c r="AX406" s="0"/>
      <c r="AY406" s="0"/>
      <c r="AZ406" s="0"/>
      <c r="BA406" s="0"/>
      <c r="BB406" s="0"/>
      <c r="BC406" s="0"/>
      <c r="BD406" s="0"/>
      <c r="BE406" s="0"/>
      <c r="BF406" s="0"/>
      <c r="BG406" s="0"/>
      <c r="BH406" s="0"/>
      <c r="BI406" s="0"/>
      <c r="BJ406" s="0"/>
      <c r="BK406" s="0"/>
      <c r="BL406" s="0"/>
      <c r="BM406" s="0"/>
      <c r="BN406" s="0"/>
      <c r="BO406" s="0"/>
      <c r="BP406" s="0"/>
      <c r="BQ406" s="0"/>
      <c r="BR406" s="0"/>
      <c r="BS406" s="0"/>
      <c r="BT406" s="0"/>
      <c r="BU406" s="0"/>
      <c r="BV406" s="0"/>
      <c r="BW406" s="0"/>
      <c r="BX406" s="0"/>
      <c r="BY406" s="0"/>
      <c r="BZ406" s="0"/>
      <c r="CA406" s="0"/>
      <c r="CB406" s="0"/>
      <c r="CC406" s="0"/>
      <c r="CD406" s="0"/>
      <c r="CE406" s="0"/>
      <c r="CF406" s="0"/>
      <c r="CG406" s="0"/>
      <c r="CH406" s="0"/>
      <c r="CI406" s="0"/>
      <c r="CJ406" s="0"/>
      <c r="CK406" s="0"/>
      <c r="CL406" s="0"/>
      <c r="CM406" s="0"/>
      <c r="CN406" s="0"/>
      <c r="CO406" s="0"/>
      <c r="CP406" s="0"/>
      <c r="CQ406" s="0"/>
      <c r="CR406" s="0"/>
      <c r="CS406" s="0"/>
      <c r="CT406" s="0"/>
      <c r="CU406" s="0"/>
      <c r="CV406" s="0"/>
      <c r="CW406" s="0"/>
      <c r="CX406" s="0"/>
      <c r="CY406" s="0"/>
      <c r="CZ406" s="0"/>
      <c r="DA406" s="0"/>
      <c r="DB406" s="0"/>
      <c r="DC406" s="0"/>
      <c r="DD406" s="0"/>
      <c r="DE406" s="0"/>
      <c r="DF406" s="0"/>
      <c r="DG406" s="0"/>
      <c r="DH406" s="0"/>
      <c r="DI406" s="0"/>
      <c r="DJ406" s="0"/>
      <c r="DK406" s="0"/>
      <c r="DL406" s="0"/>
      <c r="DM406" s="0"/>
      <c r="DN406" s="0"/>
      <c r="DO406" s="0"/>
      <c r="DP406" s="0"/>
      <c r="DQ406" s="0"/>
      <c r="DR406" s="0"/>
      <c r="DS406" s="0"/>
      <c r="DT406" s="0"/>
      <c r="DU406" s="0"/>
      <c r="DV406" s="0"/>
      <c r="DW406" s="0"/>
      <c r="DX406" s="0"/>
      <c r="DY406" s="0"/>
      <c r="DZ406" s="0"/>
      <c r="EA406" s="0"/>
      <c r="EB406" s="0"/>
      <c r="EC406" s="0"/>
      <c r="ED406" s="0"/>
      <c r="EE406" s="0"/>
      <c r="EF406" s="0"/>
      <c r="EG406" s="0"/>
      <c r="EH406" s="0"/>
      <c r="EI406" s="0"/>
      <c r="EJ406" s="0"/>
      <c r="EK406" s="0"/>
      <c r="EL406" s="0"/>
      <c r="EM406" s="0"/>
      <c r="EN406" s="0"/>
      <c r="EO406" s="0"/>
      <c r="EP406" s="0"/>
      <c r="EQ406" s="0"/>
      <c r="ER406" s="0"/>
      <c r="ES406" s="0"/>
      <c r="ET406" s="0"/>
      <c r="EU406" s="0"/>
      <c r="EV406" s="0"/>
      <c r="EW406" s="0"/>
      <c r="EX406" s="0"/>
      <c r="EY406" s="0"/>
      <c r="EZ406" s="0"/>
      <c r="FA406" s="0"/>
      <c r="FB406" s="0"/>
      <c r="FC406" s="0"/>
      <c r="FD406" s="0"/>
      <c r="FE406" s="0"/>
      <c r="FF406" s="0"/>
      <c r="FG406" s="0"/>
      <c r="FH406" s="0"/>
      <c r="FI406" s="0"/>
      <c r="FJ406" s="0"/>
      <c r="FK406" s="0"/>
      <c r="FL406" s="0"/>
      <c r="FM406" s="0"/>
      <c r="FN406" s="0"/>
      <c r="FO406" s="0"/>
      <c r="FP406" s="0"/>
      <c r="FQ406" s="0"/>
      <c r="FR406" s="0"/>
      <c r="FS406" s="0"/>
      <c r="FT406" s="0"/>
      <c r="FU406" s="0"/>
      <c r="FV406" s="0"/>
      <c r="FW406" s="0"/>
      <c r="FX406" s="0"/>
      <c r="FY406" s="0"/>
      <c r="FZ406" s="0"/>
      <c r="GA406" s="0"/>
      <c r="GB406" s="0"/>
      <c r="GC406" s="0"/>
      <c r="GD406" s="0"/>
      <c r="GE406" s="0"/>
      <c r="GF406" s="0"/>
      <c r="GG406" s="0"/>
      <c r="GH406" s="0"/>
      <c r="GI406" s="0"/>
      <c r="GJ406" s="0"/>
      <c r="GK406" s="0"/>
      <c r="GL406" s="0"/>
      <c r="GM406" s="0"/>
      <c r="GN406" s="0"/>
      <c r="GO406" s="0"/>
      <c r="GP406" s="0"/>
      <c r="GQ406" s="0"/>
      <c r="GR406" s="0"/>
      <c r="GS406" s="0"/>
      <c r="GT406" s="0"/>
      <c r="GU406" s="0"/>
      <c r="GV406" s="0"/>
      <c r="GW406" s="0"/>
      <c r="GX406" s="0"/>
      <c r="GY406" s="0"/>
      <c r="GZ406" s="0"/>
      <c r="HA406" s="0"/>
      <c r="HB406" s="0"/>
      <c r="HC406" s="0"/>
      <c r="HD406" s="0"/>
      <c r="HE406" s="0"/>
      <c r="HF406" s="0"/>
      <c r="HG406" s="0"/>
      <c r="HH406" s="0"/>
      <c r="HI406" s="0"/>
      <c r="HJ406" s="0"/>
      <c r="HK406" s="0"/>
      <c r="HL406" s="0"/>
      <c r="HM406" s="0"/>
      <c r="HN406" s="0"/>
      <c r="HO406" s="0"/>
      <c r="HP406" s="0"/>
      <c r="HQ406" s="0"/>
      <c r="HR406" s="0"/>
      <c r="HS406" s="0"/>
      <c r="HT406" s="0"/>
      <c r="HU406" s="0"/>
      <c r="HV406" s="0"/>
      <c r="HW406" s="0"/>
      <c r="HX406" s="0"/>
      <c r="HY406" s="0"/>
      <c r="HZ406" s="0"/>
      <c r="IA406" s="0"/>
      <c r="IB406" s="0"/>
      <c r="IC406" s="0"/>
      <c r="ID406" s="0"/>
      <c r="IE406" s="0"/>
      <c r="IF406" s="0"/>
      <c r="IG406" s="0"/>
      <c r="IH406" s="0"/>
      <c r="II406" s="0"/>
      <c r="IJ406" s="0"/>
      <c r="IK406" s="0"/>
      <c r="IL406" s="0"/>
      <c r="IM406" s="0"/>
      <c r="IN406" s="0"/>
      <c r="IO406" s="0"/>
      <c r="IP406" s="0"/>
      <c r="IQ406" s="0"/>
      <c r="IR406" s="0"/>
      <c r="IS406" s="0"/>
      <c r="IT406" s="0"/>
      <c r="IU406" s="0"/>
      <c r="IV406" s="0"/>
      <c r="IW406" s="0"/>
      <c r="IX406" s="0"/>
      <c r="IY406" s="0"/>
      <c r="IZ406" s="0"/>
      <c r="JA406" s="0"/>
      <c r="JB406" s="0"/>
      <c r="JC406" s="0"/>
      <c r="JD406" s="0"/>
      <c r="JE406" s="0"/>
      <c r="JF406" s="0"/>
      <c r="JG406" s="0"/>
      <c r="JH406" s="0"/>
      <c r="JI406" s="0"/>
      <c r="JJ406" s="0"/>
      <c r="JK406" s="0"/>
      <c r="JL406" s="0"/>
      <c r="JM406" s="0"/>
      <c r="JN406" s="0"/>
      <c r="JO406" s="0"/>
      <c r="JP406" s="0"/>
      <c r="JQ406" s="0"/>
      <c r="JR406" s="0"/>
      <c r="JS406" s="0"/>
      <c r="JT406" s="0"/>
      <c r="JU406" s="0"/>
      <c r="JV406" s="0"/>
      <c r="JW406" s="0"/>
      <c r="JX406" s="0"/>
      <c r="JY406" s="0"/>
      <c r="JZ406" s="0"/>
      <c r="KA406" s="0"/>
      <c r="KB406" s="0"/>
      <c r="KC406" s="0"/>
      <c r="KD406" s="0"/>
      <c r="KE406" s="0"/>
      <c r="KF406" s="0"/>
      <c r="KG406" s="0"/>
      <c r="KH406" s="0"/>
      <c r="KI406" s="0"/>
      <c r="KJ406" s="0"/>
      <c r="KK406" s="0"/>
      <c r="KL406" s="0"/>
      <c r="KM406" s="0"/>
      <c r="KN406" s="0"/>
      <c r="KO406" s="0"/>
      <c r="KP406" s="0"/>
      <c r="KQ406" s="0"/>
      <c r="KR406" s="0"/>
      <c r="KS406" s="0"/>
      <c r="KT406" s="0"/>
      <c r="KU406" s="0"/>
      <c r="KV406" s="0"/>
      <c r="KW406" s="0"/>
      <c r="KX406" s="0"/>
      <c r="KY406" s="0"/>
      <c r="KZ406" s="0"/>
      <c r="LA406" s="0"/>
      <c r="LB406" s="0"/>
      <c r="LC406" s="0"/>
      <c r="LD406" s="0"/>
      <c r="LE406" s="0"/>
      <c r="LF406" s="0"/>
      <c r="LG406" s="0"/>
      <c r="LH406" s="0"/>
      <c r="LI406" s="0"/>
      <c r="LJ406" s="0"/>
      <c r="LK406" s="0"/>
      <c r="LL406" s="0"/>
      <c r="LM406" s="0"/>
      <c r="LN406" s="0"/>
      <c r="LO406" s="0"/>
      <c r="LP406" s="0"/>
      <c r="LQ406" s="0"/>
      <c r="LR406" s="0"/>
      <c r="LS406" s="0"/>
      <c r="LT406" s="0"/>
      <c r="LU406" s="0"/>
      <c r="LV406" s="0"/>
      <c r="LW406" s="0"/>
      <c r="LX406" s="0"/>
      <c r="LY406" s="0"/>
      <c r="LZ406" s="0"/>
      <c r="MA406" s="0"/>
      <c r="MB406" s="0"/>
      <c r="MC406" s="0"/>
      <c r="MD406" s="0"/>
      <c r="ME406" s="0"/>
      <c r="MF406" s="0"/>
      <c r="MG406" s="0"/>
      <c r="MH406" s="0"/>
      <c r="MI406" s="0"/>
      <c r="MJ406" s="0"/>
      <c r="MK406" s="0"/>
      <c r="ML406" s="0"/>
      <c r="MM406" s="0"/>
      <c r="MN406" s="0"/>
      <c r="MO406" s="0"/>
      <c r="MP406" s="0"/>
      <c r="MQ406" s="0"/>
      <c r="MR406" s="0"/>
      <c r="MS406" s="0"/>
      <c r="MT406" s="0"/>
      <c r="MU406" s="0"/>
      <c r="MV406" s="0"/>
      <c r="MW406" s="0"/>
      <c r="MX406" s="0"/>
      <c r="MY406" s="0"/>
      <c r="MZ406" s="0"/>
      <c r="NA406" s="0"/>
      <c r="NB406" s="0"/>
      <c r="NC406" s="0"/>
      <c r="ND406" s="0"/>
      <c r="NE406" s="0"/>
      <c r="NF406" s="0"/>
      <c r="NG406" s="0"/>
      <c r="NH406" s="0"/>
      <c r="NI406" s="0"/>
      <c r="NJ406" s="0"/>
      <c r="NK406" s="0"/>
      <c r="NL406" s="0"/>
      <c r="NM406" s="0"/>
      <c r="NN406" s="0"/>
      <c r="NO406" s="0"/>
      <c r="NP406" s="0"/>
      <c r="NQ406" s="0"/>
      <c r="NR406" s="0"/>
      <c r="NS406" s="0"/>
      <c r="NT406" s="0"/>
      <c r="NU406" s="0"/>
      <c r="NV406" s="0"/>
      <c r="NW406" s="0"/>
      <c r="NX406" s="0"/>
      <c r="NY406" s="0"/>
      <c r="NZ406" s="0"/>
      <c r="OA406" s="0"/>
      <c r="OB406" s="0"/>
      <c r="OC406" s="0"/>
      <c r="OD406" s="0"/>
      <c r="OE406" s="0"/>
      <c r="OF406" s="0"/>
      <c r="OG406" s="0"/>
      <c r="OH406" s="0"/>
      <c r="OI406" s="0"/>
      <c r="OJ406" s="0"/>
      <c r="OK406" s="0"/>
      <c r="OL406" s="0"/>
      <c r="OM406" s="0"/>
      <c r="ON406" s="0"/>
      <c r="OO406" s="0"/>
      <c r="OP406" s="0"/>
      <c r="OQ406" s="0"/>
      <c r="OR406" s="0"/>
      <c r="OS406" s="0"/>
      <c r="OT406" s="0"/>
      <c r="OU406" s="0"/>
      <c r="OV406" s="0"/>
      <c r="OW406" s="0"/>
      <c r="OX406" s="0"/>
      <c r="OY406" s="0"/>
      <c r="OZ406" s="0"/>
      <c r="PA406" s="0"/>
      <c r="PB406" s="0"/>
      <c r="PC406" s="0"/>
      <c r="PD406" s="0"/>
      <c r="PE406" s="0"/>
      <c r="PF406" s="0"/>
      <c r="PG406" s="0"/>
      <c r="PH406" s="0"/>
      <c r="PI406" s="0"/>
      <c r="PJ406" s="0"/>
      <c r="PK406" s="0"/>
      <c r="PL406" s="0"/>
      <c r="PM406" s="0"/>
      <c r="PN406" s="0"/>
      <c r="PO406" s="0"/>
      <c r="PP406" s="0"/>
      <c r="PQ406" s="0"/>
      <c r="PR406" s="0"/>
      <c r="PS406" s="0"/>
      <c r="PT406" s="0"/>
      <c r="PU406" s="0"/>
      <c r="PV406" s="0"/>
      <c r="PW406" s="0"/>
      <c r="PX406" s="0"/>
      <c r="PY406" s="0"/>
      <c r="PZ406" s="0"/>
      <c r="QA406" s="0"/>
      <c r="QB406" s="0"/>
      <c r="QC406" s="0"/>
      <c r="QD406" s="0"/>
      <c r="QE406" s="0"/>
      <c r="QF406" s="0"/>
      <c r="QG406" s="0"/>
      <c r="QH406" s="0"/>
      <c r="QI406" s="0"/>
      <c r="QJ406" s="0"/>
      <c r="QK406" s="0"/>
      <c r="QL406" s="0"/>
      <c r="QM406" s="0"/>
      <c r="QN406" s="0"/>
      <c r="QO406" s="0"/>
      <c r="QP406" s="0"/>
      <c r="QQ406" s="0"/>
      <c r="QR406" s="0"/>
      <c r="QS406" s="0"/>
      <c r="QT406" s="0"/>
      <c r="QU406" s="0"/>
      <c r="QV406" s="0"/>
      <c r="QW406" s="0"/>
      <c r="QX406" s="0"/>
      <c r="QY406" s="0"/>
      <c r="QZ406" s="0"/>
      <c r="RA406" s="0"/>
      <c r="RB406" s="0"/>
      <c r="RC406" s="0"/>
      <c r="RD406" s="0"/>
      <c r="RE406" s="0"/>
      <c r="RF406" s="0"/>
      <c r="RG406" s="0"/>
      <c r="RH406" s="0"/>
      <c r="RI406" s="0"/>
      <c r="RJ406" s="0"/>
      <c r="RK406" s="0"/>
      <c r="RL406" s="0"/>
      <c r="RM406" s="0"/>
      <c r="RN406" s="0"/>
      <c r="RO406" s="0"/>
      <c r="RP406" s="0"/>
      <c r="RQ406" s="0"/>
      <c r="RR406" s="0"/>
      <c r="RS406" s="0"/>
      <c r="RT406" s="0"/>
      <c r="RU406" s="0"/>
      <c r="RV406" s="0"/>
      <c r="RW406" s="0"/>
      <c r="RX406" s="0"/>
      <c r="RY406" s="0"/>
      <c r="RZ406" s="0"/>
      <c r="SA406" s="0"/>
      <c r="SB406" s="0"/>
      <c r="SC406" s="0"/>
      <c r="SD406" s="0"/>
      <c r="SE406" s="0"/>
      <c r="SF406" s="0"/>
      <c r="SG406" s="0"/>
      <c r="SH406" s="0"/>
      <c r="SI406" s="0"/>
      <c r="SJ406" s="0"/>
      <c r="SK406" s="0"/>
      <c r="SL406" s="0"/>
      <c r="SM406" s="0"/>
      <c r="SN406" s="0"/>
      <c r="SO406" s="0"/>
      <c r="SP406" s="0"/>
      <c r="SQ406" s="0"/>
      <c r="SR406" s="0"/>
      <c r="SS406" s="0"/>
      <c r="ST406" s="0"/>
      <c r="SU406" s="0"/>
      <c r="SV406" s="0"/>
      <c r="SW406" s="0"/>
      <c r="SX406" s="0"/>
      <c r="SY406" s="0"/>
      <c r="SZ406" s="0"/>
      <c r="TA406" s="0"/>
      <c r="TB406" s="0"/>
      <c r="TC406" s="0"/>
      <c r="TD406" s="0"/>
      <c r="TE406" s="0"/>
      <c r="TF406" s="0"/>
      <c r="TG406" s="0"/>
      <c r="TH406" s="0"/>
      <c r="TI406" s="0"/>
      <c r="TJ406" s="0"/>
      <c r="TK406" s="0"/>
      <c r="TL406" s="0"/>
      <c r="TM406" s="0"/>
      <c r="TN406" s="0"/>
      <c r="TO406" s="0"/>
      <c r="TP406" s="0"/>
      <c r="TQ406" s="0"/>
      <c r="TR406" s="0"/>
      <c r="TS406" s="0"/>
      <c r="TT406" s="0"/>
      <c r="TU406" s="0"/>
      <c r="TV406" s="0"/>
      <c r="TW406" s="0"/>
      <c r="TX406" s="0"/>
      <c r="TY406" s="0"/>
      <c r="TZ406" s="0"/>
      <c r="UA406" s="0"/>
      <c r="UB406" s="0"/>
      <c r="UC406" s="0"/>
      <c r="UD406" s="0"/>
      <c r="UE406" s="0"/>
      <c r="UF406" s="0"/>
      <c r="UG406" s="0"/>
      <c r="UH406" s="0"/>
      <c r="UI406" s="0"/>
      <c r="UJ406" s="0"/>
      <c r="UK406" s="0"/>
      <c r="UL406" s="0"/>
      <c r="UM406" s="0"/>
      <c r="UN406" s="0"/>
      <c r="UO406" s="0"/>
      <c r="UP406" s="0"/>
      <c r="UQ406" s="0"/>
      <c r="UR406" s="0"/>
      <c r="US406" s="0"/>
      <c r="UT406" s="0"/>
      <c r="UU406" s="0"/>
      <c r="UV406" s="0"/>
      <c r="UW406" s="0"/>
      <c r="UX406" s="0"/>
      <c r="UY406" s="0"/>
      <c r="UZ406" s="0"/>
      <c r="VA406" s="0"/>
      <c r="VB406" s="0"/>
      <c r="VC406" s="0"/>
      <c r="VD406" s="0"/>
      <c r="VE406" s="0"/>
      <c r="VF406" s="0"/>
      <c r="VG406" s="0"/>
      <c r="VH406" s="0"/>
      <c r="VI406" s="0"/>
      <c r="VJ406" s="0"/>
      <c r="VK406" s="0"/>
      <c r="VL406" s="0"/>
      <c r="VM406" s="0"/>
      <c r="VN406" s="0"/>
      <c r="VO406" s="0"/>
      <c r="VP406" s="0"/>
      <c r="VQ406" s="0"/>
      <c r="VR406" s="0"/>
      <c r="VS406" s="0"/>
      <c r="VT406" s="0"/>
      <c r="VU406" s="0"/>
      <c r="VV406" s="0"/>
      <c r="VW406" s="0"/>
      <c r="VX406" s="0"/>
      <c r="VY406" s="0"/>
      <c r="VZ406" s="0"/>
      <c r="WA406" s="0"/>
      <c r="WB406" s="0"/>
      <c r="WC406" s="0"/>
      <c r="WD406" s="0"/>
      <c r="WE406" s="0"/>
      <c r="WF406" s="0"/>
      <c r="WG406" s="0"/>
      <c r="WH406" s="0"/>
      <c r="WI406" s="0"/>
      <c r="WJ406" s="0"/>
      <c r="WK406" s="0"/>
      <c r="WL406" s="0"/>
      <c r="WM406" s="0"/>
      <c r="WN406" s="0"/>
      <c r="WO406" s="0"/>
      <c r="WP406" s="0"/>
      <c r="WQ406" s="0"/>
      <c r="WR406" s="0"/>
      <c r="WS406" s="0"/>
      <c r="WT406" s="0"/>
      <c r="WU406" s="0"/>
      <c r="WV406" s="0"/>
      <c r="WW406" s="0"/>
      <c r="WX406" s="0"/>
      <c r="WY406" s="0"/>
      <c r="WZ406" s="0"/>
      <c r="XA406" s="0"/>
      <c r="XB406" s="0"/>
      <c r="XC406" s="0"/>
      <c r="XD406" s="0"/>
      <c r="XE406" s="0"/>
      <c r="XF406" s="0"/>
      <c r="XG406" s="0"/>
      <c r="XH406" s="0"/>
      <c r="XI406" s="0"/>
      <c r="XJ406" s="0"/>
      <c r="XK406" s="0"/>
      <c r="XL406" s="0"/>
      <c r="XM406" s="0"/>
      <c r="XN406" s="0"/>
      <c r="XO406" s="0"/>
      <c r="XP406" s="0"/>
      <c r="XQ406" s="0"/>
      <c r="XR406" s="0"/>
      <c r="XS406" s="0"/>
      <c r="XT406" s="0"/>
      <c r="XU406" s="0"/>
      <c r="XV406" s="0"/>
      <c r="XW406" s="0"/>
      <c r="XX406" s="0"/>
      <c r="XY406" s="0"/>
      <c r="XZ406" s="0"/>
      <c r="YA406" s="0"/>
      <c r="YB406" s="0"/>
      <c r="YC406" s="0"/>
      <c r="YD406" s="0"/>
      <c r="YE406" s="0"/>
      <c r="YF406" s="0"/>
      <c r="YG406" s="0"/>
      <c r="YH406" s="0"/>
      <c r="YI406" s="0"/>
      <c r="YJ406" s="0"/>
      <c r="YK406" s="0"/>
      <c r="YL406" s="0"/>
      <c r="YM406" s="0"/>
      <c r="YN406" s="0"/>
      <c r="YO406" s="0"/>
      <c r="YP406" s="0"/>
      <c r="YQ406" s="0"/>
      <c r="YR406" s="0"/>
      <c r="YS406" s="0"/>
      <c r="YT406" s="0"/>
      <c r="YU406" s="0"/>
      <c r="YV406" s="0"/>
      <c r="YW406" s="0"/>
      <c r="YX406" s="0"/>
      <c r="YY406" s="0"/>
      <c r="YZ406" s="0"/>
      <c r="ZA406" s="0"/>
      <c r="ZB406" s="0"/>
      <c r="ZC406" s="0"/>
      <c r="ZD406" s="0"/>
      <c r="ZE406" s="0"/>
      <c r="ZF406" s="0"/>
      <c r="ZG406" s="0"/>
      <c r="ZH406" s="0"/>
      <c r="ZI406" s="0"/>
      <c r="ZJ406" s="0"/>
      <c r="ZK406" s="0"/>
      <c r="ZL406" s="0"/>
      <c r="ZM406" s="0"/>
      <c r="ZN406" s="0"/>
      <c r="ZO406" s="0"/>
      <c r="ZP406" s="0"/>
      <c r="ZQ406" s="0"/>
      <c r="ZR406" s="0"/>
      <c r="ZS406" s="0"/>
      <c r="ZT406" s="0"/>
      <c r="ZU406" s="0"/>
      <c r="ZV406" s="0"/>
      <c r="ZW406" s="0"/>
      <c r="ZX406" s="0"/>
      <c r="ZY406" s="0"/>
      <c r="ZZ406" s="0"/>
      <c r="AAA406" s="0"/>
      <c r="AAB406" s="0"/>
      <c r="AAC406" s="0"/>
      <c r="AAD406" s="0"/>
      <c r="AAE406" s="0"/>
      <c r="AAF406" s="0"/>
      <c r="AAG406" s="0"/>
      <c r="AAH406" s="0"/>
      <c r="AAI406" s="0"/>
      <c r="AAJ406" s="0"/>
      <c r="AAK406" s="0"/>
      <c r="AAL406" s="0"/>
      <c r="AAM406" s="0"/>
      <c r="AAN406" s="0"/>
      <c r="AAO406" s="0"/>
      <c r="AAP406" s="0"/>
      <c r="AAQ406" s="0"/>
      <c r="AAR406" s="0"/>
      <c r="AAS406" s="0"/>
      <c r="AAT406" s="0"/>
      <c r="AAU406" s="0"/>
      <c r="AAV406" s="0"/>
      <c r="AAW406" s="0"/>
      <c r="AAX406" s="0"/>
      <c r="AAY406" s="0"/>
      <c r="AAZ406" s="0"/>
      <c r="ABA406" s="0"/>
      <c r="ABB406" s="0"/>
      <c r="ABC406" s="0"/>
      <c r="ABD406" s="0"/>
      <c r="ABE406" s="0"/>
      <c r="ABF406" s="0"/>
      <c r="ABG406" s="0"/>
      <c r="ABH406" s="0"/>
      <c r="ABI406" s="0"/>
      <c r="ABJ406" s="0"/>
      <c r="ABK406" s="0"/>
      <c r="ABL406" s="0"/>
      <c r="ABM406" s="0"/>
      <c r="ABN406" s="0"/>
      <c r="ABO406" s="0"/>
      <c r="ABP406" s="0"/>
      <c r="ABQ406" s="0"/>
      <c r="ABR406" s="0"/>
      <c r="ABS406" s="0"/>
      <c r="ABT406" s="0"/>
      <c r="ABU406" s="0"/>
      <c r="ABV406" s="0"/>
      <c r="ABW406" s="0"/>
      <c r="ABX406" s="0"/>
      <c r="ABY406" s="0"/>
      <c r="ABZ406" s="0"/>
      <c r="ACA406" s="0"/>
      <c r="ACB406" s="0"/>
      <c r="ACC406" s="0"/>
      <c r="ACD406" s="0"/>
      <c r="ACE406" s="0"/>
      <c r="ACF406" s="0"/>
      <c r="ACG406" s="0"/>
      <c r="ACH406" s="0"/>
      <c r="ACI406" s="0"/>
      <c r="ACJ406" s="0"/>
      <c r="ACK406" s="0"/>
      <c r="ACL406" s="0"/>
      <c r="ACM406" s="0"/>
      <c r="ACN406" s="0"/>
      <c r="ACO406" s="0"/>
      <c r="ACP406" s="0"/>
      <c r="ACQ406" s="0"/>
      <c r="ACR406" s="0"/>
      <c r="ACS406" s="0"/>
      <c r="ACT406" s="0"/>
      <c r="ACU406" s="0"/>
      <c r="ACV406" s="0"/>
      <c r="ACW406" s="0"/>
      <c r="ACX406" s="0"/>
      <c r="ACY406" s="0"/>
      <c r="ACZ406" s="0"/>
      <c r="ADA406" s="0"/>
      <c r="ADB406" s="0"/>
      <c r="ADC406" s="0"/>
      <c r="ADD406" s="0"/>
      <c r="ADE406" s="0"/>
      <c r="ADF406" s="0"/>
      <c r="ADG406" s="0"/>
      <c r="ADH406" s="0"/>
      <c r="ADI406" s="0"/>
      <c r="ADJ406" s="0"/>
      <c r="ADK406" s="0"/>
      <c r="ADL406" s="0"/>
      <c r="ADM406" s="0"/>
      <c r="ADN406" s="0"/>
      <c r="ADO406" s="0"/>
      <c r="ADP406" s="0"/>
      <c r="ADQ406" s="0"/>
      <c r="ADR406" s="0"/>
      <c r="ADS406" s="0"/>
      <c r="ADT406" s="0"/>
      <c r="ADU406" s="0"/>
      <c r="ADV406" s="0"/>
      <c r="ADW406" s="0"/>
      <c r="ADX406" s="0"/>
      <c r="ADY406" s="0"/>
      <c r="ADZ406" s="0"/>
      <c r="AEA406" s="0"/>
      <c r="AEB406" s="0"/>
      <c r="AEC406" s="0"/>
      <c r="AED406" s="0"/>
      <c r="AEE406" s="0"/>
      <c r="AEF406" s="0"/>
      <c r="AEG406" s="0"/>
      <c r="AEH406" s="0"/>
      <c r="AEI406" s="0"/>
      <c r="AEJ406" s="0"/>
      <c r="AEK406" s="0"/>
      <c r="AEL406" s="0"/>
      <c r="AEM406" s="0"/>
      <c r="AEN406" s="0"/>
      <c r="AEO406" s="0"/>
      <c r="AEP406" s="0"/>
      <c r="AEQ406" s="0"/>
      <c r="AER406" s="0"/>
      <c r="AES406" s="0"/>
      <c r="AET406" s="0"/>
      <c r="AEU406" s="0"/>
      <c r="AEV406" s="0"/>
      <c r="AEW406" s="0"/>
      <c r="AEX406" s="0"/>
      <c r="AEY406" s="0"/>
      <c r="AEZ406" s="0"/>
      <c r="AFA406" s="0"/>
      <c r="AFB406" s="0"/>
      <c r="AFC406" s="0"/>
      <c r="AFD406" s="0"/>
      <c r="AFE406" s="0"/>
      <c r="AFF406" s="0"/>
      <c r="AFG406" s="0"/>
      <c r="AFH406" s="0"/>
      <c r="AFI406" s="0"/>
      <c r="AFJ406" s="0"/>
      <c r="AFK406" s="0"/>
      <c r="AFL406" s="0"/>
      <c r="AFM406" s="0"/>
      <c r="AFN406" s="0"/>
      <c r="AFO406" s="0"/>
      <c r="AFP406" s="0"/>
      <c r="AFQ406" s="0"/>
      <c r="AFR406" s="0"/>
      <c r="AFS406" s="0"/>
      <c r="AFT406" s="0"/>
      <c r="AFU406" s="0"/>
      <c r="AFV406" s="0"/>
      <c r="AFW406" s="0"/>
      <c r="AFX406" s="0"/>
      <c r="AFY406" s="0"/>
      <c r="AFZ406" s="0"/>
      <c r="AGA406" s="0"/>
      <c r="AGB406" s="0"/>
      <c r="AGC406" s="0"/>
      <c r="AGD406" s="0"/>
      <c r="AGE406" s="0"/>
      <c r="AGF406" s="0"/>
      <c r="AGG406" s="0"/>
      <c r="AGH406" s="0"/>
      <c r="AGI406" s="0"/>
      <c r="AGJ406" s="0"/>
      <c r="AGK406" s="0"/>
      <c r="AGL406" s="0"/>
      <c r="AGM406" s="0"/>
      <c r="AGN406" s="0"/>
      <c r="AGO406" s="0"/>
      <c r="AGP406" s="0"/>
      <c r="AGQ406" s="0"/>
      <c r="AGR406" s="0"/>
      <c r="AGS406" s="0"/>
      <c r="AGT406" s="0"/>
      <c r="AGU406" s="0"/>
      <c r="AGV406" s="0"/>
      <c r="AGW406" s="0"/>
      <c r="AGX406" s="0"/>
      <c r="AGY406" s="0"/>
      <c r="AGZ406" s="0"/>
      <c r="AHA406" s="0"/>
      <c r="AHB406" s="0"/>
      <c r="AHC406" s="0"/>
      <c r="AHD406" s="0"/>
      <c r="AHE406" s="0"/>
      <c r="AHF406" s="0"/>
      <c r="AHG406" s="0"/>
      <c r="AHH406" s="0"/>
      <c r="AHI406" s="0"/>
      <c r="AHJ406" s="0"/>
      <c r="AHK406" s="0"/>
      <c r="AHL406" s="0"/>
      <c r="AHM406" s="0"/>
      <c r="AHN406" s="0"/>
      <c r="AHO406" s="0"/>
      <c r="AHP406" s="0"/>
      <c r="AHQ406" s="0"/>
      <c r="AHR406" s="0"/>
      <c r="AHS406" s="0"/>
      <c r="AHT406" s="0"/>
      <c r="AHU406" s="0"/>
      <c r="AHV406" s="0"/>
      <c r="AHW406" s="0"/>
      <c r="AHX406" s="0"/>
      <c r="AHY406" s="0"/>
      <c r="AHZ406" s="0"/>
      <c r="AIA406" s="0"/>
      <c r="AIB406" s="0"/>
      <c r="AIC406" s="0"/>
      <c r="AID406" s="0"/>
      <c r="AIE406" s="0"/>
      <c r="AIF406" s="0"/>
      <c r="AIG406" s="0"/>
      <c r="AIH406" s="0"/>
      <c r="AII406" s="0"/>
      <c r="AIJ406" s="0"/>
      <c r="AIK406" s="0"/>
      <c r="AIL406" s="0"/>
      <c r="AIM406" s="0"/>
      <c r="AIN406" s="0"/>
      <c r="AIO406" s="0"/>
      <c r="AIP406" s="0"/>
      <c r="AIQ406" s="0"/>
      <c r="AIR406" s="0"/>
      <c r="AIS406" s="0"/>
      <c r="AIT406" s="0"/>
      <c r="AIU406" s="0"/>
      <c r="AIV406" s="0"/>
      <c r="AIW406" s="0"/>
      <c r="AIX406" s="0"/>
      <c r="AIY406" s="0"/>
      <c r="AIZ406" s="0"/>
      <c r="AJA406" s="0"/>
      <c r="AJB406" s="0"/>
      <c r="AJC406" s="0"/>
      <c r="AJD406" s="0"/>
      <c r="AJE406" s="0"/>
      <c r="AJF406" s="0"/>
      <c r="AJG406" s="0"/>
      <c r="AJH406" s="0"/>
      <c r="AJI406" s="0"/>
      <c r="AJJ406" s="0"/>
      <c r="AJK406" s="0"/>
      <c r="AJL406" s="0"/>
      <c r="AJM406" s="0"/>
      <c r="AJN406" s="0"/>
      <c r="AJO406" s="0"/>
      <c r="AJP406" s="0"/>
      <c r="AJQ406" s="0"/>
      <c r="AJR406" s="0"/>
      <c r="AJS406" s="0"/>
      <c r="AJT406" s="0"/>
      <c r="AJU406" s="0"/>
      <c r="AJV406" s="0"/>
      <c r="AJW406" s="0"/>
      <c r="AJX406" s="0"/>
      <c r="AJY406" s="0"/>
      <c r="AJZ406" s="0"/>
      <c r="AKA406" s="0"/>
      <c r="AKB406" s="0"/>
      <c r="AKC406" s="0"/>
      <c r="AKD406" s="0"/>
      <c r="AKE406" s="0"/>
      <c r="AKF406" s="0"/>
      <c r="AKG406" s="0"/>
      <c r="AKH406" s="0"/>
      <c r="AKI406" s="0"/>
      <c r="AKJ406" s="0"/>
      <c r="AKK406" s="0"/>
      <c r="AKL406" s="0"/>
      <c r="AKM406" s="0"/>
      <c r="AKN406" s="0"/>
      <c r="AKO406" s="0"/>
      <c r="AKP406" s="0"/>
      <c r="AKQ406" s="0"/>
      <c r="AKR406" s="0"/>
      <c r="AKS406" s="0"/>
      <c r="AKT406" s="0"/>
      <c r="AKU406" s="0"/>
      <c r="AKV406" s="0"/>
      <c r="AKW406" s="0"/>
      <c r="AKX406" s="0"/>
      <c r="AKY406" s="0"/>
      <c r="AKZ406" s="0"/>
      <c r="ALA406" s="0"/>
      <c r="ALB406" s="0"/>
      <c r="ALC406" s="0"/>
      <c r="ALD406" s="0"/>
      <c r="ALE406" s="0"/>
      <c r="ALF406" s="0"/>
      <c r="ALG406" s="0"/>
      <c r="ALH406" s="0"/>
      <c r="ALI406" s="0"/>
      <c r="ALJ406" s="0"/>
      <c r="ALK406" s="0"/>
      <c r="ALL406" s="0"/>
      <c r="ALM406" s="0"/>
      <c r="ALN406" s="0"/>
      <c r="ALO406" s="0"/>
      <c r="ALP406" s="0"/>
      <c r="ALQ406" s="0"/>
      <c r="ALR406" s="0"/>
      <c r="ALS406" s="0"/>
      <c r="ALT406" s="0"/>
      <c r="ALU406" s="0"/>
      <c r="ALV406" s="0"/>
      <c r="ALW406" s="0"/>
      <c r="ALX406" s="0"/>
      <c r="ALY406" s="0"/>
      <c r="ALZ406" s="0"/>
      <c r="AMA406" s="0"/>
      <c r="AMB406" s="0"/>
      <c r="AMC406" s="0"/>
      <c r="AMD406" s="0"/>
      <c r="AME406" s="0"/>
      <c r="AMF406" s="0"/>
      <c r="AMG406" s="0"/>
    </row>
    <row r="407" customFormat="false" ht="14.9" hidden="false" customHeight="false" outlineLevel="0" collapsed="false">
      <c r="A407" s="18" t="n">
        <v>571</v>
      </c>
      <c r="B407" s="19" t="n">
        <f aca="false">IF($A407,VLOOKUP($A407,posting!$A:$N,2,0),"")</f>
        <v>38</v>
      </c>
      <c r="C407" s="19" t="n">
        <f aca="false">IF($A407,VLOOKUP($A407,posting!$A:$N,3,0),"")</f>
        <v>159</v>
      </c>
      <c r="D407" s="20" t="str">
        <f aca="false">IF($A407,VLOOKUP($A407,posting!$A:$N,4,0),"")</f>
        <v>Das Ziel ist ein aderes? Raf schlachtet also Kühe</v>
      </c>
      <c r="E407" s="19" t="str">
        <f aca="false">IF($A407,IF(VLOOKUP($A407,posting!$A:$N,5,0)&gt;0,VLOOKUP($A407,posting!$A:$N,5,0),""),"")</f>
        <v/>
      </c>
      <c r="F407" s="21" t="n">
        <f aca="false">IF($A407,VLOOKUP($A407,posting!$A:$N,6,0),"")</f>
        <v>41625.7317013889</v>
      </c>
      <c r="G407" s="21" t="n">
        <f aca="false">IF($A407,VLOOKUP($A407,posting!$A:$N,7,0),"")</f>
        <v>41625.7325694444</v>
      </c>
      <c r="H407" s="21" t="n">
        <f aca="false">IF($A407,VLOOKUP($A407,posting!$A:$N,8,0),"")</f>
        <v>41625.732662037</v>
      </c>
      <c r="I407" s="21" t="n">
        <f aca="false">IF($A407,VLOOKUP($A407,posting!$A:$N,9,0),"")</f>
        <v>41625.7329398148</v>
      </c>
      <c r="J407" s="21"/>
      <c r="K407" s="21"/>
      <c r="L407" s="19" t="n">
        <f aca="false">IF($A407,VLOOKUP($A407,posting!$A:$N,10,0),"")</f>
        <v>0.33003300330033</v>
      </c>
      <c r="M407" s="19" t="n">
        <f aca="false">IF($A407,VLOOKUP($A407,posting!$A:$N,11,0),"")</f>
        <v>0</v>
      </c>
      <c r="N407" s="19" t="str">
        <f aca="false">IF($A407,IF(VLOOKUP($A407,posting!$A:$N,13,0)&gt;0,VLOOKUP($A407,posting!$A:$N,13,0),""),"")</f>
        <v/>
      </c>
      <c r="O407" s="19" t="str">
        <f aca="false">IF($A407,VLOOKUP($A407,posting!$A:$N,12,0),"")</f>
        <v>TXT</v>
      </c>
      <c r="P407" s="19" t="str">
        <f aca="false">IF($A407,IF(VLOOKUP($A407,posting!$A:$N,14,0)&gt;0,VLOOKUP($A407,posting!$A:$N,14,0),""),"")</f>
        <v/>
      </c>
      <c r="Q407" s="19" t="str">
        <f aca="false">IF($N407="","",VLOOKUP($N407,image!$A:$N,3,0))</f>
        <v/>
      </c>
      <c r="R407" s="19" t="n">
        <v>-1</v>
      </c>
      <c r="S407" s="0"/>
      <c r="T407" s="0"/>
      <c r="U407" s="0"/>
      <c r="V407" s="0"/>
      <c r="W407" s="0"/>
      <c r="X407" s="0"/>
      <c r="Y407" s="0"/>
      <c r="Z407" s="0"/>
      <c r="AA407" s="0"/>
      <c r="AB407" s="0"/>
      <c r="AC407" s="0"/>
      <c r="AD407" s="0"/>
      <c r="AE407" s="0"/>
      <c r="AF407" s="0"/>
      <c r="AG407" s="0"/>
      <c r="AH407" s="0"/>
      <c r="AI407" s="0"/>
      <c r="AJ407" s="0"/>
      <c r="AK407" s="0"/>
      <c r="AL407" s="0"/>
      <c r="AM407" s="0"/>
      <c r="AN407" s="0"/>
      <c r="AO407" s="0"/>
      <c r="AP407" s="0"/>
      <c r="AQ407" s="0"/>
      <c r="AR407" s="0"/>
      <c r="AS407" s="0"/>
      <c r="AT407" s="0"/>
      <c r="AU407" s="0"/>
      <c r="AV407" s="0"/>
      <c r="AW407" s="0"/>
      <c r="AX407" s="0"/>
      <c r="AY407" s="0"/>
      <c r="AZ407" s="0"/>
      <c r="BA407" s="0"/>
      <c r="BB407" s="0"/>
      <c r="BC407" s="0"/>
      <c r="BD407" s="0"/>
      <c r="BE407" s="0"/>
      <c r="BF407" s="0"/>
      <c r="BG407" s="0"/>
      <c r="BH407" s="0"/>
      <c r="BI407" s="0"/>
      <c r="BJ407" s="0"/>
      <c r="BK407" s="0"/>
      <c r="BL407" s="0"/>
      <c r="BM407" s="0"/>
      <c r="BN407" s="0"/>
      <c r="BO407" s="0"/>
      <c r="BP407" s="0"/>
      <c r="BQ407" s="0"/>
      <c r="BR407" s="0"/>
      <c r="BS407" s="0"/>
      <c r="BT407" s="0"/>
      <c r="BU407" s="0"/>
      <c r="BV407" s="0"/>
      <c r="BW407" s="0"/>
      <c r="BX407" s="0"/>
      <c r="BY407" s="0"/>
      <c r="BZ407" s="0"/>
      <c r="CA407" s="0"/>
      <c r="CB407" s="0"/>
      <c r="CC407" s="0"/>
      <c r="CD407" s="0"/>
      <c r="CE407" s="0"/>
      <c r="CF407" s="0"/>
      <c r="CG407" s="0"/>
      <c r="CH407" s="0"/>
      <c r="CI407" s="0"/>
      <c r="CJ407" s="0"/>
      <c r="CK407" s="0"/>
      <c r="CL407" s="0"/>
      <c r="CM407" s="0"/>
      <c r="CN407" s="0"/>
      <c r="CO407" s="0"/>
      <c r="CP407" s="0"/>
      <c r="CQ407" s="0"/>
      <c r="CR407" s="0"/>
      <c r="CS407" s="0"/>
      <c r="CT407" s="0"/>
      <c r="CU407" s="0"/>
      <c r="CV407" s="0"/>
      <c r="CW407" s="0"/>
      <c r="CX407" s="0"/>
      <c r="CY407" s="0"/>
      <c r="CZ407" s="0"/>
      <c r="DA407" s="0"/>
      <c r="DB407" s="0"/>
      <c r="DC407" s="0"/>
      <c r="DD407" s="0"/>
      <c r="DE407" s="0"/>
      <c r="DF407" s="0"/>
      <c r="DG407" s="0"/>
      <c r="DH407" s="0"/>
      <c r="DI407" s="0"/>
      <c r="DJ407" s="0"/>
      <c r="DK407" s="0"/>
      <c r="DL407" s="0"/>
      <c r="DM407" s="0"/>
      <c r="DN407" s="0"/>
      <c r="DO407" s="0"/>
      <c r="DP407" s="0"/>
      <c r="DQ407" s="0"/>
      <c r="DR407" s="0"/>
      <c r="DS407" s="0"/>
      <c r="DT407" s="0"/>
      <c r="DU407" s="0"/>
      <c r="DV407" s="0"/>
      <c r="DW407" s="0"/>
      <c r="DX407" s="0"/>
      <c r="DY407" s="0"/>
      <c r="DZ407" s="0"/>
      <c r="EA407" s="0"/>
      <c r="EB407" s="0"/>
      <c r="EC407" s="0"/>
      <c r="ED407" s="0"/>
      <c r="EE407" s="0"/>
      <c r="EF407" s="0"/>
      <c r="EG407" s="0"/>
      <c r="EH407" s="0"/>
      <c r="EI407" s="0"/>
      <c r="EJ407" s="0"/>
      <c r="EK407" s="0"/>
      <c r="EL407" s="0"/>
      <c r="EM407" s="0"/>
      <c r="EN407" s="0"/>
      <c r="EO407" s="0"/>
      <c r="EP407" s="0"/>
      <c r="EQ407" s="0"/>
      <c r="ER407" s="0"/>
      <c r="ES407" s="0"/>
      <c r="ET407" s="0"/>
      <c r="EU407" s="0"/>
      <c r="EV407" s="0"/>
      <c r="EW407" s="0"/>
      <c r="EX407" s="0"/>
      <c r="EY407" s="0"/>
      <c r="EZ407" s="0"/>
      <c r="FA407" s="0"/>
      <c r="FB407" s="0"/>
      <c r="FC407" s="0"/>
      <c r="FD407" s="0"/>
      <c r="FE407" s="0"/>
      <c r="FF407" s="0"/>
      <c r="FG407" s="0"/>
      <c r="FH407" s="0"/>
      <c r="FI407" s="0"/>
      <c r="FJ407" s="0"/>
      <c r="FK407" s="0"/>
      <c r="FL407" s="0"/>
      <c r="FM407" s="0"/>
      <c r="FN407" s="0"/>
      <c r="FO407" s="0"/>
      <c r="FP407" s="0"/>
      <c r="FQ407" s="0"/>
      <c r="FR407" s="0"/>
      <c r="FS407" s="0"/>
      <c r="FT407" s="0"/>
      <c r="FU407" s="0"/>
      <c r="FV407" s="0"/>
      <c r="FW407" s="0"/>
      <c r="FX407" s="0"/>
      <c r="FY407" s="0"/>
      <c r="FZ407" s="0"/>
      <c r="GA407" s="0"/>
      <c r="GB407" s="0"/>
      <c r="GC407" s="0"/>
      <c r="GD407" s="0"/>
      <c r="GE407" s="0"/>
      <c r="GF407" s="0"/>
      <c r="GG407" s="0"/>
      <c r="GH407" s="0"/>
      <c r="GI407" s="0"/>
      <c r="GJ407" s="0"/>
      <c r="GK407" s="0"/>
      <c r="GL407" s="0"/>
      <c r="GM407" s="0"/>
      <c r="GN407" s="0"/>
      <c r="GO407" s="0"/>
      <c r="GP407" s="0"/>
      <c r="GQ407" s="0"/>
      <c r="GR407" s="0"/>
      <c r="GS407" s="0"/>
      <c r="GT407" s="0"/>
      <c r="GU407" s="0"/>
      <c r="GV407" s="0"/>
      <c r="GW407" s="0"/>
      <c r="GX407" s="0"/>
      <c r="GY407" s="0"/>
      <c r="GZ407" s="0"/>
      <c r="HA407" s="0"/>
      <c r="HB407" s="0"/>
      <c r="HC407" s="0"/>
      <c r="HD407" s="0"/>
      <c r="HE407" s="0"/>
      <c r="HF407" s="0"/>
      <c r="HG407" s="0"/>
      <c r="HH407" s="0"/>
      <c r="HI407" s="0"/>
      <c r="HJ407" s="0"/>
      <c r="HK407" s="0"/>
      <c r="HL407" s="0"/>
      <c r="HM407" s="0"/>
      <c r="HN407" s="0"/>
      <c r="HO407" s="0"/>
      <c r="HP407" s="0"/>
      <c r="HQ407" s="0"/>
      <c r="HR407" s="0"/>
      <c r="HS407" s="0"/>
      <c r="HT407" s="0"/>
      <c r="HU407" s="0"/>
      <c r="HV407" s="0"/>
      <c r="HW407" s="0"/>
      <c r="HX407" s="0"/>
      <c r="HY407" s="0"/>
      <c r="HZ407" s="0"/>
      <c r="IA407" s="0"/>
      <c r="IB407" s="0"/>
      <c r="IC407" s="0"/>
      <c r="ID407" s="0"/>
      <c r="IE407" s="0"/>
      <c r="IF407" s="0"/>
      <c r="IG407" s="0"/>
      <c r="IH407" s="0"/>
      <c r="II407" s="0"/>
      <c r="IJ407" s="0"/>
      <c r="IK407" s="0"/>
      <c r="IL407" s="0"/>
      <c r="IM407" s="0"/>
      <c r="IN407" s="0"/>
      <c r="IO407" s="0"/>
      <c r="IP407" s="0"/>
      <c r="IQ407" s="0"/>
      <c r="IR407" s="0"/>
      <c r="IS407" s="0"/>
      <c r="IT407" s="0"/>
      <c r="IU407" s="0"/>
      <c r="IV407" s="0"/>
      <c r="IW407" s="0"/>
      <c r="IX407" s="0"/>
      <c r="IY407" s="0"/>
      <c r="IZ407" s="0"/>
      <c r="JA407" s="0"/>
      <c r="JB407" s="0"/>
      <c r="JC407" s="0"/>
      <c r="JD407" s="0"/>
      <c r="JE407" s="0"/>
      <c r="JF407" s="0"/>
      <c r="JG407" s="0"/>
      <c r="JH407" s="0"/>
      <c r="JI407" s="0"/>
      <c r="JJ407" s="0"/>
      <c r="JK407" s="0"/>
      <c r="JL407" s="0"/>
      <c r="JM407" s="0"/>
      <c r="JN407" s="0"/>
      <c r="JO407" s="0"/>
      <c r="JP407" s="0"/>
      <c r="JQ407" s="0"/>
      <c r="JR407" s="0"/>
      <c r="JS407" s="0"/>
      <c r="JT407" s="0"/>
      <c r="JU407" s="0"/>
      <c r="JV407" s="0"/>
      <c r="JW407" s="0"/>
      <c r="JX407" s="0"/>
      <c r="JY407" s="0"/>
      <c r="JZ407" s="0"/>
      <c r="KA407" s="0"/>
      <c r="KB407" s="0"/>
      <c r="KC407" s="0"/>
      <c r="KD407" s="0"/>
      <c r="KE407" s="0"/>
      <c r="KF407" s="0"/>
      <c r="KG407" s="0"/>
      <c r="KH407" s="0"/>
      <c r="KI407" s="0"/>
      <c r="KJ407" s="0"/>
      <c r="KK407" s="0"/>
      <c r="KL407" s="0"/>
      <c r="KM407" s="0"/>
      <c r="KN407" s="0"/>
      <c r="KO407" s="0"/>
      <c r="KP407" s="0"/>
      <c r="KQ407" s="0"/>
      <c r="KR407" s="0"/>
      <c r="KS407" s="0"/>
      <c r="KT407" s="0"/>
      <c r="KU407" s="0"/>
      <c r="KV407" s="0"/>
      <c r="KW407" s="0"/>
      <c r="KX407" s="0"/>
      <c r="KY407" s="0"/>
      <c r="KZ407" s="0"/>
      <c r="LA407" s="0"/>
      <c r="LB407" s="0"/>
      <c r="LC407" s="0"/>
      <c r="LD407" s="0"/>
      <c r="LE407" s="0"/>
      <c r="LF407" s="0"/>
      <c r="LG407" s="0"/>
      <c r="LH407" s="0"/>
      <c r="LI407" s="0"/>
      <c r="LJ407" s="0"/>
      <c r="LK407" s="0"/>
      <c r="LL407" s="0"/>
      <c r="LM407" s="0"/>
      <c r="LN407" s="0"/>
      <c r="LO407" s="0"/>
      <c r="LP407" s="0"/>
      <c r="LQ407" s="0"/>
      <c r="LR407" s="0"/>
      <c r="LS407" s="0"/>
      <c r="LT407" s="0"/>
      <c r="LU407" s="0"/>
      <c r="LV407" s="0"/>
      <c r="LW407" s="0"/>
      <c r="LX407" s="0"/>
      <c r="LY407" s="0"/>
      <c r="LZ407" s="0"/>
      <c r="MA407" s="0"/>
      <c r="MB407" s="0"/>
      <c r="MC407" s="0"/>
      <c r="MD407" s="0"/>
      <c r="ME407" s="0"/>
      <c r="MF407" s="0"/>
      <c r="MG407" s="0"/>
      <c r="MH407" s="0"/>
      <c r="MI407" s="0"/>
      <c r="MJ407" s="0"/>
      <c r="MK407" s="0"/>
      <c r="ML407" s="0"/>
      <c r="MM407" s="0"/>
      <c r="MN407" s="0"/>
      <c r="MO407" s="0"/>
      <c r="MP407" s="0"/>
      <c r="MQ407" s="0"/>
      <c r="MR407" s="0"/>
      <c r="MS407" s="0"/>
      <c r="MT407" s="0"/>
      <c r="MU407" s="0"/>
      <c r="MV407" s="0"/>
      <c r="MW407" s="0"/>
      <c r="MX407" s="0"/>
      <c r="MY407" s="0"/>
      <c r="MZ407" s="0"/>
      <c r="NA407" s="0"/>
      <c r="NB407" s="0"/>
      <c r="NC407" s="0"/>
      <c r="ND407" s="0"/>
      <c r="NE407" s="0"/>
      <c r="NF407" s="0"/>
      <c r="NG407" s="0"/>
      <c r="NH407" s="0"/>
      <c r="NI407" s="0"/>
      <c r="NJ407" s="0"/>
      <c r="NK407" s="0"/>
      <c r="NL407" s="0"/>
      <c r="NM407" s="0"/>
      <c r="NN407" s="0"/>
      <c r="NO407" s="0"/>
      <c r="NP407" s="0"/>
      <c r="NQ407" s="0"/>
      <c r="NR407" s="0"/>
      <c r="NS407" s="0"/>
      <c r="NT407" s="0"/>
      <c r="NU407" s="0"/>
      <c r="NV407" s="0"/>
      <c r="NW407" s="0"/>
      <c r="NX407" s="0"/>
      <c r="NY407" s="0"/>
      <c r="NZ407" s="0"/>
      <c r="OA407" s="0"/>
      <c r="OB407" s="0"/>
      <c r="OC407" s="0"/>
      <c r="OD407" s="0"/>
      <c r="OE407" s="0"/>
      <c r="OF407" s="0"/>
      <c r="OG407" s="0"/>
      <c r="OH407" s="0"/>
      <c r="OI407" s="0"/>
      <c r="OJ407" s="0"/>
      <c r="OK407" s="0"/>
      <c r="OL407" s="0"/>
      <c r="OM407" s="0"/>
      <c r="ON407" s="0"/>
      <c r="OO407" s="0"/>
      <c r="OP407" s="0"/>
      <c r="OQ407" s="0"/>
      <c r="OR407" s="0"/>
      <c r="OS407" s="0"/>
      <c r="OT407" s="0"/>
      <c r="OU407" s="0"/>
      <c r="OV407" s="0"/>
      <c r="OW407" s="0"/>
      <c r="OX407" s="0"/>
      <c r="OY407" s="0"/>
      <c r="OZ407" s="0"/>
      <c r="PA407" s="0"/>
      <c r="PB407" s="0"/>
      <c r="PC407" s="0"/>
      <c r="PD407" s="0"/>
      <c r="PE407" s="0"/>
      <c r="PF407" s="0"/>
      <c r="PG407" s="0"/>
      <c r="PH407" s="0"/>
      <c r="PI407" s="0"/>
      <c r="PJ407" s="0"/>
      <c r="PK407" s="0"/>
      <c r="PL407" s="0"/>
      <c r="PM407" s="0"/>
      <c r="PN407" s="0"/>
      <c r="PO407" s="0"/>
      <c r="PP407" s="0"/>
      <c r="PQ407" s="0"/>
      <c r="PR407" s="0"/>
      <c r="PS407" s="0"/>
      <c r="PT407" s="0"/>
      <c r="PU407" s="0"/>
      <c r="PV407" s="0"/>
      <c r="PW407" s="0"/>
      <c r="PX407" s="0"/>
      <c r="PY407" s="0"/>
      <c r="PZ407" s="0"/>
      <c r="QA407" s="0"/>
      <c r="QB407" s="0"/>
      <c r="QC407" s="0"/>
      <c r="QD407" s="0"/>
      <c r="QE407" s="0"/>
      <c r="QF407" s="0"/>
      <c r="QG407" s="0"/>
      <c r="QH407" s="0"/>
      <c r="QI407" s="0"/>
      <c r="QJ407" s="0"/>
      <c r="QK407" s="0"/>
      <c r="QL407" s="0"/>
      <c r="QM407" s="0"/>
      <c r="QN407" s="0"/>
      <c r="QO407" s="0"/>
      <c r="QP407" s="0"/>
      <c r="QQ407" s="0"/>
      <c r="QR407" s="0"/>
      <c r="QS407" s="0"/>
      <c r="QT407" s="0"/>
      <c r="QU407" s="0"/>
      <c r="QV407" s="0"/>
      <c r="QW407" s="0"/>
      <c r="QX407" s="0"/>
      <c r="QY407" s="0"/>
      <c r="QZ407" s="0"/>
      <c r="RA407" s="0"/>
      <c r="RB407" s="0"/>
      <c r="RC407" s="0"/>
      <c r="RD407" s="0"/>
      <c r="RE407" s="0"/>
      <c r="RF407" s="0"/>
      <c r="RG407" s="0"/>
      <c r="RH407" s="0"/>
      <c r="RI407" s="0"/>
      <c r="RJ407" s="0"/>
      <c r="RK407" s="0"/>
      <c r="RL407" s="0"/>
      <c r="RM407" s="0"/>
      <c r="RN407" s="0"/>
      <c r="RO407" s="0"/>
      <c r="RP407" s="0"/>
      <c r="RQ407" s="0"/>
      <c r="RR407" s="0"/>
      <c r="RS407" s="0"/>
      <c r="RT407" s="0"/>
      <c r="RU407" s="0"/>
      <c r="RV407" s="0"/>
      <c r="RW407" s="0"/>
      <c r="RX407" s="0"/>
      <c r="RY407" s="0"/>
      <c r="RZ407" s="0"/>
      <c r="SA407" s="0"/>
      <c r="SB407" s="0"/>
      <c r="SC407" s="0"/>
      <c r="SD407" s="0"/>
      <c r="SE407" s="0"/>
      <c r="SF407" s="0"/>
      <c r="SG407" s="0"/>
      <c r="SH407" s="0"/>
      <c r="SI407" s="0"/>
      <c r="SJ407" s="0"/>
      <c r="SK407" s="0"/>
      <c r="SL407" s="0"/>
      <c r="SM407" s="0"/>
      <c r="SN407" s="0"/>
      <c r="SO407" s="0"/>
      <c r="SP407" s="0"/>
      <c r="SQ407" s="0"/>
      <c r="SR407" s="0"/>
      <c r="SS407" s="0"/>
      <c r="ST407" s="0"/>
      <c r="SU407" s="0"/>
      <c r="SV407" s="0"/>
      <c r="SW407" s="0"/>
      <c r="SX407" s="0"/>
      <c r="SY407" s="0"/>
      <c r="SZ407" s="0"/>
      <c r="TA407" s="0"/>
      <c r="TB407" s="0"/>
      <c r="TC407" s="0"/>
      <c r="TD407" s="0"/>
      <c r="TE407" s="0"/>
      <c r="TF407" s="0"/>
      <c r="TG407" s="0"/>
      <c r="TH407" s="0"/>
      <c r="TI407" s="0"/>
      <c r="TJ407" s="0"/>
      <c r="TK407" s="0"/>
      <c r="TL407" s="0"/>
      <c r="TM407" s="0"/>
      <c r="TN407" s="0"/>
      <c r="TO407" s="0"/>
      <c r="TP407" s="0"/>
      <c r="TQ407" s="0"/>
      <c r="TR407" s="0"/>
      <c r="TS407" s="0"/>
      <c r="TT407" s="0"/>
      <c r="TU407" s="0"/>
      <c r="TV407" s="0"/>
      <c r="TW407" s="0"/>
      <c r="TX407" s="0"/>
      <c r="TY407" s="0"/>
      <c r="TZ407" s="0"/>
      <c r="UA407" s="0"/>
      <c r="UB407" s="0"/>
      <c r="UC407" s="0"/>
      <c r="UD407" s="0"/>
      <c r="UE407" s="0"/>
      <c r="UF407" s="0"/>
      <c r="UG407" s="0"/>
      <c r="UH407" s="0"/>
      <c r="UI407" s="0"/>
      <c r="UJ407" s="0"/>
      <c r="UK407" s="0"/>
      <c r="UL407" s="0"/>
      <c r="UM407" s="0"/>
      <c r="UN407" s="0"/>
      <c r="UO407" s="0"/>
      <c r="UP407" s="0"/>
      <c r="UQ407" s="0"/>
      <c r="UR407" s="0"/>
      <c r="US407" s="0"/>
      <c r="UT407" s="0"/>
      <c r="UU407" s="0"/>
      <c r="UV407" s="0"/>
      <c r="UW407" s="0"/>
      <c r="UX407" s="0"/>
      <c r="UY407" s="0"/>
      <c r="UZ407" s="0"/>
      <c r="VA407" s="0"/>
      <c r="VB407" s="0"/>
      <c r="VC407" s="0"/>
      <c r="VD407" s="0"/>
      <c r="VE407" s="0"/>
      <c r="VF407" s="0"/>
      <c r="VG407" s="0"/>
      <c r="VH407" s="0"/>
      <c r="VI407" s="0"/>
      <c r="VJ407" s="0"/>
      <c r="VK407" s="0"/>
      <c r="VL407" s="0"/>
      <c r="VM407" s="0"/>
      <c r="VN407" s="0"/>
      <c r="VO407" s="0"/>
      <c r="VP407" s="0"/>
      <c r="VQ407" s="0"/>
      <c r="VR407" s="0"/>
      <c r="VS407" s="0"/>
      <c r="VT407" s="0"/>
      <c r="VU407" s="0"/>
      <c r="VV407" s="0"/>
      <c r="VW407" s="0"/>
      <c r="VX407" s="0"/>
      <c r="VY407" s="0"/>
      <c r="VZ407" s="0"/>
      <c r="WA407" s="0"/>
      <c r="WB407" s="0"/>
      <c r="WC407" s="0"/>
      <c r="WD407" s="0"/>
      <c r="WE407" s="0"/>
      <c r="WF407" s="0"/>
      <c r="WG407" s="0"/>
      <c r="WH407" s="0"/>
      <c r="WI407" s="0"/>
      <c r="WJ407" s="0"/>
      <c r="WK407" s="0"/>
      <c r="WL407" s="0"/>
      <c r="WM407" s="0"/>
      <c r="WN407" s="0"/>
      <c r="WO407" s="0"/>
      <c r="WP407" s="0"/>
      <c r="WQ407" s="0"/>
      <c r="WR407" s="0"/>
      <c r="WS407" s="0"/>
      <c r="WT407" s="0"/>
      <c r="WU407" s="0"/>
      <c r="WV407" s="0"/>
      <c r="WW407" s="0"/>
      <c r="WX407" s="0"/>
      <c r="WY407" s="0"/>
      <c r="WZ407" s="0"/>
      <c r="XA407" s="0"/>
      <c r="XB407" s="0"/>
      <c r="XC407" s="0"/>
      <c r="XD407" s="0"/>
      <c r="XE407" s="0"/>
      <c r="XF407" s="0"/>
      <c r="XG407" s="0"/>
      <c r="XH407" s="0"/>
      <c r="XI407" s="0"/>
      <c r="XJ407" s="0"/>
      <c r="XK407" s="0"/>
      <c r="XL407" s="0"/>
      <c r="XM407" s="0"/>
      <c r="XN407" s="0"/>
      <c r="XO407" s="0"/>
      <c r="XP407" s="0"/>
      <c r="XQ407" s="0"/>
      <c r="XR407" s="0"/>
      <c r="XS407" s="0"/>
      <c r="XT407" s="0"/>
      <c r="XU407" s="0"/>
      <c r="XV407" s="0"/>
      <c r="XW407" s="0"/>
      <c r="XX407" s="0"/>
      <c r="XY407" s="0"/>
      <c r="XZ407" s="0"/>
      <c r="YA407" s="0"/>
      <c r="YB407" s="0"/>
      <c r="YC407" s="0"/>
      <c r="YD407" s="0"/>
      <c r="YE407" s="0"/>
      <c r="YF407" s="0"/>
      <c r="YG407" s="0"/>
      <c r="YH407" s="0"/>
      <c r="YI407" s="0"/>
      <c r="YJ407" s="0"/>
      <c r="YK407" s="0"/>
      <c r="YL407" s="0"/>
      <c r="YM407" s="0"/>
      <c r="YN407" s="0"/>
      <c r="YO407" s="0"/>
      <c r="YP407" s="0"/>
      <c r="YQ407" s="0"/>
      <c r="YR407" s="0"/>
      <c r="YS407" s="0"/>
      <c r="YT407" s="0"/>
      <c r="YU407" s="0"/>
      <c r="YV407" s="0"/>
      <c r="YW407" s="0"/>
      <c r="YX407" s="0"/>
      <c r="YY407" s="0"/>
      <c r="YZ407" s="0"/>
      <c r="ZA407" s="0"/>
      <c r="ZB407" s="0"/>
      <c r="ZC407" s="0"/>
      <c r="ZD407" s="0"/>
      <c r="ZE407" s="0"/>
      <c r="ZF407" s="0"/>
      <c r="ZG407" s="0"/>
      <c r="ZH407" s="0"/>
      <c r="ZI407" s="0"/>
      <c r="ZJ407" s="0"/>
      <c r="ZK407" s="0"/>
      <c r="ZL407" s="0"/>
      <c r="ZM407" s="0"/>
      <c r="ZN407" s="0"/>
      <c r="ZO407" s="0"/>
      <c r="ZP407" s="0"/>
      <c r="ZQ407" s="0"/>
      <c r="ZR407" s="0"/>
      <c r="ZS407" s="0"/>
      <c r="ZT407" s="0"/>
      <c r="ZU407" s="0"/>
      <c r="ZV407" s="0"/>
      <c r="ZW407" s="0"/>
      <c r="ZX407" s="0"/>
      <c r="ZY407" s="0"/>
      <c r="ZZ407" s="0"/>
      <c r="AAA407" s="0"/>
      <c r="AAB407" s="0"/>
      <c r="AAC407" s="0"/>
      <c r="AAD407" s="0"/>
      <c r="AAE407" s="0"/>
      <c r="AAF407" s="0"/>
      <c r="AAG407" s="0"/>
      <c r="AAH407" s="0"/>
      <c r="AAI407" s="0"/>
      <c r="AAJ407" s="0"/>
      <c r="AAK407" s="0"/>
      <c r="AAL407" s="0"/>
      <c r="AAM407" s="0"/>
      <c r="AAN407" s="0"/>
      <c r="AAO407" s="0"/>
      <c r="AAP407" s="0"/>
      <c r="AAQ407" s="0"/>
      <c r="AAR407" s="0"/>
      <c r="AAS407" s="0"/>
      <c r="AAT407" s="0"/>
      <c r="AAU407" s="0"/>
      <c r="AAV407" s="0"/>
      <c r="AAW407" s="0"/>
      <c r="AAX407" s="0"/>
      <c r="AAY407" s="0"/>
      <c r="AAZ407" s="0"/>
      <c r="ABA407" s="0"/>
      <c r="ABB407" s="0"/>
      <c r="ABC407" s="0"/>
      <c r="ABD407" s="0"/>
      <c r="ABE407" s="0"/>
      <c r="ABF407" s="0"/>
      <c r="ABG407" s="0"/>
      <c r="ABH407" s="0"/>
      <c r="ABI407" s="0"/>
      <c r="ABJ407" s="0"/>
      <c r="ABK407" s="0"/>
      <c r="ABL407" s="0"/>
      <c r="ABM407" s="0"/>
      <c r="ABN407" s="0"/>
      <c r="ABO407" s="0"/>
      <c r="ABP407" s="0"/>
      <c r="ABQ407" s="0"/>
      <c r="ABR407" s="0"/>
      <c r="ABS407" s="0"/>
      <c r="ABT407" s="0"/>
      <c r="ABU407" s="0"/>
      <c r="ABV407" s="0"/>
      <c r="ABW407" s="0"/>
      <c r="ABX407" s="0"/>
      <c r="ABY407" s="0"/>
      <c r="ABZ407" s="0"/>
      <c r="ACA407" s="0"/>
      <c r="ACB407" s="0"/>
      <c r="ACC407" s="0"/>
      <c r="ACD407" s="0"/>
      <c r="ACE407" s="0"/>
      <c r="ACF407" s="0"/>
      <c r="ACG407" s="0"/>
      <c r="ACH407" s="0"/>
      <c r="ACI407" s="0"/>
      <c r="ACJ407" s="0"/>
      <c r="ACK407" s="0"/>
      <c r="ACL407" s="0"/>
      <c r="ACM407" s="0"/>
      <c r="ACN407" s="0"/>
      <c r="ACO407" s="0"/>
      <c r="ACP407" s="0"/>
      <c r="ACQ407" s="0"/>
      <c r="ACR407" s="0"/>
      <c r="ACS407" s="0"/>
      <c r="ACT407" s="0"/>
      <c r="ACU407" s="0"/>
      <c r="ACV407" s="0"/>
      <c r="ACW407" s="0"/>
      <c r="ACX407" s="0"/>
      <c r="ACY407" s="0"/>
      <c r="ACZ407" s="0"/>
      <c r="ADA407" s="0"/>
      <c r="ADB407" s="0"/>
      <c r="ADC407" s="0"/>
      <c r="ADD407" s="0"/>
      <c r="ADE407" s="0"/>
      <c r="ADF407" s="0"/>
      <c r="ADG407" s="0"/>
      <c r="ADH407" s="0"/>
      <c r="ADI407" s="0"/>
      <c r="ADJ407" s="0"/>
      <c r="ADK407" s="0"/>
      <c r="ADL407" s="0"/>
      <c r="ADM407" s="0"/>
      <c r="ADN407" s="0"/>
      <c r="ADO407" s="0"/>
      <c r="ADP407" s="0"/>
      <c r="ADQ407" s="0"/>
      <c r="ADR407" s="0"/>
      <c r="ADS407" s="0"/>
      <c r="ADT407" s="0"/>
      <c r="ADU407" s="0"/>
      <c r="ADV407" s="0"/>
      <c r="ADW407" s="0"/>
      <c r="ADX407" s="0"/>
      <c r="ADY407" s="0"/>
      <c r="ADZ407" s="0"/>
      <c r="AEA407" s="0"/>
      <c r="AEB407" s="0"/>
      <c r="AEC407" s="0"/>
      <c r="AED407" s="0"/>
      <c r="AEE407" s="0"/>
      <c r="AEF407" s="0"/>
      <c r="AEG407" s="0"/>
      <c r="AEH407" s="0"/>
      <c r="AEI407" s="0"/>
      <c r="AEJ407" s="0"/>
      <c r="AEK407" s="0"/>
      <c r="AEL407" s="0"/>
      <c r="AEM407" s="0"/>
      <c r="AEN407" s="0"/>
      <c r="AEO407" s="0"/>
      <c r="AEP407" s="0"/>
      <c r="AEQ407" s="0"/>
      <c r="AER407" s="0"/>
      <c r="AES407" s="0"/>
      <c r="AET407" s="0"/>
      <c r="AEU407" s="0"/>
      <c r="AEV407" s="0"/>
      <c r="AEW407" s="0"/>
      <c r="AEX407" s="0"/>
      <c r="AEY407" s="0"/>
      <c r="AEZ407" s="0"/>
      <c r="AFA407" s="0"/>
      <c r="AFB407" s="0"/>
      <c r="AFC407" s="0"/>
      <c r="AFD407" s="0"/>
      <c r="AFE407" s="0"/>
      <c r="AFF407" s="0"/>
      <c r="AFG407" s="0"/>
      <c r="AFH407" s="0"/>
      <c r="AFI407" s="0"/>
      <c r="AFJ407" s="0"/>
      <c r="AFK407" s="0"/>
      <c r="AFL407" s="0"/>
      <c r="AFM407" s="0"/>
      <c r="AFN407" s="0"/>
      <c r="AFO407" s="0"/>
      <c r="AFP407" s="0"/>
      <c r="AFQ407" s="0"/>
      <c r="AFR407" s="0"/>
      <c r="AFS407" s="0"/>
      <c r="AFT407" s="0"/>
      <c r="AFU407" s="0"/>
      <c r="AFV407" s="0"/>
      <c r="AFW407" s="0"/>
      <c r="AFX407" s="0"/>
      <c r="AFY407" s="0"/>
      <c r="AFZ407" s="0"/>
      <c r="AGA407" s="0"/>
      <c r="AGB407" s="0"/>
      <c r="AGC407" s="0"/>
      <c r="AGD407" s="0"/>
      <c r="AGE407" s="0"/>
      <c r="AGF407" s="0"/>
      <c r="AGG407" s="0"/>
      <c r="AGH407" s="0"/>
      <c r="AGI407" s="0"/>
      <c r="AGJ407" s="0"/>
      <c r="AGK407" s="0"/>
      <c r="AGL407" s="0"/>
      <c r="AGM407" s="0"/>
      <c r="AGN407" s="0"/>
      <c r="AGO407" s="0"/>
      <c r="AGP407" s="0"/>
      <c r="AGQ407" s="0"/>
      <c r="AGR407" s="0"/>
      <c r="AGS407" s="0"/>
      <c r="AGT407" s="0"/>
      <c r="AGU407" s="0"/>
      <c r="AGV407" s="0"/>
      <c r="AGW407" s="0"/>
      <c r="AGX407" s="0"/>
      <c r="AGY407" s="0"/>
      <c r="AGZ407" s="0"/>
      <c r="AHA407" s="0"/>
      <c r="AHB407" s="0"/>
      <c r="AHC407" s="0"/>
      <c r="AHD407" s="0"/>
      <c r="AHE407" s="0"/>
      <c r="AHF407" s="0"/>
      <c r="AHG407" s="0"/>
      <c r="AHH407" s="0"/>
      <c r="AHI407" s="0"/>
      <c r="AHJ407" s="0"/>
      <c r="AHK407" s="0"/>
      <c r="AHL407" s="0"/>
      <c r="AHM407" s="0"/>
      <c r="AHN407" s="0"/>
      <c r="AHO407" s="0"/>
      <c r="AHP407" s="0"/>
      <c r="AHQ407" s="0"/>
      <c r="AHR407" s="0"/>
      <c r="AHS407" s="0"/>
      <c r="AHT407" s="0"/>
      <c r="AHU407" s="0"/>
      <c r="AHV407" s="0"/>
      <c r="AHW407" s="0"/>
      <c r="AHX407" s="0"/>
      <c r="AHY407" s="0"/>
      <c r="AHZ407" s="0"/>
      <c r="AIA407" s="0"/>
      <c r="AIB407" s="0"/>
      <c r="AIC407" s="0"/>
      <c r="AID407" s="0"/>
      <c r="AIE407" s="0"/>
      <c r="AIF407" s="0"/>
      <c r="AIG407" s="0"/>
      <c r="AIH407" s="0"/>
      <c r="AII407" s="0"/>
      <c r="AIJ407" s="0"/>
      <c r="AIK407" s="0"/>
      <c r="AIL407" s="0"/>
      <c r="AIM407" s="0"/>
      <c r="AIN407" s="0"/>
      <c r="AIO407" s="0"/>
      <c r="AIP407" s="0"/>
      <c r="AIQ407" s="0"/>
      <c r="AIR407" s="0"/>
      <c r="AIS407" s="0"/>
      <c r="AIT407" s="0"/>
      <c r="AIU407" s="0"/>
      <c r="AIV407" s="0"/>
      <c r="AIW407" s="0"/>
      <c r="AIX407" s="0"/>
      <c r="AIY407" s="0"/>
      <c r="AIZ407" s="0"/>
      <c r="AJA407" s="0"/>
      <c r="AJB407" s="0"/>
      <c r="AJC407" s="0"/>
      <c r="AJD407" s="0"/>
      <c r="AJE407" s="0"/>
      <c r="AJF407" s="0"/>
      <c r="AJG407" s="0"/>
      <c r="AJH407" s="0"/>
      <c r="AJI407" s="0"/>
      <c r="AJJ407" s="0"/>
      <c r="AJK407" s="0"/>
      <c r="AJL407" s="0"/>
      <c r="AJM407" s="0"/>
      <c r="AJN407" s="0"/>
      <c r="AJO407" s="0"/>
      <c r="AJP407" s="0"/>
      <c r="AJQ407" s="0"/>
      <c r="AJR407" s="0"/>
      <c r="AJS407" s="0"/>
      <c r="AJT407" s="0"/>
      <c r="AJU407" s="0"/>
      <c r="AJV407" s="0"/>
      <c r="AJW407" s="0"/>
      <c r="AJX407" s="0"/>
      <c r="AJY407" s="0"/>
      <c r="AJZ407" s="0"/>
      <c r="AKA407" s="0"/>
      <c r="AKB407" s="0"/>
      <c r="AKC407" s="0"/>
      <c r="AKD407" s="0"/>
      <c r="AKE407" s="0"/>
      <c r="AKF407" s="0"/>
      <c r="AKG407" s="0"/>
      <c r="AKH407" s="0"/>
      <c r="AKI407" s="0"/>
      <c r="AKJ407" s="0"/>
      <c r="AKK407" s="0"/>
      <c r="AKL407" s="0"/>
      <c r="AKM407" s="0"/>
      <c r="AKN407" s="0"/>
      <c r="AKO407" s="0"/>
      <c r="AKP407" s="0"/>
      <c r="AKQ407" s="0"/>
      <c r="AKR407" s="0"/>
      <c r="AKS407" s="0"/>
      <c r="AKT407" s="0"/>
      <c r="AKU407" s="0"/>
      <c r="AKV407" s="0"/>
      <c r="AKW407" s="0"/>
      <c r="AKX407" s="0"/>
      <c r="AKY407" s="0"/>
      <c r="AKZ407" s="0"/>
      <c r="ALA407" s="0"/>
      <c r="ALB407" s="0"/>
      <c r="ALC407" s="0"/>
      <c r="ALD407" s="0"/>
      <c r="ALE407" s="0"/>
      <c r="ALF407" s="0"/>
      <c r="ALG407" s="0"/>
      <c r="ALH407" s="0"/>
      <c r="ALI407" s="0"/>
      <c r="ALJ407" s="0"/>
      <c r="ALK407" s="0"/>
      <c r="ALL407" s="0"/>
      <c r="ALM407" s="0"/>
      <c r="ALN407" s="0"/>
      <c r="ALO407" s="0"/>
      <c r="ALP407" s="0"/>
      <c r="ALQ407" s="0"/>
      <c r="ALR407" s="0"/>
      <c r="ALS407" s="0"/>
      <c r="ALT407" s="0"/>
      <c r="ALU407" s="0"/>
      <c r="ALV407" s="0"/>
      <c r="ALW407" s="0"/>
      <c r="ALX407" s="0"/>
      <c r="ALY407" s="0"/>
      <c r="ALZ407" s="0"/>
      <c r="AMA407" s="0"/>
      <c r="AMB407" s="0"/>
      <c r="AMC407" s="0"/>
      <c r="AMD407" s="0"/>
      <c r="AME407" s="0"/>
      <c r="AMF407" s="0"/>
      <c r="AMG407" s="0"/>
    </row>
    <row r="408" customFormat="false" ht="14.9" hidden="false" customHeight="false" outlineLevel="0" collapsed="false">
      <c r="A408" s="18" t="n">
        <v>572</v>
      </c>
      <c r="B408" s="19" t="n">
        <f aca="false">IF($A408,VLOOKUP($A408,posting!$A:$N,2,0),"")</f>
        <v>38</v>
      </c>
      <c r="C408" s="19" t="n">
        <f aca="false">IF($A408,VLOOKUP($A408,posting!$A:$N,3,0),"")</f>
        <v>154</v>
      </c>
      <c r="D408" s="20" t="str">
        <f aca="false">IF($A408,VLOOKUP($A408,posting!$A:$N,4,0),"")</f>
        <v>Da kennt aber jemand alle Antworten,  wa?</v>
      </c>
      <c r="E408" s="19" t="str">
        <f aca="false">IF($A408,IF(VLOOKUP($A408,posting!$A:$N,5,0)&gt;0,VLOOKUP($A408,posting!$A:$N,5,0),""),"")</f>
        <v/>
      </c>
      <c r="F408" s="21" t="n">
        <f aca="false">IF($A408,VLOOKUP($A408,posting!$A:$N,6,0),"")</f>
        <v>41625.7322569444</v>
      </c>
      <c r="G408" s="21" t="n">
        <f aca="false">IF($A408,VLOOKUP($A408,posting!$A:$N,7,0),"")</f>
        <v>41625.7324189815</v>
      </c>
      <c r="H408" s="21" t="n">
        <f aca="false">IF($A408,VLOOKUP($A408,posting!$A:$N,8,0),"")</f>
        <v>41625.7324305556</v>
      </c>
      <c r="I408" s="21" t="n">
        <f aca="false">IF($A408,VLOOKUP($A408,posting!$A:$N,9,0),"")</f>
        <v>41625.7329976852</v>
      </c>
      <c r="J408" s="21"/>
      <c r="K408" s="21"/>
      <c r="L408" s="19" t="n">
        <f aca="false">IF($A408,VLOOKUP($A408,posting!$A:$N,10,0),"")</f>
        <v>0.326732673267327</v>
      </c>
      <c r="M408" s="19" t="n">
        <f aca="false">IF($A408,VLOOKUP($A408,posting!$A:$N,11,0),"")</f>
        <v>0</v>
      </c>
      <c r="N408" s="19" t="str">
        <f aca="false">IF($A408,IF(VLOOKUP($A408,posting!$A:$N,13,0)&gt;0,VLOOKUP($A408,posting!$A:$N,13,0),""),"")</f>
        <v/>
      </c>
      <c r="O408" s="19" t="str">
        <f aca="false">IF($A408,VLOOKUP($A408,posting!$A:$N,12,0),"")</f>
        <v>TXT</v>
      </c>
      <c r="P408" s="19" t="str">
        <f aca="false">IF($A408,IF(VLOOKUP($A408,posting!$A:$N,14,0)&gt;0,VLOOKUP($A408,posting!$A:$N,14,0),""),"")</f>
        <v/>
      </c>
      <c r="Q408" s="19" t="str">
        <f aca="false">IF($N408="","",VLOOKUP($N408,image!$A:$N,3,0))</f>
        <v/>
      </c>
      <c r="R408" s="19" t="n">
        <v>-1</v>
      </c>
      <c r="S408" s="0"/>
      <c r="T408" s="0"/>
      <c r="U408" s="0"/>
      <c r="V408" s="0"/>
      <c r="W408" s="0"/>
      <c r="X408" s="0"/>
      <c r="Y408" s="0"/>
      <c r="Z408" s="0"/>
      <c r="AA408" s="0"/>
      <c r="AB408" s="0"/>
      <c r="AC408" s="0"/>
      <c r="AD408" s="0"/>
      <c r="AE408" s="0"/>
      <c r="AF408" s="0"/>
      <c r="AG408" s="0"/>
      <c r="AH408" s="0"/>
      <c r="AI408" s="0"/>
      <c r="AJ408" s="0"/>
      <c r="AK408" s="0"/>
      <c r="AL408" s="0"/>
      <c r="AM408" s="0"/>
      <c r="AN408" s="0"/>
      <c r="AO408" s="0"/>
      <c r="AP408" s="0"/>
      <c r="AQ408" s="0"/>
      <c r="AR408" s="0"/>
      <c r="AS408" s="0"/>
      <c r="AT408" s="0"/>
      <c r="AU408" s="0"/>
      <c r="AV408" s="0"/>
      <c r="AW408" s="0"/>
      <c r="AX408" s="0"/>
      <c r="AY408" s="0"/>
      <c r="AZ408" s="0"/>
      <c r="BA408" s="0"/>
      <c r="BB408" s="0"/>
      <c r="BC408" s="0"/>
      <c r="BD408" s="0"/>
      <c r="BE408" s="0"/>
      <c r="BF408" s="0"/>
      <c r="BG408" s="0"/>
      <c r="BH408" s="0"/>
      <c r="BI408" s="0"/>
      <c r="BJ408" s="0"/>
      <c r="BK408" s="0"/>
      <c r="BL408" s="0"/>
      <c r="BM408" s="0"/>
      <c r="BN408" s="0"/>
      <c r="BO408" s="0"/>
      <c r="BP408" s="0"/>
      <c r="BQ408" s="0"/>
      <c r="BR408" s="0"/>
      <c r="BS408" s="0"/>
      <c r="BT408" s="0"/>
      <c r="BU408" s="0"/>
      <c r="BV408" s="0"/>
      <c r="BW408" s="0"/>
      <c r="BX408" s="0"/>
      <c r="BY408" s="0"/>
      <c r="BZ408" s="0"/>
      <c r="CA408" s="0"/>
      <c r="CB408" s="0"/>
      <c r="CC408" s="0"/>
      <c r="CD408" s="0"/>
      <c r="CE408" s="0"/>
      <c r="CF408" s="0"/>
      <c r="CG408" s="0"/>
      <c r="CH408" s="0"/>
      <c r="CI408" s="0"/>
      <c r="CJ408" s="0"/>
      <c r="CK408" s="0"/>
      <c r="CL408" s="0"/>
      <c r="CM408" s="0"/>
      <c r="CN408" s="0"/>
      <c r="CO408" s="0"/>
      <c r="CP408" s="0"/>
      <c r="CQ408" s="0"/>
      <c r="CR408" s="0"/>
      <c r="CS408" s="0"/>
      <c r="CT408" s="0"/>
      <c r="CU408" s="0"/>
      <c r="CV408" s="0"/>
      <c r="CW408" s="0"/>
      <c r="CX408" s="0"/>
      <c r="CY408" s="0"/>
      <c r="CZ408" s="0"/>
      <c r="DA408" s="0"/>
      <c r="DB408" s="0"/>
      <c r="DC408" s="0"/>
      <c r="DD408" s="0"/>
      <c r="DE408" s="0"/>
      <c r="DF408" s="0"/>
      <c r="DG408" s="0"/>
      <c r="DH408" s="0"/>
      <c r="DI408" s="0"/>
      <c r="DJ408" s="0"/>
      <c r="DK408" s="0"/>
      <c r="DL408" s="0"/>
      <c r="DM408" s="0"/>
      <c r="DN408" s="0"/>
      <c r="DO408" s="0"/>
      <c r="DP408" s="0"/>
      <c r="DQ408" s="0"/>
      <c r="DR408" s="0"/>
      <c r="DS408" s="0"/>
      <c r="DT408" s="0"/>
      <c r="DU408" s="0"/>
      <c r="DV408" s="0"/>
      <c r="DW408" s="0"/>
      <c r="DX408" s="0"/>
      <c r="DY408" s="0"/>
      <c r="DZ408" s="0"/>
      <c r="EA408" s="0"/>
      <c r="EB408" s="0"/>
      <c r="EC408" s="0"/>
      <c r="ED408" s="0"/>
      <c r="EE408" s="0"/>
      <c r="EF408" s="0"/>
      <c r="EG408" s="0"/>
      <c r="EH408" s="0"/>
      <c r="EI408" s="0"/>
      <c r="EJ408" s="0"/>
      <c r="EK408" s="0"/>
      <c r="EL408" s="0"/>
      <c r="EM408" s="0"/>
      <c r="EN408" s="0"/>
      <c r="EO408" s="0"/>
      <c r="EP408" s="0"/>
      <c r="EQ408" s="0"/>
      <c r="ER408" s="0"/>
      <c r="ES408" s="0"/>
      <c r="ET408" s="0"/>
      <c r="EU408" s="0"/>
      <c r="EV408" s="0"/>
      <c r="EW408" s="0"/>
      <c r="EX408" s="0"/>
      <c r="EY408" s="0"/>
      <c r="EZ408" s="0"/>
      <c r="FA408" s="0"/>
      <c r="FB408" s="0"/>
      <c r="FC408" s="0"/>
      <c r="FD408" s="0"/>
      <c r="FE408" s="0"/>
      <c r="FF408" s="0"/>
      <c r="FG408" s="0"/>
      <c r="FH408" s="0"/>
      <c r="FI408" s="0"/>
      <c r="FJ408" s="0"/>
      <c r="FK408" s="0"/>
      <c r="FL408" s="0"/>
      <c r="FM408" s="0"/>
      <c r="FN408" s="0"/>
      <c r="FO408" s="0"/>
      <c r="FP408" s="0"/>
      <c r="FQ408" s="0"/>
      <c r="FR408" s="0"/>
      <c r="FS408" s="0"/>
      <c r="FT408" s="0"/>
      <c r="FU408" s="0"/>
      <c r="FV408" s="0"/>
      <c r="FW408" s="0"/>
      <c r="FX408" s="0"/>
      <c r="FY408" s="0"/>
      <c r="FZ408" s="0"/>
      <c r="GA408" s="0"/>
      <c r="GB408" s="0"/>
      <c r="GC408" s="0"/>
      <c r="GD408" s="0"/>
      <c r="GE408" s="0"/>
      <c r="GF408" s="0"/>
      <c r="GG408" s="0"/>
      <c r="GH408" s="0"/>
      <c r="GI408" s="0"/>
      <c r="GJ408" s="0"/>
      <c r="GK408" s="0"/>
      <c r="GL408" s="0"/>
      <c r="GM408" s="0"/>
      <c r="GN408" s="0"/>
      <c r="GO408" s="0"/>
      <c r="GP408" s="0"/>
      <c r="GQ408" s="0"/>
      <c r="GR408" s="0"/>
      <c r="GS408" s="0"/>
      <c r="GT408" s="0"/>
      <c r="GU408" s="0"/>
      <c r="GV408" s="0"/>
      <c r="GW408" s="0"/>
      <c r="GX408" s="0"/>
      <c r="GY408" s="0"/>
      <c r="GZ408" s="0"/>
      <c r="HA408" s="0"/>
      <c r="HB408" s="0"/>
      <c r="HC408" s="0"/>
      <c r="HD408" s="0"/>
      <c r="HE408" s="0"/>
      <c r="HF408" s="0"/>
      <c r="HG408" s="0"/>
      <c r="HH408" s="0"/>
      <c r="HI408" s="0"/>
      <c r="HJ408" s="0"/>
      <c r="HK408" s="0"/>
      <c r="HL408" s="0"/>
      <c r="HM408" s="0"/>
      <c r="HN408" s="0"/>
      <c r="HO408" s="0"/>
      <c r="HP408" s="0"/>
      <c r="HQ408" s="0"/>
      <c r="HR408" s="0"/>
      <c r="HS408" s="0"/>
      <c r="HT408" s="0"/>
      <c r="HU408" s="0"/>
      <c r="HV408" s="0"/>
      <c r="HW408" s="0"/>
      <c r="HX408" s="0"/>
      <c r="HY408" s="0"/>
      <c r="HZ408" s="0"/>
      <c r="IA408" s="0"/>
      <c r="IB408" s="0"/>
      <c r="IC408" s="0"/>
      <c r="ID408" s="0"/>
      <c r="IE408" s="0"/>
      <c r="IF408" s="0"/>
      <c r="IG408" s="0"/>
      <c r="IH408" s="0"/>
      <c r="II408" s="0"/>
      <c r="IJ408" s="0"/>
      <c r="IK408" s="0"/>
      <c r="IL408" s="0"/>
      <c r="IM408" s="0"/>
      <c r="IN408" s="0"/>
      <c r="IO408" s="0"/>
      <c r="IP408" s="0"/>
      <c r="IQ408" s="0"/>
      <c r="IR408" s="0"/>
      <c r="IS408" s="0"/>
      <c r="IT408" s="0"/>
      <c r="IU408" s="0"/>
      <c r="IV408" s="0"/>
      <c r="IW408" s="0"/>
      <c r="IX408" s="0"/>
      <c r="IY408" s="0"/>
      <c r="IZ408" s="0"/>
      <c r="JA408" s="0"/>
      <c r="JB408" s="0"/>
      <c r="JC408" s="0"/>
      <c r="JD408" s="0"/>
      <c r="JE408" s="0"/>
      <c r="JF408" s="0"/>
      <c r="JG408" s="0"/>
      <c r="JH408" s="0"/>
      <c r="JI408" s="0"/>
      <c r="JJ408" s="0"/>
      <c r="JK408" s="0"/>
      <c r="JL408" s="0"/>
      <c r="JM408" s="0"/>
      <c r="JN408" s="0"/>
      <c r="JO408" s="0"/>
      <c r="JP408" s="0"/>
      <c r="JQ408" s="0"/>
      <c r="JR408" s="0"/>
      <c r="JS408" s="0"/>
      <c r="JT408" s="0"/>
      <c r="JU408" s="0"/>
      <c r="JV408" s="0"/>
      <c r="JW408" s="0"/>
      <c r="JX408" s="0"/>
      <c r="JY408" s="0"/>
      <c r="JZ408" s="0"/>
      <c r="KA408" s="0"/>
      <c r="KB408" s="0"/>
      <c r="KC408" s="0"/>
      <c r="KD408" s="0"/>
      <c r="KE408" s="0"/>
      <c r="KF408" s="0"/>
      <c r="KG408" s="0"/>
      <c r="KH408" s="0"/>
      <c r="KI408" s="0"/>
      <c r="KJ408" s="0"/>
      <c r="KK408" s="0"/>
      <c r="KL408" s="0"/>
      <c r="KM408" s="0"/>
      <c r="KN408" s="0"/>
      <c r="KO408" s="0"/>
      <c r="KP408" s="0"/>
      <c r="KQ408" s="0"/>
      <c r="KR408" s="0"/>
      <c r="KS408" s="0"/>
      <c r="KT408" s="0"/>
      <c r="KU408" s="0"/>
      <c r="KV408" s="0"/>
      <c r="KW408" s="0"/>
      <c r="KX408" s="0"/>
      <c r="KY408" s="0"/>
      <c r="KZ408" s="0"/>
      <c r="LA408" s="0"/>
      <c r="LB408" s="0"/>
      <c r="LC408" s="0"/>
      <c r="LD408" s="0"/>
      <c r="LE408" s="0"/>
      <c r="LF408" s="0"/>
      <c r="LG408" s="0"/>
      <c r="LH408" s="0"/>
      <c r="LI408" s="0"/>
      <c r="LJ408" s="0"/>
      <c r="LK408" s="0"/>
      <c r="LL408" s="0"/>
      <c r="LM408" s="0"/>
      <c r="LN408" s="0"/>
      <c r="LO408" s="0"/>
      <c r="LP408" s="0"/>
      <c r="LQ408" s="0"/>
      <c r="LR408" s="0"/>
      <c r="LS408" s="0"/>
      <c r="LT408" s="0"/>
      <c r="LU408" s="0"/>
      <c r="LV408" s="0"/>
      <c r="LW408" s="0"/>
      <c r="LX408" s="0"/>
      <c r="LY408" s="0"/>
      <c r="LZ408" s="0"/>
      <c r="MA408" s="0"/>
      <c r="MB408" s="0"/>
      <c r="MC408" s="0"/>
      <c r="MD408" s="0"/>
      <c r="ME408" s="0"/>
      <c r="MF408" s="0"/>
      <c r="MG408" s="0"/>
      <c r="MH408" s="0"/>
      <c r="MI408" s="0"/>
      <c r="MJ408" s="0"/>
      <c r="MK408" s="0"/>
      <c r="ML408" s="0"/>
      <c r="MM408" s="0"/>
      <c r="MN408" s="0"/>
      <c r="MO408" s="0"/>
      <c r="MP408" s="0"/>
      <c r="MQ408" s="0"/>
      <c r="MR408" s="0"/>
      <c r="MS408" s="0"/>
      <c r="MT408" s="0"/>
      <c r="MU408" s="0"/>
      <c r="MV408" s="0"/>
      <c r="MW408" s="0"/>
      <c r="MX408" s="0"/>
      <c r="MY408" s="0"/>
      <c r="MZ408" s="0"/>
      <c r="NA408" s="0"/>
      <c r="NB408" s="0"/>
      <c r="NC408" s="0"/>
      <c r="ND408" s="0"/>
      <c r="NE408" s="0"/>
      <c r="NF408" s="0"/>
      <c r="NG408" s="0"/>
      <c r="NH408" s="0"/>
      <c r="NI408" s="0"/>
      <c r="NJ408" s="0"/>
      <c r="NK408" s="0"/>
      <c r="NL408" s="0"/>
      <c r="NM408" s="0"/>
      <c r="NN408" s="0"/>
      <c r="NO408" s="0"/>
      <c r="NP408" s="0"/>
      <c r="NQ408" s="0"/>
      <c r="NR408" s="0"/>
      <c r="NS408" s="0"/>
      <c r="NT408" s="0"/>
      <c r="NU408" s="0"/>
      <c r="NV408" s="0"/>
      <c r="NW408" s="0"/>
      <c r="NX408" s="0"/>
      <c r="NY408" s="0"/>
      <c r="NZ408" s="0"/>
      <c r="OA408" s="0"/>
      <c r="OB408" s="0"/>
      <c r="OC408" s="0"/>
      <c r="OD408" s="0"/>
      <c r="OE408" s="0"/>
      <c r="OF408" s="0"/>
      <c r="OG408" s="0"/>
      <c r="OH408" s="0"/>
      <c r="OI408" s="0"/>
      <c r="OJ408" s="0"/>
      <c r="OK408" s="0"/>
      <c r="OL408" s="0"/>
      <c r="OM408" s="0"/>
      <c r="ON408" s="0"/>
      <c r="OO408" s="0"/>
      <c r="OP408" s="0"/>
      <c r="OQ408" s="0"/>
      <c r="OR408" s="0"/>
      <c r="OS408" s="0"/>
      <c r="OT408" s="0"/>
      <c r="OU408" s="0"/>
      <c r="OV408" s="0"/>
      <c r="OW408" s="0"/>
      <c r="OX408" s="0"/>
      <c r="OY408" s="0"/>
      <c r="OZ408" s="0"/>
      <c r="PA408" s="0"/>
      <c r="PB408" s="0"/>
      <c r="PC408" s="0"/>
      <c r="PD408" s="0"/>
      <c r="PE408" s="0"/>
      <c r="PF408" s="0"/>
      <c r="PG408" s="0"/>
      <c r="PH408" s="0"/>
      <c r="PI408" s="0"/>
      <c r="PJ408" s="0"/>
      <c r="PK408" s="0"/>
      <c r="PL408" s="0"/>
      <c r="PM408" s="0"/>
      <c r="PN408" s="0"/>
      <c r="PO408" s="0"/>
      <c r="PP408" s="0"/>
      <c r="PQ408" s="0"/>
      <c r="PR408" s="0"/>
      <c r="PS408" s="0"/>
      <c r="PT408" s="0"/>
      <c r="PU408" s="0"/>
      <c r="PV408" s="0"/>
      <c r="PW408" s="0"/>
      <c r="PX408" s="0"/>
      <c r="PY408" s="0"/>
      <c r="PZ408" s="0"/>
      <c r="QA408" s="0"/>
      <c r="QB408" s="0"/>
      <c r="QC408" s="0"/>
      <c r="QD408" s="0"/>
      <c r="QE408" s="0"/>
      <c r="QF408" s="0"/>
      <c r="QG408" s="0"/>
      <c r="QH408" s="0"/>
      <c r="QI408" s="0"/>
      <c r="QJ408" s="0"/>
      <c r="QK408" s="0"/>
      <c r="QL408" s="0"/>
      <c r="QM408" s="0"/>
      <c r="QN408" s="0"/>
      <c r="QO408" s="0"/>
      <c r="QP408" s="0"/>
      <c r="QQ408" s="0"/>
      <c r="QR408" s="0"/>
      <c r="QS408" s="0"/>
      <c r="QT408" s="0"/>
      <c r="QU408" s="0"/>
      <c r="QV408" s="0"/>
      <c r="QW408" s="0"/>
      <c r="QX408" s="0"/>
      <c r="QY408" s="0"/>
      <c r="QZ408" s="0"/>
      <c r="RA408" s="0"/>
      <c r="RB408" s="0"/>
      <c r="RC408" s="0"/>
      <c r="RD408" s="0"/>
      <c r="RE408" s="0"/>
      <c r="RF408" s="0"/>
      <c r="RG408" s="0"/>
      <c r="RH408" s="0"/>
      <c r="RI408" s="0"/>
      <c r="RJ408" s="0"/>
      <c r="RK408" s="0"/>
      <c r="RL408" s="0"/>
      <c r="RM408" s="0"/>
      <c r="RN408" s="0"/>
      <c r="RO408" s="0"/>
      <c r="RP408" s="0"/>
      <c r="RQ408" s="0"/>
      <c r="RR408" s="0"/>
      <c r="RS408" s="0"/>
      <c r="RT408" s="0"/>
      <c r="RU408" s="0"/>
      <c r="RV408" s="0"/>
      <c r="RW408" s="0"/>
      <c r="RX408" s="0"/>
      <c r="RY408" s="0"/>
      <c r="RZ408" s="0"/>
      <c r="SA408" s="0"/>
      <c r="SB408" s="0"/>
      <c r="SC408" s="0"/>
      <c r="SD408" s="0"/>
      <c r="SE408" s="0"/>
      <c r="SF408" s="0"/>
      <c r="SG408" s="0"/>
      <c r="SH408" s="0"/>
      <c r="SI408" s="0"/>
      <c r="SJ408" s="0"/>
      <c r="SK408" s="0"/>
      <c r="SL408" s="0"/>
      <c r="SM408" s="0"/>
      <c r="SN408" s="0"/>
      <c r="SO408" s="0"/>
      <c r="SP408" s="0"/>
      <c r="SQ408" s="0"/>
      <c r="SR408" s="0"/>
      <c r="SS408" s="0"/>
      <c r="ST408" s="0"/>
      <c r="SU408" s="0"/>
      <c r="SV408" s="0"/>
      <c r="SW408" s="0"/>
      <c r="SX408" s="0"/>
      <c r="SY408" s="0"/>
      <c r="SZ408" s="0"/>
      <c r="TA408" s="0"/>
      <c r="TB408" s="0"/>
      <c r="TC408" s="0"/>
      <c r="TD408" s="0"/>
      <c r="TE408" s="0"/>
      <c r="TF408" s="0"/>
      <c r="TG408" s="0"/>
      <c r="TH408" s="0"/>
      <c r="TI408" s="0"/>
      <c r="TJ408" s="0"/>
      <c r="TK408" s="0"/>
      <c r="TL408" s="0"/>
      <c r="TM408" s="0"/>
      <c r="TN408" s="0"/>
      <c r="TO408" s="0"/>
      <c r="TP408" s="0"/>
      <c r="TQ408" s="0"/>
      <c r="TR408" s="0"/>
      <c r="TS408" s="0"/>
      <c r="TT408" s="0"/>
      <c r="TU408" s="0"/>
      <c r="TV408" s="0"/>
      <c r="TW408" s="0"/>
      <c r="TX408" s="0"/>
      <c r="TY408" s="0"/>
      <c r="TZ408" s="0"/>
      <c r="UA408" s="0"/>
      <c r="UB408" s="0"/>
      <c r="UC408" s="0"/>
      <c r="UD408" s="0"/>
      <c r="UE408" s="0"/>
      <c r="UF408" s="0"/>
      <c r="UG408" s="0"/>
      <c r="UH408" s="0"/>
      <c r="UI408" s="0"/>
      <c r="UJ408" s="0"/>
      <c r="UK408" s="0"/>
      <c r="UL408" s="0"/>
      <c r="UM408" s="0"/>
      <c r="UN408" s="0"/>
      <c r="UO408" s="0"/>
      <c r="UP408" s="0"/>
      <c r="UQ408" s="0"/>
      <c r="UR408" s="0"/>
      <c r="US408" s="0"/>
      <c r="UT408" s="0"/>
      <c r="UU408" s="0"/>
      <c r="UV408" s="0"/>
      <c r="UW408" s="0"/>
      <c r="UX408" s="0"/>
      <c r="UY408" s="0"/>
      <c r="UZ408" s="0"/>
      <c r="VA408" s="0"/>
      <c r="VB408" s="0"/>
      <c r="VC408" s="0"/>
      <c r="VD408" s="0"/>
      <c r="VE408" s="0"/>
      <c r="VF408" s="0"/>
      <c r="VG408" s="0"/>
      <c r="VH408" s="0"/>
      <c r="VI408" s="0"/>
      <c r="VJ408" s="0"/>
      <c r="VK408" s="0"/>
      <c r="VL408" s="0"/>
      <c r="VM408" s="0"/>
      <c r="VN408" s="0"/>
      <c r="VO408" s="0"/>
      <c r="VP408" s="0"/>
      <c r="VQ408" s="0"/>
      <c r="VR408" s="0"/>
      <c r="VS408" s="0"/>
      <c r="VT408" s="0"/>
      <c r="VU408" s="0"/>
      <c r="VV408" s="0"/>
      <c r="VW408" s="0"/>
      <c r="VX408" s="0"/>
      <c r="VY408" s="0"/>
      <c r="VZ408" s="0"/>
      <c r="WA408" s="0"/>
      <c r="WB408" s="0"/>
      <c r="WC408" s="0"/>
      <c r="WD408" s="0"/>
      <c r="WE408" s="0"/>
      <c r="WF408" s="0"/>
      <c r="WG408" s="0"/>
      <c r="WH408" s="0"/>
      <c r="WI408" s="0"/>
      <c r="WJ408" s="0"/>
      <c r="WK408" s="0"/>
      <c r="WL408" s="0"/>
      <c r="WM408" s="0"/>
      <c r="WN408" s="0"/>
      <c r="WO408" s="0"/>
      <c r="WP408" s="0"/>
      <c r="WQ408" s="0"/>
      <c r="WR408" s="0"/>
      <c r="WS408" s="0"/>
      <c r="WT408" s="0"/>
      <c r="WU408" s="0"/>
      <c r="WV408" s="0"/>
      <c r="WW408" s="0"/>
      <c r="WX408" s="0"/>
      <c r="WY408" s="0"/>
      <c r="WZ408" s="0"/>
      <c r="XA408" s="0"/>
      <c r="XB408" s="0"/>
      <c r="XC408" s="0"/>
      <c r="XD408" s="0"/>
      <c r="XE408" s="0"/>
      <c r="XF408" s="0"/>
      <c r="XG408" s="0"/>
      <c r="XH408" s="0"/>
      <c r="XI408" s="0"/>
      <c r="XJ408" s="0"/>
      <c r="XK408" s="0"/>
      <c r="XL408" s="0"/>
      <c r="XM408" s="0"/>
      <c r="XN408" s="0"/>
      <c r="XO408" s="0"/>
      <c r="XP408" s="0"/>
      <c r="XQ408" s="0"/>
      <c r="XR408" s="0"/>
      <c r="XS408" s="0"/>
      <c r="XT408" s="0"/>
      <c r="XU408" s="0"/>
      <c r="XV408" s="0"/>
      <c r="XW408" s="0"/>
      <c r="XX408" s="0"/>
      <c r="XY408" s="0"/>
      <c r="XZ408" s="0"/>
      <c r="YA408" s="0"/>
      <c r="YB408" s="0"/>
      <c r="YC408" s="0"/>
      <c r="YD408" s="0"/>
      <c r="YE408" s="0"/>
      <c r="YF408" s="0"/>
      <c r="YG408" s="0"/>
      <c r="YH408" s="0"/>
      <c r="YI408" s="0"/>
      <c r="YJ408" s="0"/>
      <c r="YK408" s="0"/>
      <c r="YL408" s="0"/>
      <c r="YM408" s="0"/>
      <c r="YN408" s="0"/>
      <c r="YO408" s="0"/>
      <c r="YP408" s="0"/>
      <c r="YQ408" s="0"/>
      <c r="YR408" s="0"/>
      <c r="YS408" s="0"/>
      <c r="YT408" s="0"/>
      <c r="YU408" s="0"/>
      <c r="YV408" s="0"/>
      <c r="YW408" s="0"/>
      <c r="YX408" s="0"/>
      <c r="YY408" s="0"/>
      <c r="YZ408" s="0"/>
      <c r="ZA408" s="0"/>
      <c r="ZB408" s="0"/>
      <c r="ZC408" s="0"/>
      <c r="ZD408" s="0"/>
      <c r="ZE408" s="0"/>
      <c r="ZF408" s="0"/>
      <c r="ZG408" s="0"/>
      <c r="ZH408" s="0"/>
      <c r="ZI408" s="0"/>
      <c r="ZJ408" s="0"/>
      <c r="ZK408" s="0"/>
      <c r="ZL408" s="0"/>
      <c r="ZM408" s="0"/>
      <c r="ZN408" s="0"/>
      <c r="ZO408" s="0"/>
      <c r="ZP408" s="0"/>
      <c r="ZQ408" s="0"/>
      <c r="ZR408" s="0"/>
      <c r="ZS408" s="0"/>
      <c r="ZT408" s="0"/>
      <c r="ZU408" s="0"/>
      <c r="ZV408" s="0"/>
      <c r="ZW408" s="0"/>
      <c r="ZX408" s="0"/>
      <c r="ZY408" s="0"/>
      <c r="ZZ408" s="0"/>
      <c r="AAA408" s="0"/>
      <c r="AAB408" s="0"/>
      <c r="AAC408" s="0"/>
      <c r="AAD408" s="0"/>
      <c r="AAE408" s="0"/>
      <c r="AAF408" s="0"/>
      <c r="AAG408" s="0"/>
      <c r="AAH408" s="0"/>
      <c r="AAI408" s="0"/>
      <c r="AAJ408" s="0"/>
      <c r="AAK408" s="0"/>
      <c r="AAL408" s="0"/>
      <c r="AAM408" s="0"/>
      <c r="AAN408" s="0"/>
      <c r="AAO408" s="0"/>
      <c r="AAP408" s="0"/>
      <c r="AAQ408" s="0"/>
      <c r="AAR408" s="0"/>
      <c r="AAS408" s="0"/>
      <c r="AAT408" s="0"/>
      <c r="AAU408" s="0"/>
      <c r="AAV408" s="0"/>
      <c r="AAW408" s="0"/>
      <c r="AAX408" s="0"/>
      <c r="AAY408" s="0"/>
      <c r="AAZ408" s="0"/>
      <c r="ABA408" s="0"/>
      <c r="ABB408" s="0"/>
      <c r="ABC408" s="0"/>
      <c r="ABD408" s="0"/>
      <c r="ABE408" s="0"/>
      <c r="ABF408" s="0"/>
      <c r="ABG408" s="0"/>
      <c r="ABH408" s="0"/>
      <c r="ABI408" s="0"/>
      <c r="ABJ408" s="0"/>
      <c r="ABK408" s="0"/>
      <c r="ABL408" s="0"/>
      <c r="ABM408" s="0"/>
      <c r="ABN408" s="0"/>
      <c r="ABO408" s="0"/>
      <c r="ABP408" s="0"/>
      <c r="ABQ408" s="0"/>
      <c r="ABR408" s="0"/>
      <c r="ABS408" s="0"/>
      <c r="ABT408" s="0"/>
      <c r="ABU408" s="0"/>
      <c r="ABV408" s="0"/>
      <c r="ABW408" s="0"/>
      <c r="ABX408" s="0"/>
      <c r="ABY408" s="0"/>
      <c r="ABZ408" s="0"/>
      <c r="ACA408" s="0"/>
      <c r="ACB408" s="0"/>
      <c r="ACC408" s="0"/>
      <c r="ACD408" s="0"/>
      <c r="ACE408" s="0"/>
      <c r="ACF408" s="0"/>
      <c r="ACG408" s="0"/>
      <c r="ACH408" s="0"/>
      <c r="ACI408" s="0"/>
      <c r="ACJ408" s="0"/>
      <c r="ACK408" s="0"/>
      <c r="ACL408" s="0"/>
      <c r="ACM408" s="0"/>
      <c r="ACN408" s="0"/>
      <c r="ACO408" s="0"/>
      <c r="ACP408" s="0"/>
      <c r="ACQ408" s="0"/>
      <c r="ACR408" s="0"/>
      <c r="ACS408" s="0"/>
      <c r="ACT408" s="0"/>
      <c r="ACU408" s="0"/>
      <c r="ACV408" s="0"/>
      <c r="ACW408" s="0"/>
      <c r="ACX408" s="0"/>
      <c r="ACY408" s="0"/>
      <c r="ACZ408" s="0"/>
      <c r="ADA408" s="0"/>
      <c r="ADB408" s="0"/>
      <c r="ADC408" s="0"/>
      <c r="ADD408" s="0"/>
      <c r="ADE408" s="0"/>
      <c r="ADF408" s="0"/>
      <c r="ADG408" s="0"/>
      <c r="ADH408" s="0"/>
      <c r="ADI408" s="0"/>
      <c r="ADJ408" s="0"/>
      <c r="ADK408" s="0"/>
      <c r="ADL408" s="0"/>
      <c r="ADM408" s="0"/>
      <c r="ADN408" s="0"/>
      <c r="ADO408" s="0"/>
      <c r="ADP408" s="0"/>
      <c r="ADQ408" s="0"/>
      <c r="ADR408" s="0"/>
      <c r="ADS408" s="0"/>
      <c r="ADT408" s="0"/>
      <c r="ADU408" s="0"/>
      <c r="ADV408" s="0"/>
      <c r="ADW408" s="0"/>
      <c r="ADX408" s="0"/>
      <c r="ADY408" s="0"/>
      <c r="ADZ408" s="0"/>
      <c r="AEA408" s="0"/>
      <c r="AEB408" s="0"/>
      <c r="AEC408" s="0"/>
      <c r="AED408" s="0"/>
      <c r="AEE408" s="0"/>
      <c r="AEF408" s="0"/>
      <c r="AEG408" s="0"/>
      <c r="AEH408" s="0"/>
      <c r="AEI408" s="0"/>
      <c r="AEJ408" s="0"/>
      <c r="AEK408" s="0"/>
      <c r="AEL408" s="0"/>
      <c r="AEM408" s="0"/>
      <c r="AEN408" s="0"/>
      <c r="AEO408" s="0"/>
      <c r="AEP408" s="0"/>
      <c r="AEQ408" s="0"/>
      <c r="AER408" s="0"/>
      <c r="AES408" s="0"/>
      <c r="AET408" s="0"/>
      <c r="AEU408" s="0"/>
      <c r="AEV408" s="0"/>
      <c r="AEW408" s="0"/>
      <c r="AEX408" s="0"/>
      <c r="AEY408" s="0"/>
      <c r="AEZ408" s="0"/>
      <c r="AFA408" s="0"/>
      <c r="AFB408" s="0"/>
      <c r="AFC408" s="0"/>
      <c r="AFD408" s="0"/>
      <c r="AFE408" s="0"/>
      <c r="AFF408" s="0"/>
      <c r="AFG408" s="0"/>
      <c r="AFH408" s="0"/>
      <c r="AFI408" s="0"/>
      <c r="AFJ408" s="0"/>
      <c r="AFK408" s="0"/>
      <c r="AFL408" s="0"/>
      <c r="AFM408" s="0"/>
      <c r="AFN408" s="0"/>
      <c r="AFO408" s="0"/>
      <c r="AFP408" s="0"/>
      <c r="AFQ408" s="0"/>
      <c r="AFR408" s="0"/>
      <c r="AFS408" s="0"/>
      <c r="AFT408" s="0"/>
      <c r="AFU408" s="0"/>
      <c r="AFV408" s="0"/>
      <c r="AFW408" s="0"/>
      <c r="AFX408" s="0"/>
      <c r="AFY408" s="0"/>
      <c r="AFZ408" s="0"/>
      <c r="AGA408" s="0"/>
      <c r="AGB408" s="0"/>
      <c r="AGC408" s="0"/>
      <c r="AGD408" s="0"/>
      <c r="AGE408" s="0"/>
      <c r="AGF408" s="0"/>
      <c r="AGG408" s="0"/>
      <c r="AGH408" s="0"/>
      <c r="AGI408" s="0"/>
      <c r="AGJ408" s="0"/>
      <c r="AGK408" s="0"/>
      <c r="AGL408" s="0"/>
      <c r="AGM408" s="0"/>
      <c r="AGN408" s="0"/>
      <c r="AGO408" s="0"/>
      <c r="AGP408" s="0"/>
      <c r="AGQ408" s="0"/>
      <c r="AGR408" s="0"/>
      <c r="AGS408" s="0"/>
      <c r="AGT408" s="0"/>
      <c r="AGU408" s="0"/>
      <c r="AGV408" s="0"/>
      <c r="AGW408" s="0"/>
      <c r="AGX408" s="0"/>
      <c r="AGY408" s="0"/>
      <c r="AGZ408" s="0"/>
      <c r="AHA408" s="0"/>
      <c r="AHB408" s="0"/>
      <c r="AHC408" s="0"/>
      <c r="AHD408" s="0"/>
      <c r="AHE408" s="0"/>
      <c r="AHF408" s="0"/>
      <c r="AHG408" s="0"/>
      <c r="AHH408" s="0"/>
      <c r="AHI408" s="0"/>
      <c r="AHJ408" s="0"/>
      <c r="AHK408" s="0"/>
      <c r="AHL408" s="0"/>
      <c r="AHM408" s="0"/>
      <c r="AHN408" s="0"/>
      <c r="AHO408" s="0"/>
      <c r="AHP408" s="0"/>
      <c r="AHQ408" s="0"/>
      <c r="AHR408" s="0"/>
      <c r="AHS408" s="0"/>
      <c r="AHT408" s="0"/>
      <c r="AHU408" s="0"/>
      <c r="AHV408" s="0"/>
      <c r="AHW408" s="0"/>
      <c r="AHX408" s="0"/>
      <c r="AHY408" s="0"/>
      <c r="AHZ408" s="0"/>
      <c r="AIA408" s="0"/>
      <c r="AIB408" s="0"/>
      <c r="AIC408" s="0"/>
      <c r="AID408" s="0"/>
      <c r="AIE408" s="0"/>
      <c r="AIF408" s="0"/>
      <c r="AIG408" s="0"/>
      <c r="AIH408" s="0"/>
      <c r="AII408" s="0"/>
      <c r="AIJ408" s="0"/>
      <c r="AIK408" s="0"/>
      <c r="AIL408" s="0"/>
      <c r="AIM408" s="0"/>
      <c r="AIN408" s="0"/>
      <c r="AIO408" s="0"/>
      <c r="AIP408" s="0"/>
      <c r="AIQ408" s="0"/>
      <c r="AIR408" s="0"/>
      <c r="AIS408" s="0"/>
      <c r="AIT408" s="0"/>
      <c r="AIU408" s="0"/>
      <c r="AIV408" s="0"/>
      <c r="AIW408" s="0"/>
      <c r="AIX408" s="0"/>
      <c r="AIY408" s="0"/>
      <c r="AIZ408" s="0"/>
      <c r="AJA408" s="0"/>
      <c r="AJB408" s="0"/>
      <c r="AJC408" s="0"/>
      <c r="AJD408" s="0"/>
      <c r="AJE408" s="0"/>
      <c r="AJF408" s="0"/>
      <c r="AJG408" s="0"/>
      <c r="AJH408" s="0"/>
      <c r="AJI408" s="0"/>
      <c r="AJJ408" s="0"/>
      <c r="AJK408" s="0"/>
      <c r="AJL408" s="0"/>
      <c r="AJM408" s="0"/>
      <c r="AJN408" s="0"/>
      <c r="AJO408" s="0"/>
      <c r="AJP408" s="0"/>
      <c r="AJQ408" s="0"/>
      <c r="AJR408" s="0"/>
      <c r="AJS408" s="0"/>
      <c r="AJT408" s="0"/>
      <c r="AJU408" s="0"/>
      <c r="AJV408" s="0"/>
      <c r="AJW408" s="0"/>
      <c r="AJX408" s="0"/>
      <c r="AJY408" s="0"/>
      <c r="AJZ408" s="0"/>
      <c r="AKA408" s="0"/>
      <c r="AKB408" s="0"/>
      <c r="AKC408" s="0"/>
      <c r="AKD408" s="0"/>
      <c r="AKE408" s="0"/>
      <c r="AKF408" s="0"/>
      <c r="AKG408" s="0"/>
      <c r="AKH408" s="0"/>
      <c r="AKI408" s="0"/>
      <c r="AKJ408" s="0"/>
      <c r="AKK408" s="0"/>
      <c r="AKL408" s="0"/>
      <c r="AKM408" s="0"/>
      <c r="AKN408" s="0"/>
      <c r="AKO408" s="0"/>
      <c r="AKP408" s="0"/>
      <c r="AKQ408" s="0"/>
      <c r="AKR408" s="0"/>
      <c r="AKS408" s="0"/>
      <c r="AKT408" s="0"/>
      <c r="AKU408" s="0"/>
      <c r="AKV408" s="0"/>
      <c r="AKW408" s="0"/>
      <c r="AKX408" s="0"/>
      <c r="AKY408" s="0"/>
      <c r="AKZ408" s="0"/>
      <c r="ALA408" s="0"/>
      <c r="ALB408" s="0"/>
      <c r="ALC408" s="0"/>
      <c r="ALD408" s="0"/>
      <c r="ALE408" s="0"/>
      <c r="ALF408" s="0"/>
      <c r="ALG408" s="0"/>
      <c r="ALH408" s="0"/>
      <c r="ALI408" s="0"/>
      <c r="ALJ408" s="0"/>
      <c r="ALK408" s="0"/>
      <c r="ALL408" s="0"/>
      <c r="ALM408" s="0"/>
      <c r="ALN408" s="0"/>
      <c r="ALO408" s="0"/>
      <c r="ALP408" s="0"/>
      <c r="ALQ408" s="0"/>
      <c r="ALR408" s="0"/>
      <c r="ALS408" s="0"/>
      <c r="ALT408" s="0"/>
      <c r="ALU408" s="0"/>
      <c r="ALV408" s="0"/>
      <c r="ALW408" s="0"/>
      <c r="ALX408" s="0"/>
      <c r="ALY408" s="0"/>
      <c r="ALZ408" s="0"/>
      <c r="AMA408" s="0"/>
      <c r="AMB408" s="0"/>
      <c r="AMC408" s="0"/>
      <c r="AMD408" s="0"/>
      <c r="AME408" s="0"/>
      <c r="AMF408" s="0"/>
      <c r="AMG408" s="0"/>
    </row>
    <row r="409" customFormat="false" ht="14.9" hidden="false" customHeight="false" outlineLevel="0" collapsed="false">
      <c r="A409" s="18" t="n">
        <v>573</v>
      </c>
      <c r="B409" s="19" t="n">
        <f aca="false">IF($A409,VLOOKUP($A409,posting!$A:$N,2,0),"")</f>
        <v>38</v>
      </c>
      <c r="C409" s="19" t="n">
        <f aca="false">IF($A409,VLOOKUP($A409,posting!$A:$N,3,0),"")</f>
        <v>158</v>
      </c>
      <c r="D409" s="20" t="str">
        <f aca="false">IF($A409,VLOOKUP($A409,posting!$A:$N,4,0),"")</f>
        <v>reicht dir als antwort die umsetzung von attentaten zur durchsetzung der eigenen ziele?</v>
      </c>
      <c r="E409" s="19" t="str">
        <f aca="false">IF($A409,IF(VLOOKUP($A409,posting!$A:$N,5,0)&gt;0,VLOOKUP($A409,posting!$A:$N,5,0),""),"")</f>
        <v/>
      </c>
      <c r="F409" s="21" t="n">
        <f aca="false">IF($A409,VLOOKUP($A409,posting!$A:$N,6,0),"")</f>
        <v>41625.7313657407</v>
      </c>
      <c r="G409" s="21" t="n">
        <f aca="false">IF($A409,VLOOKUP($A409,posting!$A:$N,7,0),"")</f>
        <v>41625.7321296296</v>
      </c>
      <c r="H409" s="21" t="n">
        <f aca="false">IF($A409,VLOOKUP($A409,posting!$A:$N,8,0),"")</f>
        <v>41625.7321527778</v>
      </c>
      <c r="I409" s="21" t="n">
        <f aca="false">IF($A409,VLOOKUP($A409,posting!$A:$N,9,0),"")</f>
        <v>41625.7331365741</v>
      </c>
      <c r="J409" s="21"/>
      <c r="K409" s="21"/>
      <c r="L409" s="19" t="n">
        <f aca="false">IF($A409,VLOOKUP($A409,posting!$A:$N,10,0),"")</f>
        <v>0.336633663366337</v>
      </c>
      <c r="M409" s="19" t="n">
        <f aca="false">IF($A409,VLOOKUP($A409,posting!$A:$N,11,0),"")</f>
        <v>0</v>
      </c>
      <c r="N409" s="19" t="str">
        <f aca="false">IF($A409,IF(VLOOKUP($A409,posting!$A:$N,13,0)&gt;0,VLOOKUP($A409,posting!$A:$N,13,0),""),"")</f>
        <v/>
      </c>
      <c r="O409" s="19" t="str">
        <f aca="false">IF($A409,VLOOKUP($A409,posting!$A:$N,12,0),"")</f>
        <v>TXT</v>
      </c>
      <c r="P409" s="19" t="str">
        <f aca="false">IF($A409,IF(VLOOKUP($A409,posting!$A:$N,14,0)&gt;0,VLOOKUP($A409,posting!$A:$N,14,0),""),"")</f>
        <v/>
      </c>
      <c r="Q409" s="19" t="str">
        <f aca="false">IF($N409="","",VLOOKUP($N409,image!$A:$N,3,0))</f>
        <v/>
      </c>
      <c r="R409" s="19" t="n">
        <v>-1</v>
      </c>
      <c r="S409" s="0"/>
      <c r="T409" s="0"/>
      <c r="U409" s="0"/>
      <c r="V409" s="0"/>
      <c r="W409" s="0"/>
      <c r="X409" s="0"/>
      <c r="Y409" s="0"/>
      <c r="Z409" s="0"/>
      <c r="AA409" s="0"/>
      <c r="AB409" s="0"/>
      <c r="AC409" s="0"/>
      <c r="AD409" s="0"/>
      <c r="AE409" s="0"/>
      <c r="AF409" s="0"/>
      <c r="AG409" s="0"/>
      <c r="AH409" s="0"/>
      <c r="AI409" s="0"/>
      <c r="AJ409" s="0"/>
      <c r="AK409" s="0"/>
      <c r="AL409" s="0"/>
      <c r="AM409" s="0"/>
      <c r="AN409" s="0"/>
      <c r="AO409" s="0"/>
      <c r="AP409" s="0"/>
      <c r="AQ409" s="0"/>
      <c r="AR409" s="0"/>
      <c r="AS409" s="0"/>
      <c r="AT409" s="0"/>
      <c r="AU409" s="0"/>
      <c r="AV409" s="0"/>
      <c r="AW409" s="0"/>
      <c r="AX409" s="0"/>
      <c r="AY409" s="0"/>
      <c r="AZ409" s="0"/>
      <c r="BA409" s="0"/>
      <c r="BB409" s="0"/>
      <c r="BC409" s="0"/>
      <c r="BD409" s="0"/>
      <c r="BE409" s="0"/>
      <c r="BF409" s="0"/>
      <c r="BG409" s="0"/>
      <c r="BH409" s="0"/>
      <c r="BI409" s="0"/>
      <c r="BJ409" s="0"/>
      <c r="BK409" s="0"/>
      <c r="BL409" s="0"/>
      <c r="BM409" s="0"/>
      <c r="BN409" s="0"/>
      <c r="BO409" s="0"/>
      <c r="BP409" s="0"/>
      <c r="BQ409" s="0"/>
      <c r="BR409" s="0"/>
      <c r="BS409" s="0"/>
      <c r="BT409" s="0"/>
      <c r="BU409" s="0"/>
      <c r="BV409" s="0"/>
      <c r="BW409" s="0"/>
      <c r="BX409" s="0"/>
      <c r="BY409" s="0"/>
      <c r="BZ409" s="0"/>
      <c r="CA409" s="0"/>
      <c r="CB409" s="0"/>
      <c r="CC409" s="0"/>
      <c r="CD409" s="0"/>
      <c r="CE409" s="0"/>
      <c r="CF409" s="0"/>
      <c r="CG409" s="0"/>
      <c r="CH409" s="0"/>
      <c r="CI409" s="0"/>
      <c r="CJ409" s="0"/>
      <c r="CK409" s="0"/>
      <c r="CL409" s="0"/>
      <c r="CM409" s="0"/>
      <c r="CN409" s="0"/>
      <c r="CO409" s="0"/>
      <c r="CP409" s="0"/>
      <c r="CQ409" s="0"/>
      <c r="CR409" s="0"/>
      <c r="CS409" s="0"/>
      <c r="CT409" s="0"/>
      <c r="CU409" s="0"/>
      <c r="CV409" s="0"/>
      <c r="CW409" s="0"/>
      <c r="CX409" s="0"/>
      <c r="CY409" s="0"/>
      <c r="CZ409" s="0"/>
      <c r="DA409" s="0"/>
      <c r="DB409" s="0"/>
      <c r="DC409" s="0"/>
      <c r="DD409" s="0"/>
      <c r="DE409" s="0"/>
      <c r="DF409" s="0"/>
      <c r="DG409" s="0"/>
      <c r="DH409" s="0"/>
      <c r="DI409" s="0"/>
      <c r="DJ409" s="0"/>
      <c r="DK409" s="0"/>
      <c r="DL409" s="0"/>
      <c r="DM409" s="0"/>
      <c r="DN409" s="0"/>
      <c r="DO409" s="0"/>
      <c r="DP409" s="0"/>
      <c r="DQ409" s="0"/>
      <c r="DR409" s="0"/>
      <c r="DS409" s="0"/>
      <c r="DT409" s="0"/>
      <c r="DU409" s="0"/>
      <c r="DV409" s="0"/>
      <c r="DW409" s="0"/>
      <c r="DX409" s="0"/>
      <c r="DY409" s="0"/>
      <c r="DZ409" s="0"/>
      <c r="EA409" s="0"/>
      <c r="EB409" s="0"/>
      <c r="EC409" s="0"/>
      <c r="ED409" s="0"/>
      <c r="EE409" s="0"/>
      <c r="EF409" s="0"/>
      <c r="EG409" s="0"/>
      <c r="EH409" s="0"/>
      <c r="EI409" s="0"/>
      <c r="EJ409" s="0"/>
      <c r="EK409" s="0"/>
      <c r="EL409" s="0"/>
      <c r="EM409" s="0"/>
      <c r="EN409" s="0"/>
      <c r="EO409" s="0"/>
      <c r="EP409" s="0"/>
      <c r="EQ409" s="0"/>
      <c r="ER409" s="0"/>
      <c r="ES409" s="0"/>
      <c r="ET409" s="0"/>
      <c r="EU409" s="0"/>
      <c r="EV409" s="0"/>
      <c r="EW409" s="0"/>
      <c r="EX409" s="0"/>
      <c r="EY409" s="0"/>
      <c r="EZ409" s="0"/>
      <c r="FA409" s="0"/>
      <c r="FB409" s="0"/>
      <c r="FC409" s="0"/>
      <c r="FD409" s="0"/>
      <c r="FE409" s="0"/>
      <c r="FF409" s="0"/>
      <c r="FG409" s="0"/>
      <c r="FH409" s="0"/>
      <c r="FI409" s="0"/>
      <c r="FJ409" s="0"/>
      <c r="FK409" s="0"/>
      <c r="FL409" s="0"/>
      <c r="FM409" s="0"/>
      <c r="FN409" s="0"/>
      <c r="FO409" s="0"/>
      <c r="FP409" s="0"/>
      <c r="FQ409" s="0"/>
      <c r="FR409" s="0"/>
      <c r="FS409" s="0"/>
      <c r="FT409" s="0"/>
      <c r="FU409" s="0"/>
      <c r="FV409" s="0"/>
      <c r="FW409" s="0"/>
      <c r="FX409" s="0"/>
      <c r="FY409" s="0"/>
      <c r="FZ409" s="0"/>
      <c r="GA409" s="0"/>
      <c r="GB409" s="0"/>
      <c r="GC409" s="0"/>
      <c r="GD409" s="0"/>
      <c r="GE409" s="0"/>
      <c r="GF409" s="0"/>
      <c r="GG409" s="0"/>
      <c r="GH409" s="0"/>
      <c r="GI409" s="0"/>
      <c r="GJ409" s="0"/>
      <c r="GK409" s="0"/>
      <c r="GL409" s="0"/>
      <c r="GM409" s="0"/>
      <c r="GN409" s="0"/>
      <c r="GO409" s="0"/>
      <c r="GP409" s="0"/>
      <c r="GQ409" s="0"/>
      <c r="GR409" s="0"/>
      <c r="GS409" s="0"/>
      <c r="GT409" s="0"/>
      <c r="GU409" s="0"/>
      <c r="GV409" s="0"/>
      <c r="GW409" s="0"/>
      <c r="GX409" s="0"/>
      <c r="GY409" s="0"/>
      <c r="GZ409" s="0"/>
      <c r="HA409" s="0"/>
      <c r="HB409" s="0"/>
      <c r="HC409" s="0"/>
      <c r="HD409" s="0"/>
      <c r="HE409" s="0"/>
      <c r="HF409" s="0"/>
      <c r="HG409" s="0"/>
      <c r="HH409" s="0"/>
      <c r="HI409" s="0"/>
      <c r="HJ409" s="0"/>
      <c r="HK409" s="0"/>
      <c r="HL409" s="0"/>
      <c r="HM409" s="0"/>
      <c r="HN409" s="0"/>
      <c r="HO409" s="0"/>
      <c r="HP409" s="0"/>
      <c r="HQ409" s="0"/>
      <c r="HR409" s="0"/>
      <c r="HS409" s="0"/>
      <c r="HT409" s="0"/>
      <c r="HU409" s="0"/>
      <c r="HV409" s="0"/>
      <c r="HW409" s="0"/>
      <c r="HX409" s="0"/>
      <c r="HY409" s="0"/>
      <c r="HZ409" s="0"/>
      <c r="IA409" s="0"/>
      <c r="IB409" s="0"/>
      <c r="IC409" s="0"/>
      <c r="ID409" s="0"/>
      <c r="IE409" s="0"/>
      <c r="IF409" s="0"/>
      <c r="IG409" s="0"/>
      <c r="IH409" s="0"/>
      <c r="II409" s="0"/>
      <c r="IJ409" s="0"/>
      <c r="IK409" s="0"/>
      <c r="IL409" s="0"/>
      <c r="IM409" s="0"/>
      <c r="IN409" s="0"/>
      <c r="IO409" s="0"/>
      <c r="IP409" s="0"/>
      <c r="IQ409" s="0"/>
      <c r="IR409" s="0"/>
      <c r="IS409" s="0"/>
      <c r="IT409" s="0"/>
      <c r="IU409" s="0"/>
      <c r="IV409" s="0"/>
      <c r="IW409" s="0"/>
      <c r="IX409" s="0"/>
      <c r="IY409" s="0"/>
      <c r="IZ409" s="0"/>
      <c r="JA409" s="0"/>
      <c r="JB409" s="0"/>
      <c r="JC409" s="0"/>
      <c r="JD409" s="0"/>
      <c r="JE409" s="0"/>
      <c r="JF409" s="0"/>
      <c r="JG409" s="0"/>
      <c r="JH409" s="0"/>
      <c r="JI409" s="0"/>
      <c r="JJ409" s="0"/>
      <c r="JK409" s="0"/>
      <c r="JL409" s="0"/>
      <c r="JM409" s="0"/>
      <c r="JN409" s="0"/>
      <c r="JO409" s="0"/>
      <c r="JP409" s="0"/>
      <c r="JQ409" s="0"/>
      <c r="JR409" s="0"/>
      <c r="JS409" s="0"/>
      <c r="JT409" s="0"/>
      <c r="JU409" s="0"/>
      <c r="JV409" s="0"/>
      <c r="JW409" s="0"/>
      <c r="JX409" s="0"/>
      <c r="JY409" s="0"/>
      <c r="JZ409" s="0"/>
      <c r="KA409" s="0"/>
      <c r="KB409" s="0"/>
      <c r="KC409" s="0"/>
      <c r="KD409" s="0"/>
      <c r="KE409" s="0"/>
      <c r="KF409" s="0"/>
      <c r="KG409" s="0"/>
      <c r="KH409" s="0"/>
      <c r="KI409" s="0"/>
      <c r="KJ409" s="0"/>
      <c r="KK409" s="0"/>
      <c r="KL409" s="0"/>
      <c r="KM409" s="0"/>
      <c r="KN409" s="0"/>
      <c r="KO409" s="0"/>
      <c r="KP409" s="0"/>
      <c r="KQ409" s="0"/>
      <c r="KR409" s="0"/>
      <c r="KS409" s="0"/>
      <c r="KT409" s="0"/>
      <c r="KU409" s="0"/>
      <c r="KV409" s="0"/>
      <c r="KW409" s="0"/>
      <c r="KX409" s="0"/>
      <c r="KY409" s="0"/>
      <c r="KZ409" s="0"/>
      <c r="LA409" s="0"/>
      <c r="LB409" s="0"/>
      <c r="LC409" s="0"/>
      <c r="LD409" s="0"/>
      <c r="LE409" s="0"/>
      <c r="LF409" s="0"/>
      <c r="LG409" s="0"/>
      <c r="LH409" s="0"/>
      <c r="LI409" s="0"/>
      <c r="LJ409" s="0"/>
      <c r="LK409" s="0"/>
      <c r="LL409" s="0"/>
      <c r="LM409" s="0"/>
      <c r="LN409" s="0"/>
      <c r="LO409" s="0"/>
      <c r="LP409" s="0"/>
      <c r="LQ409" s="0"/>
      <c r="LR409" s="0"/>
      <c r="LS409" s="0"/>
      <c r="LT409" s="0"/>
      <c r="LU409" s="0"/>
      <c r="LV409" s="0"/>
      <c r="LW409" s="0"/>
      <c r="LX409" s="0"/>
      <c r="LY409" s="0"/>
      <c r="LZ409" s="0"/>
      <c r="MA409" s="0"/>
      <c r="MB409" s="0"/>
      <c r="MC409" s="0"/>
      <c r="MD409" s="0"/>
      <c r="ME409" s="0"/>
      <c r="MF409" s="0"/>
      <c r="MG409" s="0"/>
      <c r="MH409" s="0"/>
      <c r="MI409" s="0"/>
      <c r="MJ409" s="0"/>
      <c r="MK409" s="0"/>
      <c r="ML409" s="0"/>
      <c r="MM409" s="0"/>
      <c r="MN409" s="0"/>
      <c r="MO409" s="0"/>
      <c r="MP409" s="0"/>
      <c r="MQ409" s="0"/>
      <c r="MR409" s="0"/>
      <c r="MS409" s="0"/>
      <c r="MT409" s="0"/>
      <c r="MU409" s="0"/>
      <c r="MV409" s="0"/>
      <c r="MW409" s="0"/>
      <c r="MX409" s="0"/>
      <c r="MY409" s="0"/>
      <c r="MZ409" s="0"/>
      <c r="NA409" s="0"/>
      <c r="NB409" s="0"/>
      <c r="NC409" s="0"/>
      <c r="ND409" s="0"/>
      <c r="NE409" s="0"/>
      <c r="NF409" s="0"/>
      <c r="NG409" s="0"/>
      <c r="NH409" s="0"/>
      <c r="NI409" s="0"/>
      <c r="NJ409" s="0"/>
      <c r="NK409" s="0"/>
      <c r="NL409" s="0"/>
      <c r="NM409" s="0"/>
      <c r="NN409" s="0"/>
      <c r="NO409" s="0"/>
      <c r="NP409" s="0"/>
      <c r="NQ409" s="0"/>
      <c r="NR409" s="0"/>
      <c r="NS409" s="0"/>
      <c r="NT409" s="0"/>
      <c r="NU409" s="0"/>
      <c r="NV409" s="0"/>
      <c r="NW409" s="0"/>
      <c r="NX409" s="0"/>
      <c r="NY409" s="0"/>
      <c r="NZ409" s="0"/>
      <c r="OA409" s="0"/>
      <c r="OB409" s="0"/>
      <c r="OC409" s="0"/>
      <c r="OD409" s="0"/>
      <c r="OE409" s="0"/>
      <c r="OF409" s="0"/>
      <c r="OG409" s="0"/>
      <c r="OH409" s="0"/>
      <c r="OI409" s="0"/>
      <c r="OJ409" s="0"/>
      <c r="OK409" s="0"/>
      <c r="OL409" s="0"/>
      <c r="OM409" s="0"/>
      <c r="ON409" s="0"/>
      <c r="OO409" s="0"/>
      <c r="OP409" s="0"/>
      <c r="OQ409" s="0"/>
      <c r="OR409" s="0"/>
      <c r="OS409" s="0"/>
      <c r="OT409" s="0"/>
      <c r="OU409" s="0"/>
      <c r="OV409" s="0"/>
      <c r="OW409" s="0"/>
      <c r="OX409" s="0"/>
      <c r="OY409" s="0"/>
      <c r="OZ409" s="0"/>
      <c r="PA409" s="0"/>
      <c r="PB409" s="0"/>
      <c r="PC409" s="0"/>
      <c r="PD409" s="0"/>
      <c r="PE409" s="0"/>
      <c r="PF409" s="0"/>
      <c r="PG409" s="0"/>
      <c r="PH409" s="0"/>
      <c r="PI409" s="0"/>
      <c r="PJ409" s="0"/>
      <c r="PK409" s="0"/>
      <c r="PL409" s="0"/>
      <c r="PM409" s="0"/>
      <c r="PN409" s="0"/>
      <c r="PO409" s="0"/>
      <c r="PP409" s="0"/>
      <c r="PQ409" s="0"/>
      <c r="PR409" s="0"/>
      <c r="PS409" s="0"/>
      <c r="PT409" s="0"/>
      <c r="PU409" s="0"/>
      <c r="PV409" s="0"/>
      <c r="PW409" s="0"/>
      <c r="PX409" s="0"/>
      <c r="PY409" s="0"/>
      <c r="PZ409" s="0"/>
      <c r="QA409" s="0"/>
      <c r="QB409" s="0"/>
      <c r="QC409" s="0"/>
      <c r="QD409" s="0"/>
      <c r="QE409" s="0"/>
      <c r="QF409" s="0"/>
      <c r="QG409" s="0"/>
      <c r="QH409" s="0"/>
      <c r="QI409" s="0"/>
      <c r="QJ409" s="0"/>
      <c r="QK409" s="0"/>
      <c r="QL409" s="0"/>
      <c r="QM409" s="0"/>
      <c r="QN409" s="0"/>
      <c r="QO409" s="0"/>
      <c r="QP409" s="0"/>
      <c r="QQ409" s="0"/>
      <c r="QR409" s="0"/>
      <c r="QS409" s="0"/>
      <c r="QT409" s="0"/>
      <c r="QU409" s="0"/>
      <c r="QV409" s="0"/>
      <c r="QW409" s="0"/>
      <c r="QX409" s="0"/>
      <c r="QY409" s="0"/>
      <c r="QZ409" s="0"/>
      <c r="RA409" s="0"/>
      <c r="RB409" s="0"/>
      <c r="RC409" s="0"/>
      <c r="RD409" s="0"/>
      <c r="RE409" s="0"/>
      <c r="RF409" s="0"/>
      <c r="RG409" s="0"/>
      <c r="RH409" s="0"/>
      <c r="RI409" s="0"/>
      <c r="RJ409" s="0"/>
      <c r="RK409" s="0"/>
      <c r="RL409" s="0"/>
      <c r="RM409" s="0"/>
      <c r="RN409" s="0"/>
      <c r="RO409" s="0"/>
      <c r="RP409" s="0"/>
      <c r="RQ409" s="0"/>
      <c r="RR409" s="0"/>
      <c r="RS409" s="0"/>
      <c r="RT409" s="0"/>
      <c r="RU409" s="0"/>
      <c r="RV409" s="0"/>
      <c r="RW409" s="0"/>
      <c r="RX409" s="0"/>
      <c r="RY409" s="0"/>
      <c r="RZ409" s="0"/>
      <c r="SA409" s="0"/>
      <c r="SB409" s="0"/>
      <c r="SC409" s="0"/>
      <c r="SD409" s="0"/>
      <c r="SE409" s="0"/>
      <c r="SF409" s="0"/>
      <c r="SG409" s="0"/>
      <c r="SH409" s="0"/>
      <c r="SI409" s="0"/>
      <c r="SJ409" s="0"/>
      <c r="SK409" s="0"/>
      <c r="SL409" s="0"/>
      <c r="SM409" s="0"/>
      <c r="SN409" s="0"/>
      <c r="SO409" s="0"/>
      <c r="SP409" s="0"/>
      <c r="SQ409" s="0"/>
      <c r="SR409" s="0"/>
      <c r="SS409" s="0"/>
      <c r="ST409" s="0"/>
      <c r="SU409" s="0"/>
      <c r="SV409" s="0"/>
      <c r="SW409" s="0"/>
      <c r="SX409" s="0"/>
      <c r="SY409" s="0"/>
      <c r="SZ409" s="0"/>
      <c r="TA409" s="0"/>
      <c r="TB409" s="0"/>
      <c r="TC409" s="0"/>
      <c r="TD409" s="0"/>
      <c r="TE409" s="0"/>
      <c r="TF409" s="0"/>
      <c r="TG409" s="0"/>
      <c r="TH409" s="0"/>
      <c r="TI409" s="0"/>
      <c r="TJ409" s="0"/>
      <c r="TK409" s="0"/>
      <c r="TL409" s="0"/>
      <c r="TM409" s="0"/>
      <c r="TN409" s="0"/>
      <c r="TO409" s="0"/>
      <c r="TP409" s="0"/>
      <c r="TQ409" s="0"/>
      <c r="TR409" s="0"/>
      <c r="TS409" s="0"/>
      <c r="TT409" s="0"/>
      <c r="TU409" s="0"/>
      <c r="TV409" s="0"/>
      <c r="TW409" s="0"/>
      <c r="TX409" s="0"/>
      <c r="TY409" s="0"/>
      <c r="TZ409" s="0"/>
      <c r="UA409" s="0"/>
      <c r="UB409" s="0"/>
      <c r="UC409" s="0"/>
      <c r="UD409" s="0"/>
      <c r="UE409" s="0"/>
      <c r="UF409" s="0"/>
      <c r="UG409" s="0"/>
      <c r="UH409" s="0"/>
      <c r="UI409" s="0"/>
      <c r="UJ409" s="0"/>
      <c r="UK409" s="0"/>
      <c r="UL409" s="0"/>
      <c r="UM409" s="0"/>
      <c r="UN409" s="0"/>
      <c r="UO409" s="0"/>
      <c r="UP409" s="0"/>
      <c r="UQ409" s="0"/>
      <c r="UR409" s="0"/>
      <c r="US409" s="0"/>
      <c r="UT409" s="0"/>
      <c r="UU409" s="0"/>
      <c r="UV409" s="0"/>
      <c r="UW409" s="0"/>
      <c r="UX409" s="0"/>
      <c r="UY409" s="0"/>
      <c r="UZ409" s="0"/>
      <c r="VA409" s="0"/>
      <c r="VB409" s="0"/>
      <c r="VC409" s="0"/>
      <c r="VD409" s="0"/>
      <c r="VE409" s="0"/>
      <c r="VF409" s="0"/>
      <c r="VG409" s="0"/>
      <c r="VH409" s="0"/>
      <c r="VI409" s="0"/>
      <c r="VJ409" s="0"/>
      <c r="VK409" s="0"/>
      <c r="VL409" s="0"/>
      <c r="VM409" s="0"/>
      <c r="VN409" s="0"/>
      <c r="VO409" s="0"/>
      <c r="VP409" s="0"/>
      <c r="VQ409" s="0"/>
      <c r="VR409" s="0"/>
      <c r="VS409" s="0"/>
      <c r="VT409" s="0"/>
      <c r="VU409" s="0"/>
      <c r="VV409" s="0"/>
      <c r="VW409" s="0"/>
      <c r="VX409" s="0"/>
      <c r="VY409" s="0"/>
      <c r="VZ409" s="0"/>
      <c r="WA409" s="0"/>
      <c r="WB409" s="0"/>
      <c r="WC409" s="0"/>
      <c r="WD409" s="0"/>
      <c r="WE409" s="0"/>
      <c r="WF409" s="0"/>
      <c r="WG409" s="0"/>
      <c r="WH409" s="0"/>
      <c r="WI409" s="0"/>
      <c r="WJ409" s="0"/>
      <c r="WK409" s="0"/>
      <c r="WL409" s="0"/>
      <c r="WM409" s="0"/>
      <c r="WN409" s="0"/>
      <c r="WO409" s="0"/>
      <c r="WP409" s="0"/>
      <c r="WQ409" s="0"/>
      <c r="WR409" s="0"/>
      <c r="WS409" s="0"/>
      <c r="WT409" s="0"/>
      <c r="WU409" s="0"/>
      <c r="WV409" s="0"/>
      <c r="WW409" s="0"/>
      <c r="WX409" s="0"/>
      <c r="WY409" s="0"/>
      <c r="WZ409" s="0"/>
      <c r="XA409" s="0"/>
      <c r="XB409" s="0"/>
      <c r="XC409" s="0"/>
      <c r="XD409" s="0"/>
      <c r="XE409" s="0"/>
      <c r="XF409" s="0"/>
      <c r="XG409" s="0"/>
      <c r="XH409" s="0"/>
      <c r="XI409" s="0"/>
      <c r="XJ409" s="0"/>
      <c r="XK409" s="0"/>
      <c r="XL409" s="0"/>
      <c r="XM409" s="0"/>
      <c r="XN409" s="0"/>
      <c r="XO409" s="0"/>
      <c r="XP409" s="0"/>
      <c r="XQ409" s="0"/>
      <c r="XR409" s="0"/>
      <c r="XS409" s="0"/>
      <c r="XT409" s="0"/>
      <c r="XU409" s="0"/>
      <c r="XV409" s="0"/>
      <c r="XW409" s="0"/>
      <c r="XX409" s="0"/>
      <c r="XY409" s="0"/>
      <c r="XZ409" s="0"/>
      <c r="YA409" s="0"/>
      <c r="YB409" s="0"/>
      <c r="YC409" s="0"/>
      <c r="YD409" s="0"/>
      <c r="YE409" s="0"/>
      <c r="YF409" s="0"/>
      <c r="YG409" s="0"/>
      <c r="YH409" s="0"/>
      <c r="YI409" s="0"/>
      <c r="YJ409" s="0"/>
      <c r="YK409" s="0"/>
      <c r="YL409" s="0"/>
      <c r="YM409" s="0"/>
      <c r="YN409" s="0"/>
      <c r="YO409" s="0"/>
      <c r="YP409" s="0"/>
      <c r="YQ409" s="0"/>
      <c r="YR409" s="0"/>
      <c r="YS409" s="0"/>
      <c r="YT409" s="0"/>
      <c r="YU409" s="0"/>
      <c r="YV409" s="0"/>
      <c r="YW409" s="0"/>
      <c r="YX409" s="0"/>
      <c r="YY409" s="0"/>
      <c r="YZ409" s="0"/>
      <c r="ZA409" s="0"/>
      <c r="ZB409" s="0"/>
      <c r="ZC409" s="0"/>
      <c r="ZD409" s="0"/>
      <c r="ZE409" s="0"/>
      <c r="ZF409" s="0"/>
      <c r="ZG409" s="0"/>
      <c r="ZH409" s="0"/>
      <c r="ZI409" s="0"/>
      <c r="ZJ409" s="0"/>
      <c r="ZK409" s="0"/>
      <c r="ZL409" s="0"/>
      <c r="ZM409" s="0"/>
      <c r="ZN409" s="0"/>
      <c r="ZO409" s="0"/>
      <c r="ZP409" s="0"/>
      <c r="ZQ409" s="0"/>
      <c r="ZR409" s="0"/>
      <c r="ZS409" s="0"/>
      <c r="ZT409" s="0"/>
      <c r="ZU409" s="0"/>
      <c r="ZV409" s="0"/>
      <c r="ZW409" s="0"/>
      <c r="ZX409" s="0"/>
      <c r="ZY409" s="0"/>
      <c r="ZZ409" s="0"/>
      <c r="AAA409" s="0"/>
      <c r="AAB409" s="0"/>
      <c r="AAC409" s="0"/>
      <c r="AAD409" s="0"/>
      <c r="AAE409" s="0"/>
      <c r="AAF409" s="0"/>
      <c r="AAG409" s="0"/>
      <c r="AAH409" s="0"/>
      <c r="AAI409" s="0"/>
      <c r="AAJ409" s="0"/>
      <c r="AAK409" s="0"/>
      <c r="AAL409" s="0"/>
      <c r="AAM409" s="0"/>
      <c r="AAN409" s="0"/>
      <c r="AAO409" s="0"/>
      <c r="AAP409" s="0"/>
      <c r="AAQ409" s="0"/>
      <c r="AAR409" s="0"/>
      <c r="AAS409" s="0"/>
      <c r="AAT409" s="0"/>
      <c r="AAU409" s="0"/>
      <c r="AAV409" s="0"/>
      <c r="AAW409" s="0"/>
      <c r="AAX409" s="0"/>
      <c r="AAY409" s="0"/>
      <c r="AAZ409" s="0"/>
      <c r="ABA409" s="0"/>
      <c r="ABB409" s="0"/>
      <c r="ABC409" s="0"/>
      <c r="ABD409" s="0"/>
      <c r="ABE409" s="0"/>
      <c r="ABF409" s="0"/>
      <c r="ABG409" s="0"/>
      <c r="ABH409" s="0"/>
      <c r="ABI409" s="0"/>
      <c r="ABJ409" s="0"/>
      <c r="ABK409" s="0"/>
      <c r="ABL409" s="0"/>
      <c r="ABM409" s="0"/>
      <c r="ABN409" s="0"/>
      <c r="ABO409" s="0"/>
      <c r="ABP409" s="0"/>
      <c r="ABQ409" s="0"/>
      <c r="ABR409" s="0"/>
      <c r="ABS409" s="0"/>
      <c r="ABT409" s="0"/>
      <c r="ABU409" s="0"/>
      <c r="ABV409" s="0"/>
      <c r="ABW409" s="0"/>
      <c r="ABX409" s="0"/>
      <c r="ABY409" s="0"/>
      <c r="ABZ409" s="0"/>
      <c r="ACA409" s="0"/>
      <c r="ACB409" s="0"/>
      <c r="ACC409" s="0"/>
      <c r="ACD409" s="0"/>
      <c r="ACE409" s="0"/>
      <c r="ACF409" s="0"/>
      <c r="ACG409" s="0"/>
      <c r="ACH409" s="0"/>
      <c r="ACI409" s="0"/>
      <c r="ACJ409" s="0"/>
      <c r="ACK409" s="0"/>
      <c r="ACL409" s="0"/>
      <c r="ACM409" s="0"/>
      <c r="ACN409" s="0"/>
      <c r="ACO409" s="0"/>
      <c r="ACP409" s="0"/>
      <c r="ACQ409" s="0"/>
      <c r="ACR409" s="0"/>
      <c r="ACS409" s="0"/>
      <c r="ACT409" s="0"/>
      <c r="ACU409" s="0"/>
      <c r="ACV409" s="0"/>
      <c r="ACW409" s="0"/>
      <c r="ACX409" s="0"/>
      <c r="ACY409" s="0"/>
      <c r="ACZ409" s="0"/>
      <c r="ADA409" s="0"/>
      <c r="ADB409" s="0"/>
      <c r="ADC409" s="0"/>
      <c r="ADD409" s="0"/>
      <c r="ADE409" s="0"/>
      <c r="ADF409" s="0"/>
      <c r="ADG409" s="0"/>
      <c r="ADH409" s="0"/>
      <c r="ADI409" s="0"/>
      <c r="ADJ409" s="0"/>
      <c r="ADK409" s="0"/>
      <c r="ADL409" s="0"/>
      <c r="ADM409" s="0"/>
      <c r="ADN409" s="0"/>
      <c r="ADO409" s="0"/>
      <c r="ADP409" s="0"/>
      <c r="ADQ409" s="0"/>
      <c r="ADR409" s="0"/>
      <c r="ADS409" s="0"/>
      <c r="ADT409" s="0"/>
      <c r="ADU409" s="0"/>
      <c r="ADV409" s="0"/>
      <c r="ADW409" s="0"/>
      <c r="ADX409" s="0"/>
      <c r="ADY409" s="0"/>
      <c r="ADZ409" s="0"/>
      <c r="AEA409" s="0"/>
      <c r="AEB409" s="0"/>
      <c r="AEC409" s="0"/>
      <c r="AED409" s="0"/>
      <c r="AEE409" s="0"/>
      <c r="AEF409" s="0"/>
      <c r="AEG409" s="0"/>
      <c r="AEH409" s="0"/>
      <c r="AEI409" s="0"/>
      <c r="AEJ409" s="0"/>
      <c r="AEK409" s="0"/>
      <c r="AEL409" s="0"/>
      <c r="AEM409" s="0"/>
      <c r="AEN409" s="0"/>
      <c r="AEO409" s="0"/>
      <c r="AEP409" s="0"/>
      <c r="AEQ409" s="0"/>
      <c r="AER409" s="0"/>
      <c r="AES409" s="0"/>
      <c r="AET409" s="0"/>
      <c r="AEU409" s="0"/>
      <c r="AEV409" s="0"/>
      <c r="AEW409" s="0"/>
      <c r="AEX409" s="0"/>
      <c r="AEY409" s="0"/>
      <c r="AEZ409" s="0"/>
      <c r="AFA409" s="0"/>
      <c r="AFB409" s="0"/>
      <c r="AFC409" s="0"/>
      <c r="AFD409" s="0"/>
      <c r="AFE409" s="0"/>
      <c r="AFF409" s="0"/>
      <c r="AFG409" s="0"/>
      <c r="AFH409" s="0"/>
      <c r="AFI409" s="0"/>
      <c r="AFJ409" s="0"/>
      <c r="AFK409" s="0"/>
      <c r="AFL409" s="0"/>
      <c r="AFM409" s="0"/>
      <c r="AFN409" s="0"/>
      <c r="AFO409" s="0"/>
      <c r="AFP409" s="0"/>
      <c r="AFQ409" s="0"/>
      <c r="AFR409" s="0"/>
      <c r="AFS409" s="0"/>
      <c r="AFT409" s="0"/>
      <c r="AFU409" s="0"/>
      <c r="AFV409" s="0"/>
      <c r="AFW409" s="0"/>
      <c r="AFX409" s="0"/>
      <c r="AFY409" s="0"/>
      <c r="AFZ409" s="0"/>
      <c r="AGA409" s="0"/>
      <c r="AGB409" s="0"/>
      <c r="AGC409" s="0"/>
      <c r="AGD409" s="0"/>
      <c r="AGE409" s="0"/>
      <c r="AGF409" s="0"/>
      <c r="AGG409" s="0"/>
      <c r="AGH409" s="0"/>
      <c r="AGI409" s="0"/>
      <c r="AGJ409" s="0"/>
      <c r="AGK409" s="0"/>
      <c r="AGL409" s="0"/>
      <c r="AGM409" s="0"/>
      <c r="AGN409" s="0"/>
      <c r="AGO409" s="0"/>
      <c r="AGP409" s="0"/>
      <c r="AGQ409" s="0"/>
      <c r="AGR409" s="0"/>
      <c r="AGS409" s="0"/>
      <c r="AGT409" s="0"/>
      <c r="AGU409" s="0"/>
      <c r="AGV409" s="0"/>
      <c r="AGW409" s="0"/>
      <c r="AGX409" s="0"/>
      <c r="AGY409" s="0"/>
      <c r="AGZ409" s="0"/>
      <c r="AHA409" s="0"/>
      <c r="AHB409" s="0"/>
      <c r="AHC409" s="0"/>
      <c r="AHD409" s="0"/>
      <c r="AHE409" s="0"/>
      <c r="AHF409" s="0"/>
      <c r="AHG409" s="0"/>
      <c r="AHH409" s="0"/>
      <c r="AHI409" s="0"/>
      <c r="AHJ409" s="0"/>
      <c r="AHK409" s="0"/>
      <c r="AHL409" s="0"/>
      <c r="AHM409" s="0"/>
      <c r="AHN409" s="0"/>
      <c r="AHO409" s="0"/>
      <c r="AHP409" s="0"/>
      <c r="AHQ409" s="0"/>
      <c r="AHR409" s="0"/>
      <c r="AHS409" s="0"/>
      <c r="AHT409" s="0"/>
      <c r="AHU409" s="0"/>
      <c r="AHV409" s="0"/>
      <c r="AHW409" s="0"/>
      <c r="AHX409" s="0"/>
      <c r="AHY409" s="0"/>
      <c r="AHZ409" s="0"/>
      <c r="AIA409" s="0"/>
      <c r="AIB409" s="0"/>
      <c r="AIC409" s="0"/>
      <c r="AID409" s="0"/>
      <c r="AIE409" s="0"/>
      <c r="AIF409" s="0"/>
      <c r="AIG409" s="0"/>
      <c r="AIH409" s="0"/>
      <c r="AII409" s="0"/>
      <c r="AIJ409" s="0"/>
      <c r="AIK409" s="0"/>
      <c r="AIL409" s="0"/>
      <c r="AIM409" s="0"/>
      <c r="AIN409" s="0"/>
      <c r="AIO409" s="0"/>
      <c r="AIP409" s="0"/>
      <c r="AIQ409" s="0"/>
      <c r="AIR409" s="0"/>
      <c r="AIS409" s="0"/>
      <c r="AIT409" s="0"/>
      <c r="AIU409" s="0"/>
      <c r="AIV409" s="0"/>
      <c r="AIW409" s="0"/>
      <c r="AIX409" s="0"/>
      <c r="AIY409" s="0"/>
      <c r="AIZ409" s="0"/>
      <c r="AJA409" s="0"/>
      <c r="AJB409" s="0"/>
      <c r="AJC409" s="0"/>
      <c r="AJD409" s="0"/>
      <c r="AJE409" s="0"/>
      <c r="AJF409" s="0"/>
      <c r="AJG409" s="0"/>
      <c r="AJH409" s="0"/>
      <c r="AJI409" s="0"/>
      <c r="AJJ409" s="0"/>
      <c r="AJK409" s="0"/>
      <c r="AJL409" s="0"/>
      <c r="AJM409" s="0"/>
      <c r="AJN409" s="0"/>
      <c r="AJO409" s="0"/>
      <c r="AJP409" s="0"/>
      <c r="AJQ409" s="0"/>
      <c r="AJR409" s="0"/>
      <c r="AJS409" s="0"/>
      <c r="AJT409" s="0"/>
      <c r="AJU409" s="0"/>
      <c r="AJV409" s="0"/>
      <c r="AJW409" s="0"/>
      <c r="AJX409" s="0"/>
      <c r="AJY409" s="0"/>
      <c r="AJZ409" s="0"/>
      <c r="AKA409" s="0"/>
      <c r="AKB409" s="0"/>
      <c r="AKC409" s="0"/>
      <c r="AKD409" s="0"/>
      <c r="AKE409" s="0"/>
      <c r="AKF409" s="0"/>
      <c r="AKG409" s="0"/>
      <c r="AKH409" s="0"/>
      <c r="AKI409" s="0"/>
      <c r="AKJ409" s="0"/>
      <c r="AKK409" s="0"/>
      <c r="AKL409" s="0"/>
      <c r="AKM409" s="0"/>
      <c r="AKN409" s="0"/>
      <c r="AKO409" s="0"/>
      <c r="AKP409" s="0"/>
      <c r="AKQ409" s="0"/>
      <c r="AKR409" s="0"/>
      <c r="AKS409" s="0"/>
      <c r="AKT409" s="0"/>
      <c r="AKU409" s="0"/>
      <c r="AKV409" s="0"/>
      <c r="AKW409" s="0"/>
      <c r="AKX409" s="0"/>
      <c r="AKY409" s="0"/>
      <c r="AKZ409" s="0"/>
      <c r="ALA409" s="0"/>
      <c r="ALB409" s="0"/>
      <c r="ALC409" s="0"/>
      <c r="ALD409" s="0"/>
      <c r="ALE409" s="0"/>
      <c r="ALF409" s="0"/>
      <c r="ALG409" s="0"/>
      <c r="ALH409" s="0"/>
      <c r="ALI409" s="0"/>
      <c r="ALJ409" s="0"/>
      <c r="ALK409" s="0"/>
      <c r="ALL409" s="0"/>
      <c r="ALM409" s="0"/>
      <c r="ALN409" s="0"/>
      <c r="ALO409" s="0"/>
      <c r="ALP409" s="0"/>
      <c r="ALQ409" s="0"/>
      <c r="ALR409" s="0"/>
      <c r="ALS409" s="0"/>
      <c r="ALT409" s="0"/>
      <c r="ALU409" s="0"/>
      <c r="ALV409" s="0"/>
      <c r="ALW409" s="0"/>
      <c r="ALX409" s="0"/>
      <c r="ALY409" s="0"/>
      <c r="ALZ409" s="0"/>
      <c r="AMA409" s="0"/>
      <c r="AMB409" s="0"/>
      <c r="AMC409" s="0"/>
      <c r="AMD409" s="0"/>
      <c r="AME409" s="0"/>
      <c r="AMF409" s="0"/>
      <c r="AMG409" s="0"/>
    </row>
    <row r="410" customFormat="false" ht="14.9" hidden="false" customHeight="false" outlineLevel="0" collapsed="false">
      <c r="A410" s="18" t="n">
        <v>574</v>
      </c>
      <c r="B410" s="19" t="n">
        <f aca="false">IF($A410,VLOOKUP($A410,posting!$A:$N,2,0),"")</f>
        <v>38</v>
      </c>
      <c r="C410" s="19" t="n">
        <f aca="false">IF($A410,VLOOKUP($A410,posting!$A:$N,3,0),"")</f>
        <v>160</v>
      </c>
      <c r="D410" s="20" t="str">
        <f aca="false">IF($A410,VLOOKUP($A410,posting!$A:$N,4,0),"")</f>
        <v>guckt mal, an der Decke ist ein Butterbrot. Hinten am Beamer.</v>
      </c>
      <c r="E410" s="19" t="str">
        <f aca="false">IF($A410,IF(VLOOKUP($A410,posting!$A:$N,5,0)&gt;0,VLOOKUP($A410,posting!$A:$N,5,0),""),"")</f>
        <v/>
      </c>
      <c r="F410" s="21" t="n">
        <f aca="false">IF($A410,VLOOKUP($A410,posting!$A:$N,6,0),"")</f>
        <v>41625.7322222222</v>
      </c>
      <c r="G410" s="21" t="n">
        <f aca="false">IF($A410,VLOOKUP($A410,posting!$A:$N,7,0),"")</f>
        <v>41625.7323842593</v>
      </c>
      <c r="H410" s="21" t="n">
        <f aca="false">IF($A410,VLOOKUP($A410,posting!$A:$N,8,0),"")</f>
        <v>41625.7323958333</v>
      </c>
      <c r="I410" s="21" t="n">
        <f aca="false">IF($A410,VLOOKUP($A410,posting!$A:$N,9,0),"")</f>
        <v>41625.7333912037</v>
      </c>
      <c r="J410" s="21"/>
      <c r="K410" s="21"/>
      <c r="L410" s="19" t="n">
        <f aca="false">IF($A410,VLOOKUP($A410,posting!$A:$N,10,0),"")</f>
        <v>0.333333333333333</v>
      </c>
      <c r="M410" s="19" t="n">
        <f aca="false">IF($A410,VLOOKUP($A410,posting!$A:$N,11,0),"")</f>
        <v>0</v>
      </c>
      <c r="N410" s="19" t="str">
        <f aca="false">IF($A410,IF(VLOOKUP($A410,posting!$A:$N,13,0)&gt;0,VLOOKUP($A410,posting!$A:$N,13,0),""),"")</f>
        <v/>
      </c>
      <c r="O410" s="19" t="str">
        <f aca="false">IF($A410,VLOOKUP($A410,posting!$A:$N,12,0),"")</f>
        <v>TXT</v>
      </c>
      <c r="P410" s="19" t="str">
        <f aca="false">IF($A410,IF(VLOOKUP($A410,posting!$A:$N,14,0)&gt;0,VLOOKUP($A410,posting!$A:$N,14,0),""),"")</f>
        <v/>
      </c>
      <c r="Q410" s="19" t="str">
        <f aca="false">IF($N410="","",VLOOKUP($N410,image!$A:$N,3,0))</f>
        <v/>
      </c>
      <c r="R410" s="19" t="n">
        <v>-1</v>
      </c>
      <c r="S410" s="0"/>
      <c r="T410" s="0"/>
      <c r="U410" s="0"/>
      <c r="V410" s="0"/>
      <c r="W410" s="0"/>
      <c r="X410" s="0"/>
      <c r="Y410" s="0"/>
      <c r="Z410" s="0"/>
      <c r="AA410" s="0"/>
      <c r="AB410" s="0"/>
      <c r="AC410" s="0"/>
      <c r="AD410" s="0"/>
      <c r="AE410" s="0"/>
      <c r="AF410" s="0"/>
      <c r="AG410" s="0"/>
      <c r="AH410" s="0"/>
      <c r="AI410" s="0"/>
      <c r="AJ410" s="0"/>
      <c r="AK410" s="0"/>
      <c r="AL410" s="0"/>
      <c r="AM410" s="0"/>
      <c r="AN410" s="0"/>
      <c r="AO410" s="0"/>
      <c r="AP410" s="0"/>
      <c r="AQ410" s="0"/>
      <c r="AR410" s="0"/>
      <c r="AS410" s="0"/>
      <c r="AT410" s="0"/>
      <c r="AU410" s="0"/>
      <c r="AV410" s="0"/>
      <c r="AW410" s="0"/>
      <c r="AX410" s="0"/>
      <c r="AY410" s="0"/>
      <c r="AZ410" s="0"/>
      <c r="BA410" s="0"/>
      <c r="BB410" s="0"/>
      <c r="BC410" s="0"/>
      <c r="BD410" s="0"/>
      <c r="BE410" s="0"/>
      <c r="BF410" s="0"/>
      <c r="BG410" s="0"/>
      <c r="BH410" s="0"/>
      <c r="BI410" s="0"/>
      <c r="BJ410" s="0"/>
      <c r="BK410" s="0"/>
      <c r="BL410" s="0"/>
      <c r="BM410" s="0"/>
      <c r="BN410" s="0"/>
      <c r="BO410" s="0"/>
      <c r="BP410" s="0"/>
      <c r="BQ410" s="0"/>
      <c r="BR410" s="0"/>
      <c r="BS410" s="0"/>
      <c r="BT410" s="0"/>
      <c r="BU410" s="0"/>
      <c r="BV410" s="0"/>
      <c r="BW410" s="0"/>
      <c r="BX410" s="0"/>
      <c r="BY410" s="0"/>
      <c r="BZ410" s="0"/>
      <c r="CA410" s="0"/>
      <c r="CB410" s="0"/>
      <c r="CC410" s="0"/>
      <c r="CD410" s="0"/>
      <c r="CE410" s="0"/>
      <c r="CF410" s="0"/>
      <c r="CG410" s="0"/>
      <c r="CH410" s="0"/>
      <c r="CI410" s="0"/>
      <c r="CJ410" s="0"/>
      <c r="CK410" s="0"/>
      <c r="CL410" s="0"/>
      <c r="CM410" s="0"/>
      <c r="CN410" s="0"/>
      <c r="CO410" s="0"/>
      <c r="CP410" s="0"/>
      <c r="CQ410" s="0"/>
      <c r="CR410" s="0"/>
      <c r="CS410" s="0"/>
      <c r="CT410" s="0"/>
      <c r="CU410" s="0"/>
      <c r="CV410" s="0"/>
      <c r="CW410" s="0"/>
      <c r="CX410" s="0"/>
      <c r="CY410" s="0"/>
      <c r="CZ410" s="0"/>
      <c r="DA410" s="0"/>
      <c r="DB410" s="0"/>
      <c r="DC410" s="0"/>
      <c r="DD410" s="0"/>
      <c r="DE410" s="0"/>
      <c r="DF410" s="0"/>
      <c r="DG410" s="0"/>
      <c r="DH410" s="0"/>
      <c r="DI410" s="0"/>
      <c r="DJ410" s="0"/>
      <c r="DK410" s="0"/>
      <c r="DL410" s="0"/>
      <c r="DM410" s="0"/>
      <c r="DN410" s="0"/>
      <c r="DO410" s="0"/>
      <c r="DP410" s="0"/>
      <c r="DQ410" s="0"/>
      <c r="DR410" s="0"/>
      <c r="DS410" s="0"/>
      <c r="DT410" s="0"/>
      <c r="DU410" s="0"/>
      <c r="DV410" s="0"/>
      <c r="DW410" s="0"/>
      <c r="DX410" s="0"/>
      <c r="DY410" s="0"/>
      <c r="DZ410" s="0"/>
      <c r="EA410" s="0"/>
      <c r="EB410" s="0"/>
      <c r="EC410" s="0"/>
      <c r="ED410" s="0"/>
      <c r="EE410" s="0"/>
      <c r="EF410" s="0"/>
      <c r="EG410" s="0"/>
      <c r="EH410" s="0"/>
      <c r="EI410" s="0"/>
      <c r="EJ410" s="0"/>
      <c r="EK410" s="0"/>
      <c r="EL410" s="0"/>
      <c r="EM410" s="0"/>
      <c r="EN410" s="0"/>
      <c r="EO410" s="0"/>
      <c r="EP410" s="0"/>
      <c r="EQ410" s="0"/>
      <c r="ER410" s="0"/>
      <c r="ES410" s="0"/>
      <c r="ET410" s="0"/>
      <c r="EU410" s="0"/>
      <c r="EV410" s="0"/>
      <c r="EW410" s="0"/>
      <c r="EX410" s="0"/>
      <c r="EY410" s="0"/>
      <c r="EZ410" s="0"/>
      <c r="FA410" s="0"/>
      <c r="FB410" s="0"/>
      <c r="FC410" s="0"/>
      <c r="FD410" s="0"/>
      <c r="FE410" s="0"/>
      <c r="FF410" s="0"/>
      <c r="FG410" s="0"/>
      <c r="FH410" s="0"/>
      <c r="FI410" s="0"/>
      <c r="FJ410" s="0"/>
      <c r="FK410" s="0"/>
      <c r="FL410" s="0"/>
      <c r="FM410" s="0"/>
      <c r="FN410" s="0"/>
      <c r="FO410" s="0"/>
      <c r="FP410" s="0"/>
      <c r="FQ410" s="0"/>
      <c r="FR410" s="0"/>
      <c r="FS410" s="0"/>
      <c r="FT410" s="0"/>
      <c r="FU410" s="0"/>
      <c r="FV410" s="0"/>
      <c r="FW410" s="0"/>
      <c r="FX410" s="0"/>
      <c r="FY410" s="0"/>
      <c r="FZ410" s="0"/>
      <c r="GA410" s="0"/>
      <c r="GB410" s="0"/>
      <c r="GC410" s="0"/>
      <c r="GD410" s="0"/>
      <c r="GE410" s="0"/>
      <c r="GF410" s="0"/>
      <c r="GG410" s="0"/>
      <c r="GH410" s="0"/>
      <c r="GI410" s="0"/>
      <c r="GJ410" s="0"/>
      <c r="GK410" s="0"/>
      <c r="GL410" s="0"/>
      <c r="GM410" s="0"/>
      <c r="GN410" s="0"/>
      <c r="GO410" s="0"/>
      <c r="GP410" s="0"/>
      <c r="GQ410" s="0"/>
      <c r="GR410" s="0"/>
      <c r="GS410" s="0"/>
      <c r="GT410" s="0"/>
      <c r="GU410" s="0"/>
      <c r="GV410" s="0"/>
      <c r="GW410" s="0"/>
      <c r="GX410" s="0"/>
      <c r="GY410" s="0"/>
      <c r="GZ410" s="0"/>
      <c r="HA410" s="0"/>
      <c r="HB410" s="0"/>
      <c r="HC410" s="0"/>
      <c r="HD410" s="0"/>
      <c r="HE410" s="0"/>
      <c r="HF410" s="0"/>
      <c r="HG410" s="0"/>
      <c r="HH410" s="0"/>
      <c r="HI410" s="0"/>
      <c r="HJ410" s="0"/>
      <c r="HK410" s="0"/>
      <c r="HL410" s="0"/>
      <c r="HM410" s="0"/>
      <c r="HN410" s="0"/>
      <c r="HO410" s="0"/>
      <c r="HP410" s="0"/>
      <c r="HQ410" s="0"/>
      <c r="HR410" s="0"/>
      <c r="HS410" s="0"/>
      <c r="HT410" s="0"/>
      <c r="HU410" s="0"/>
      <c r="HV410" s="0"/>
      <c r="HW410" s="0"/>
      <c r="HX410" s="0"/>
      <c r="HY410" s="0"/>
      <c r="HZ410" s="0"/>
      <c r="IA410" s="0"/>
      <c r="IB410" s="0"/>
      <c r="IC410" s="0"/>
      <c r="ID410" s="0"/>
      <c r="IE410" s="0"/>
      <c r="IF410" s="0"/>
      <c r="IG410" s="0"/>
      <c r="IH410" s="0"/>
      <c r="II410" s="0"/>
      <c r="IJ410" s="0"/>
      <c r="IK410" s="0"/>
      <c r="IL410" s="0"/>
      <c r="IM410" s="0"/>
      <c r="IN410" s="0"/>
      <c r="IO410" s="0"/>
      <c r="IP410" s="0"/>
      <c r="IQ410" s="0"/>
      <c r="IR410" s="0"/>
      <c r="IS410" s="0"/>
      <c r="IT410" s="0"/>
      <c r="IU410" s="0"/>
      <c r="IV410" s="0"/>
      <c r="IW410" s="0"/>
      <c r="IX410" s="0"/>
      <c r="IY410" s="0"/>
      <c r="IZ410" s="0"/>
      <c r="JA410" s="0"/>
      <c r="JB410" s="0"/>
      <c r="JC410" s="0"/>
      <c r="JD410" s="0"/>
      <c r="JE410" s="0"/>
      <c r="JF410" s="0"/>
      <c r="JG410" s="0"/>
      <c r="JH410" s="0"/>
      <c r="JI410" s="0"/>
      <c r="JJ410" s="0"/>
      <c r="JK410" s="0"/>
      <c r="JL410" s="0"/>
      <c r="JM410" s="0"/>
      <c r="JN410" s="0"/>
      <c r="JO410" s="0"/>
      <c r="JP410" s="0"/>
      <c r="JQ410" s="0"/>
      <c r="JR410" s="0"/>
      <c r="JS410" s="0"/>
      <c r="JT410" s="0"/>
      <c r="JU410" s="0"/>
      <c r="JV410" s="0"/>
      <c r="JW410" s="0"/>
      <c r="JX410" s="0"/>
      <c r="JY410" s="0"/>
      <c r="JZ410" s="0"/>
      <c r="KA410" s="0"/>
      <c r="KB410" s="0"/>
      <c r="KC410" s="0"/>
      <c r="KD410" s="0"/>
      <c r="KE410" s="0"/>
      <c r="KF410" s="0"/>
      <c r="KG410" s="0"/>
      <c r="KH410" s="0"/>
      <c r="KI410" s="0"/>
      <c r="KJ410" s="0"/>
      <c r="KK410" s="0"/>
      <c r="KL410" s="0"/>
      <c r="KM410" s="0"/>
      <c r="KN410" s="0"/>
      <c r="KO410" s="0"/>
      <c r="KP410" s="0"/>
      <c r="KQ410" s="0"/>
      <c r="KR410" s="0"/>
      <c r="KS410" s="0"/>
      <c r="KT410" s="0"/>
      <c r="KU410" s="0"/>
      <c r="KV410" s="0"/>
      <c r="KW410" s="0"/>
      <c r="KX410" s="0"/>
      <c r="KY410" s="0"/>
      <c r="KZ410" s="0"/>
      <c r="LA410" s="0"/>
      <c r="LB410" s="0"/>
      <c r="LC410" s="0"/>
      <c r="LD410" s="0"/>
      <c r="LE410" s="0"/>
      <c r="LF410" s="0"/>
      <c r="LG410" s="0"/>
      <c r="LH410" s="0"/>
      <c r="LI410" s="0"/>
      <c r="LJ410" s="0"/>
      <c r="LK410" s="0"/>
      <c r="LL410" s="0"/>
      <c r="LM410" s="0"/>
      <c r="LN410" s="0"/>
      <c r="LO410" s="0"/>
      <c r="LP410" s="0"/>
      <c r="LQ410" s="0"/>
      <c r="LR410" s="0"/>
      <c r="LS410" s="0"/>
      <c r="LT410" s="0"/>
      <c r="LU410" s="0"/>
      <c r="LV410" s="0"/>
      <c r="LW410" s="0"/>
      <c r="LX410" s="0"/>
      <c r="LY410" s="0"/>
      <c r="LZ410" s="0"/>
      <c r="MA410" s="0"/>
      <c r="MB410" s="0"/>
      <c r="MC410" s="0"/>
      <c r="MD410" s="0"/>
      <c r="ME410" s="0"/>
      <c r="MF410" s="0"/>
      <c r="MG410" s="0"/>
      <c r="MH410" s="0"/>
      <c r="MI410" s="0"/>
      <c r="MJ410" s="0"/>
      <c r="MK410" s="0"/>
      <c r="ML410" s="0"/>
      <c r="MM410" s="0"/>
      <c r="MN410" s="0"/>
      <c r="MO410" s="0"/>
      <c r="MP410" s="0"/>
      <c r="MQ410" s="0"/>
      <c r="MR410" s="0"/>
      <c r="MS410" s="0"/>
      <c r="MT410" s="0"/>
      <c r="MU410" s="0"/>
      <c r="MV410" s="0"/>
      <c r="MW410" s="0"/>
      <c r="MX410" s="0"/>
      <c r="MY410" s="0"/>
      <c r="MZ410" s="0"/>
      <c r="NA410" s="0"/>
      <c r="NB410" s="0"/>
      <c r="NC410" s="0"/>
      <c r="ND410" s="0"/>
      <c r="NE410" s="0"/>
      <c r="NF410" s="0"/>
      <c r="NG410" s="0"/>
      <c r="NH410" s="0"/>
      <c r="NI410" s="0"/>
      <c r="NJ410" s="0"/>
      <c r="NK410" s="0"/>
      <c r="NL410" s="0"/>
      <c r="NM410" s="0"/>
      <c r="NN410" s="0"/>
      <c r="NO410" s="0"/>
      <c r="NP410" s="0"/>
      <c r="NQ410" s="0"/>
      <c r="NR410" s="0"/>
      <c r="NS410" s="0"/>
      <c r="NT410" s="0"/>
      <c r="NU410" s="0"/>
      <c r="NV410" s="0"/>
      <c r="NW410" s="0"/>
      <c r="NX410" s="0"/>
      <c r="NY410" s="0"/>
      <c r="NZ410" s="0"/>
      <c r="OA410" s="0"/>
      <c r="OB410" s="0"/>
      <c r="OC410" s="0"/>
      <c r="OD410" s="0"/>
      <c r="OE410" s="0"/>
      <c r="OF410" s="0"/>
      <c r="OG410" s="0"/>
      <c r="OH410" s="0"/>
      <c r="OI410" s="0"/>
      <c r="OJ410" s="0"/>
      <c r="OK410" s="0"/>
      <c r="OL410" s="0"/>
      <c r="OM410" s="0"/>
      <c r="ON410" s="0"/>
      <c r="OO410" s="0"/>
      <c r="OP410" s="0"/>
      <c r="OQ410" s="0"/>
      <c r="OR410" s="0"/>
      <c r="OS410" s="0"/>
      <c r="OT410" s="0"/>
      <c r="OU410" s="0"/>
      <c r="OV410" s="0"/>
      <c r="OW410" s="0"/>
      <c r="OX410" s="0"/>
      <c r="OY410" s="0"/>
      <c r="OZ410" s="0"/>
      <c r="PA410" s="0"/>
      <c r="PB410" s="0"/>
      <c r="PC410" s="0"/>
      <c r="PD410" s="0"/>
      <c r="PE410" s="0"/>
      <c r="PF410" s="0"/>
      <c r="PG410" s="0"/>
      <c r="PH410" s="0"/>
      <c r="PI410" s="0"/>
      <c r="PJ410" s="0"/>
      <c r="PK410" s="0"/>
      <c r="PL410" s="0"/>
      <c r="PM410" s="0"/>
      <c r="PN410" s="0"/>
      <c r="PO410" s="0"/>
      <c r="PP410" s="0"/>
      <c r="PQ410" s="0"/>
      <c r="PR410" s="0"/>
      <c r="PS410" s="0"/>
      <c r="PT410" s="0"/>
      <c r="PU410" s="0"/>
      <c r="PV410" s="0"/>
      <c r="PW410" s="0"/>
      <c r="PX410" s="0"/>
      <c r="PY410" s="0"/>
      <c r="PZ410" s="0"/>
      <c r="QA410" s="0"/>
      <c r="QB410" s="0"/>
      <c r="QC410" s="0"/>
      <c r="QD410" s="0"/>
      <c r="QE410" s="0"/>
      <c r="QF410" s="0"/>
      <c r="QG410" s="0"/>
      <c r="QH410" s="0"/>
      <c r="QI410" s="0"/>
      <c r="QJ410" s="0"/>
      <c r="QK410" s="0"/>
      <c r="QL410" s="0"/>
      <c r="QM410" s="0"/>
      <c r="QN410" s="0"/>
      <c r="QO410" s="0"/>
      <c r="QP410" s="0"/>
      <c r="QQ410" s="0"/>
      <c r="QR410" s="0"/>
      <c r="QS410" s="0"/>
      <c r="QT410" s="0"/>
      <c r="QU410" s="0"/>
      <c r="QV410" s="0"/>
      <c r="QW410" s="0"/>
      <c r="QX410" s="0"/>
      <c r="QY410" s="0"/>
      <c r="QZ410" s="0"/>
      <c r="RA410" s="0"/>
      <c r="RB410" s="0"/>
      <c r="RC410" s="0"/>
      <c r="RD410" s="0"/>
      <c r="RE410" s="0"/>
      <c r="RF410" s="0"/>
      <c r="RG410" s="0"/>
      <c r="RH410" s="0"/>
      <c r="RI410" s="0"/>
      <c r="RJ410" s="0"/>
      <c r="RK410" s="0"/>
      <c r="RL410" s="0"/>
      <c r="RM410" s="0"/>
      <c r="RN410" s="0"/>
      <c r="RO410" s="0"/>
      <c r="RP410" s="0"/>
      <c r="RQ410" s="0"/>
      <c r="RR410" s="0"/>
      <c r="RS410" s="0"/>
      <c r="RT410" s="0"/>
      <c r="RU410" s="0"/>
      <c r="RV410" s="0"/>
      <c r="RW410" s="0"/>
      <c r="RX410" s="0"/>
      <c r="RY410" s="0"/>
      <c r="RZ410" s="0"/>
      <c r="SA410" s="0"/>
      <c r="SB410" s="0"/>
      <c r="SC410" s="0"/>
      <c r="SD410" s="0"/>
      <c r="SE410" s="0"/>
      <c r="SF410" s="0"/>
      <c r="SG410" s="0"/>
      <c r="SH410" s="0"/>
      <c r="SI410" s="0"/>
      <c r="SJ410" s="0"/>
      <c r="SK410" s="0"/>
      <c r="SL410" s="0"/>
      <c r="SM410" s="0"/>
      <c r="SN410" s="0"/>
      <c r="SO410" s="0"/>
      <c r="SP410" s="0"/>
      <c r="SQ410" s="0"/>
      <c r="SR410" s="0"/>
      <c r="SS410" s="0"/>
      <c r="ST410" s="0"/>
      <c r="SU410" s="0"/>
      <c r="SV410" s="0"/>
      <c r="SW410" s="0"/>
      <c r="SX410" s="0"/>
      <c r="SY410" s="0"/>
      <c r="SZ410" s="0"/>
      <c r="TA410" s="0"/>
      <c r="TB410" s="0"/>
      <c r="TC410" s="0"/>
      <c r="TD410" s="0"/>
      <c r="TE410" s="0"/>
      <c r="TF410" s="0"/>
      <c r="TG410" s="0"/>
      <c r="TH410" s="0"/>
      <c r="TI410" s="0"/>
      <c r="TJ410" s="0"/>
      <c r="TK410" s="0"/>
      <c r="TL410" s="0"/>
      <c r="TM410" s="0"/>
      <c r="TN410" s="0"/>
      <c r="TO410" s="0"/>
      <c r="TP410" s="0"/>
      <c r="TQ410" s="0"/>
      <c r="TR410" s="0"/>
      <c r="TS410" s="0"/>
      <c r="TT410" s="0"/>
      <c r="TU410" s="0"/>
      <c r="TV410" s="0"/>
      <c r="TW410" s="0"/>
      <c r="TX410" s="0"/>
      <c r="TY410" s="0"/>
      <c r="TZ410" s="0"/>
      <c r="UA410" s="0"/>
      <c r="UB410" s="0"/>
      <c r="UC410" s="0"/>
      <c r="UD410" s="0"/>
      <c r="UE410" s="0"/>
      <c r="UF410" s="0"/>
      <c r="UG410" s="0"/>
      <c r="UH410" s="0"/>
      <c r="UI410" s="0"/>
      <c r="UJ410" s="0"/>
      <c r="UK410" s="0"/>
      <c r="UL410" s="0"/>
      <c r="UM410" s="0"/>
      <c r="UN410" s="0"/>
      <c r="UO410" s="0"/>
      <c r="UP410" s="0"/>
      <c r="UQ410" s="0"/>
      <c r="UR410" s="0"/>
      <c r="US410" s="0"/>
      <c r="UT410" s="0"/>
      <c r="UU410" s="0"/>
      <c r="UV410" s="0"/>
      <c r="UW410" s="0"/>
      <c r="UX410" s="0"/>
      <c r="UY410" s="0"/>
      <c r="UZ410" s="0"/>
      <c r="VA410" s="0"/>
      <c r="VB410" s="0"/>
      <c r="VC410" s="0"/>
      <c r="VD410" s="0"/>
      <c r="VE410" s="0"/>
      <c r="VF410" s="0"/>
      <c r="VG410" s="0"/>
      <c r="VH410" s="0"/>
      <c r="VI410" s="0"/>
      <c r="VJ410" s="0"/>
      <c r="VK410" s="0"/>
      <c r="VL410" s="0"/>
      <c r="VM410" s="0"/>
      <c r="VN410" s="0"/>
      <c r="VO410" s="0"/>
      <c r="VP410" s="0"/>
      <c r="VQ410" s="0"/>
      <c r="VR410" s="0"/>
      <c r="VS410" s="0"/>
      <c r="VT410" s="0"/>
      <c r="VU410" s="0"/>
      <c r="VV410" s="0"/>
      <c r="VW410" s="0"/>
      <c r="VX410" s="0"/>
      <c r="VY410" s="0"/>
      <c r="VZ410" s="0"/>
      <c r="WA410" s="0"/>
      <c r="WB410" s="0"/>
      <c r="WC410" s="0"/>
      <c r="WD410" s="0"/>
      <c r="WE410" s="0"/>
      <c r="WF410" s="0"/>
      <c r="WG410" s="0"/>
      <c r="WH410" s="0"/>
      <c r="WI410" s="0"/>
      <c r="WJ410" s="0"/>
      <c r="WK410" s="0"/>
      <c r="WL410" s="0"/>
      <c r="WM410" s="0"/>
      <c r="WN410" s="0"/>
      <c r="WO410" s="0"/>
      <c r="WP410" s="0"/>
      <c r="WQ410" s="0"/>
      <c r="WR410" s="0"/>
      <c r="WS410" s="0"/>
      <c r="WT410" s="0"/>
      <c r="WU410" s="0"/>
      <c r="WV410" s="0"/>
      <c r="WW410" s="0"/>
      <c r="WX410" s="0"/>
      <c r="WY410" s="0"/>
      <c r="WZ410" s="0"/>
      <c r="XA410" s="0"/>
      <c r="XB410" s="0"/>
      <c r="XC410" s="0"/>
      <c r="XD410" s="0"/>
      <c r="XE410" s="0"/>
      <c r="XF410" s="0"/>
      <c r="XG410" s="0"/>
      <c r="XH410" s="0"/>
      <c r="XI410" s="0"/>
      <c r="XJ410" s="0"/>
      <c r="XK410" s="0"/>
      <c r="XL410" s="0"/>
      <c r="XM410" s="0"/>
      <c r="XN410" s="0"/>
      <c r="XO410" s="0"/>
      <c r="XP410" s="0"/>
      <c r="XQ410" s="0"/>
      <c r="XR410" s="0"/>
      <c r="XS410" s="0"/>
      <c r="XT410" s="0"/>
      <c r="XU410" s="0"/>
      <c r="XV410" s="0"/>
      <c r="XW410" s="0"/>
      <c r="XX410" s="0"/>
      <c r="XY410" s="0"/>
      <c r="XZ410" s="0"/>
      <c r="YA410" s="0"/>
      <c r="YB410" s="0"/>
      <c r="YC410" s="0"/>
      <c r="YD410" s="0"/>
      <c r="YE410" s="0"/>
      <c r="YF410" s="0"/>
      <c r="YG410" s="0"/>
      <c r="YH410" s="0"/>
      <c r="YI410" s="0"/>
      <c r="YJ410" s="0"/>
      <c r="YK410" s="0"/>
      <c r="YL410" s="0"/>
      <c r="YM410" s="0"/>
      <c r="YN410" s="0"/>
      <c r="YO410" s="0"/>
      <c r="YP410" s="0"/>
      <c r="YQ410" s="0"/>
      <c r="YR410" s="0"/>
      <c r="YS410" s="0"/>
      <c r="YT410" s="0"/>
      <c r="YU410" s="0"/>
      <c r="YV410" s="0"/>
      <c r="YW410" s="0"/>
      <c r="YX410" s="0"/>
      <c r="YY410" s="0"/>
      <c r="YZ410" s="0"/>
      <c r="ZA410" s="0"/>
      <c r="ZB410" s="0"/>
      <c r="ZC410" s="0"/>
      <c r="ZD410" s="0"/>
      <c r="ZE410" s="0"/>
      <c r="ZF410" s="0"/>
      <c r="ZG410" s="0"/>
      <c r="ZH410" s="0"/>
      <c r="ZI410" s="0"/>
      <c r="ZJ410" s="0"/>
      <c r="ZK410" s="0"/>
      <c r="ZL410" s="0"/>
      <c r="ZM410" s="0"/>
      <c r="ZN410" s="0"/>
      <c r="ZO410" s="0"/>
      <c r="ZP410" s="0"/>
      <c r="ZQ410" s="0"/>
      <c r="ZR410" s="0"/>
      <c r="ZS410" s="0"/>
      <c r="ZT410" s="0"/>
      <c r="ZU410" s="0"/>
      <c r="ZV410" s="0"/>
      <c r="ZW410" s="0"/>
      <c r="ZX410" s="0"/>
      <c r="ZY410" s="0"/>
      <c r="ZZ410" s="0"/>
      <c r="AAA410" s="0"/>
      <c r="AAB410" s="0"/>
      <c r="AAC410" s="0"/>
      <c r="AAD410" s="0"/>
      <c r="AAE410" s="0"/>
      <c r="AAF410" s="0"/>
      <c r="AAG410" s="0"/>
      <c r="AAH410" s="0"/>
      <c r="AAI410" s="0"/>
      <c r="AAJ410" s="0"/>
      <c r="AAK410" s="0"/>
      <c r="AAL410" s="0"/>
      <c r="AAM410" s="0"/>
      <c r="AAN410" s="0"/>
      <c r="AAO410" s="0"/>
      <c r="AAP410" s="0"/>
      <c r="AAQ410" s="0"/>
      <c r="AAR410" s="0"/>
      <c r="AAS410" s="0"/>
      <c r="AAT410" s="0"/>
      <c r="AAU410" s="0"/>
      <c r="AAV410" s="0"/>
      <c r="AAW410" s="0"/>
      <c r="AAX410" s="0"/>
      <c r="AAY410" s="0"/>
      <c r="AAZ410" s="0"/>
      <c r="ABA410" s="0"/>
      <c r="ABB410" s="0"/>
      <c r="ABC410" s="0"/>
      <c r="ABD410" s="0"/>
      <c r="ABE410" s="0"/>
      <c r="ABF410" s="0"/>
      <c r="ABG410" s="0"/>
      <c r="ABH410" s="0"/>
      <c r="ABI410" s="0"/>
      <c r="ABJ410" s="0"/>
      <c r="ABK410" s="0"/>
      <c r="ABL410" s="0"/>
      <c r="ABM410" s="0"/>
      <c r="ABN410" s="0"/>
      <c r="ABO410" s="0"/>
      <c r="ABP410" s="0"/>
      <c r="ABQ410" s="0"/>
      <c r="ABR410" s="0"/>
      <c r="ABS410" s="0"/>
      <c r="ABT410" s="0"/>
      <c r="ABU410" s="0"/>
      <c r="ABV410" s="0"/>
      <c r="ABW410" s="0"/>
      <c r="ABX410" s="0"/>
      <c r="ABY410" s="0"/>
      <c r="ABZ410" s="0"/>
      <c r="ACA410" s="0"/>
      <c r="ACB410" s="0"/>
      <c r="ACC410" s="0"/>
      <c r="ACD410" s="0"/>
      <c r="ACE410" s="0"/>
      <c r="ACF410" s="0"/>
      <c r="ACG410" s="0"/>
      <c r="ACH410" s="0"/>
      <c r="ACI410" s="0"/>
      <c r="ACJ410" s="0"/>
      <c r="ACK410" s="0"/>
      <c r="ACL410" s="0"/>
      <c r="ACM410" s="0"/>
      <c r="ACN410" s="0"/>
      <c r="ACO410" s="0"/>
      <c r="ACP410" s="0"/>
      <c r="ACQ410" s="0"/>
      <c r="ACR410" s="0"/>
      <c r="ACS410" s="0"/>
      <c r="ACT410" s="0"/>
      <c r="ACU410" s="0"/>
      <c r="ACV410" s="0"/>
      <c r="ACW410" s="0"/>
      <c r="ACX410" s="0"/>
      <c r="ACY410" s="0"/>
      <c r="ACZ410" s="0"/>
      <c r="ADA410" s="0"/>
      <c r="ADB410" s="0"/>
      <c r="ADC410" s="0"/>
      <c r="ADD410" s="0"/>
      <c r="ADE410" s="0"/>
      <c r="ADF410" s="0"/>
      <c r="ADG410" s="0"/>
      <c r="ADH410" s="0"/>
      <c r="ADI410" s="0"/>
      <c r="ADJ410" s="0"/>
      <c r="ADK410" s="0"/>
      <c r="ADL410" s="0"/>
      <c r="ADM410" s="0"/>
      <c r="ADN410" s="0"/>
      <c r="ADO410" s="0"/>
      <c r="ADP410" s="0"/>
      <c r="ADQ410" s="0"/>
      <c r="ADR410" s="0"/>
      <c r="ADS410" s="0"/>
      <c r="ADT410" s="0"/>
      <c r="ADU410" s="0"/>
      <c r="ADV410" s="0"/>
      <c r="ADW410" s="0"/>
      <c r="ADX410" s="0"/>
      <c r="ADY410" s="0"/>
      <c r="ADZ410" s="0"/>
      <c r="AEA410" s="0"/>
      <c r="AEB410" s="0"/>
      <c r="AEC410" s="0"/>
      <c r="AED410" s="0"/>
      <c r="AEE410" s="0"/>
      <c r="AEF410" s="0"/>
      <c r="AEG410" s="0"/>
      <c r="AEH410" s="0"/>
      <c r="AEI410" s="0"/>
      <c r="AEJ410" s="0"/>
      <c r="AEK410" s="0"/>
      <c r="AEL410" s="0"/>
      <c r="AEM410" s="0"/>
      <c r="AEN410" s="0"/>
      <c r="AEO410" s="0"/>
      <c r="AEP410" s="0"/>
      <c r="AEQ410" s="0"/>
      <c r="AER410" s="0"/>
      <c r="AES410" s="0"/>
      <c r="AET410" s="0"/>
      <c r="AEU410" s="0"/>
      <c r="AEV410" s="0"/>
      <c r="AEW410" s="0"/>
      <c r="AEX410" s="0"/>
      <c r="AEY410" s="0"/>
      <c r="AEZ410" s="0"/>
      <c r="AFA410" s="0"/>
      <c r="AFB410" s="0"/>
      <c r="AFC410" s="0"/>
      <c r="AFD410" s="0"/>
      <c r="AFE410" s="0"/>
      <c r="AFF410" s="0"/>
      <c r="AFG410" s="0"/>
      <c r="AFH410" s="0"/>
      <c r="AFI410" s="0"/>
      <c r="AFJ410" s="0"/>
      <c r="AFK410" s="0"/>
      <c r="AFL410" s="0"/>
      <c r="AFM410" s="0"/>
      <c r="AFN410" s="0"/>
      <c r="AFO410" s="0"/>
      <c r="AFP410" s="0"/>
      <c r="AFQ410" s="0"/>
      <c r="AFR410" s="0"/>
      <c r="AFS410" s="0"/>
      <c r="AFT410" s="0"/>
      <c r="AFU410" s="0"/>
      <c r="AFV410" s="0"/>
      <c r="AFW410" s="0"/>
      <c r="AFX410" s="0"/>
      <c r="AFY410" s="0"/>
      <c r="AFZ410" s="0"/>
      <c r="AGA410" s="0"/>
      <c r="AGB410" s="0"/>
      <c r="AGC410" s="0"/>
      <c r="AGD410" s="0"/>
      <c r="AGE410" s="0"/>
      <c r="AGF410" s="0"/>
      <c r="AGG410" s="0"/>
      <c r="AGH410" s="0"/>
      <c r="AGI410" s="0"/>
      <c r="AGJ410" s="0"/>
      <c r="AGK410" s="0"/>
      <c r="AGL410" s="0"/>
      <c r="AGM410" s="0"/>
      <c r="AGN410" s="0"/>
      <c r="AGO410" s="0"/>
      <c r="AGP410" s="0"/>
      <c r="AGQ410" s="0"/>
      <c r="AGR410" s="0"/>
      <c r="AGS410" s="0"/>
      <c r="AGT410" s="0"/>
      <c r="AGU410" s="0"/>
      <c r="AGV410" s="0"/>
      <c r="AGW410" s="0"/>
      <c r="AGX410" s="0"/>
      <c r="AGY410" s="0"/>
      <c r="AGZ410" s="0"/>
      <c r="AHA410" s="0"/>
      <c r="AHB410" s="0"/>
      <c r="AHC410" s="0"/>
      <c r="AHD410" s="0"/>
      <c r="AHE410" s="0"/>
      <c r="AHF410" s="0"/>
      <c r="AHG410" s="0"/>
      <c r="AHH410" s="0"/>
      <c r="AHI410" s="0"/>
      <c r="AHJ410" s="0"/>
      <c r="AHK410" s="0"/>
      <c r="AHL410" s="0"/>
      <c r="AHM410" s="0"/>
      <c r="AHN410" s="0"/>
      <c r="AHO410" s="0"/>
      <c r="AHP410" s="0"/>
      <c r="AHQ410" s="0"/>
      <c r="AHR410" s="0"/>
      <c r="AHS410" s="0"/>
      <c r="AHT410" s="0"/>
      <c r="AHU410" s="0"/>
      <c r="AHV410" s="0"/>
      <c r="AHW410" s="0"/>
      <c r="AHX410" s="0"/>
      <c r="AHY410" s="0"/>
      <c r="AHZ410" s="0"/>
      <c r="AIA410" s="0"/>
      <c r="AIB410" s="0"/>
      <c r="AIC410" s="0"/>
      <c r="AID410" s="0"/>
      <c r="AIE410" s="0"/>
      <c r="AIF410" s="0"/>
      <c r="AIG410" s="0"/>
      <c r="AIH410" s="0"/>
      <c r="AII410" s="0"/>
      <c r="AIJ410" s="0"/>
      <c r="AIK410" s="0"/>
      <c r="AIL410" s="0"/>
      <c r="AIM410" s="0"/>
      <c r="AIN410" s="0"/>
      <c r="AIO410" s="0"/>
      <c r="AIP410" s="0"/>
      <c r="AIQ410" s="0"/>
      <c r="AIR410" s="0"/>
      <c r="AIS410" s="0"/>
      <c r="AIT410" s="0"/>
      <c r="AIU410" s="0"/>
      <c r="AIV410" s="0"/>
      <c r="AIW410" s="0"/>
      <c r="AIX410" s="0"/>
      <c r="AIY410" s="0"/>
      <c r="AIZ410" s="0"/>
      <c r="AJA410" s="0"/>
      <c r="AJB410" s="0"/>
      <c r="AJC410" s="0"/>
      <c r="AJD410" s="0"/>
      <c r="AJE410" s="0"/>
      <c r="AJF410" s="0"/>
      <c r="AJG410" s="0"/>
      <c r="AJH410" s="0"/>
      <c r="AJI410" s="0"/>
      <c r="AJJ410" s="0"/>
      <c r="AJK410" s="0"/>
      <c r="AJL410" s="0"/>
      <c r="AJM410" s="0"/>
      <c r="AJN410" s="0"/>
      <c r="AJO410" s="0"/>
      <c r="AJP410" s="0"/>
      <c r="AJQ410" s="0"/>
      <c r="AJR410" s="0"/>
      <c r="AJS410" s="0"/>
      <c r="AJT410" s="0"/>
      <c r="AJU410" s="0"/>
      <c r="AJV410" s="0"/>
      <c r="AJW410" s="0"/>
      <c r="AJX410" s="0"/>
      <c r="AJY410" s="0"/>
      <c r="AJZ410" s="0"/>
      <c r="AKA410" s="0"/>
      <c r="AKB410" s="0"/>
      <c r="AKC410" s="0"/>
      <c r="AKD410" s="0"/>
      <c r="AKE410" s="0"/>
      <c r="AKF410" s="0"/>
      <c r="AKG410" s="0"/>
      <c r="AKH410" s="0"/>
      <c r="AKI410" s="0"/>
      <c r="AKJ410" s="0"/>
      <c r="AKK410" s="0"/>
      <c r="AKL410" s="0"/>
      <c r="AKM410" s="0"/>
      <c r="AKN410" s="0"/>
      <c r="AKO410" s="0"/>
      <c r="AKP410" s="0"/>
      <c r="AKQ410" s="0"/>
      <c r="AKR410" s="0"/>
      <c r="AKS410" s="0"/>
      <c r="AKT410" s="0"/>
      <c r="AKU410" s="0"/>
      <c r="AKV410" s="0"/>
      <c r="AKW410" s="0"/>
      <c r="AKX410" s="0"/>
      <c r="AKY410" s="0"/>
      <c r="AKZ410" s="0"/>
      <c r="ALA410" s="0"/>
      <c r="ALB410" s="0"/>
      <c r="ALC410" s="0"/>
      <c r="ALD410" s="0"/>
      <c r="ALE410" s="0"/>
      <c r="ALF410" s="0"/>
      <c r="ALG410" s="0"/>
      <c r="ALH410" s="0"/>
      <c r="ALI410" s="0"/>
      <c r="ALJ410" s="0"/>
      <c r="ALK410" s="0"/>
      <c r="ALL410" s="0"/>
      <c r="ALM410" s="0"/>
      <c r="ALN410" s="0"/>
      <c r="ALO410" s="0"/>
      <c r="ALP410" s="0"/>
      <c r="ALQ410" s="0"/>
      <c r="ALR410" s="0"/>
      <c r="ALS410" s="0"/>
      <c r="ALT410" s="0"/>
      <c r="ALU410" s="0"/>
      <c r="ALV410" s="0"/>
      <c r="ALW410" s="0"/>
      <c r="ALX410" s="0"/>
      <c r="ALY410" s="0"/>
      <c r="ALZ410" s="0"/>
      <c r="AMA410" s="0"/>
      <c r="AMB410" s="0"/>
      <c r="AMC410" s="0"/>
      <c r="AMD410" s="0"/>
      <c r="AME410" s="0"/>
      <c r="AMF410" s="0"/>
      <c r="AMG410" s="0"/>
    </row>
    <row r="411" customFormat="false" ht="14.9" hidden="false" customHeight="false" outlineLevel="0" collapsed="false">
      <c r="A411" s="18" t="n">
        <v>575</v>
      </c>
      <c r="B411" s="19" t="n">
        <f aca="false">IF($A411,VLOOKUP($A411,posting!$A:$N,2,0),"")</f>
        <v>38</v>
      </c>
      <c r="C411" s="19" t="n">
        <f aca="false">IF($A411,VLOOKUP($A411,posting!$A:$N,3,0),"")</f>
        <v>154</v>
      </c>
      <c r="D411" s="20" t="str">
        <f aca="false">IF($A411,VLOOKUP($A411,posting!$A:$N,4,0),"")</f>
        <v>Nein, nach der Definition wären dann ja auch die US-Special Forces Terroristen.</v>
      </c>
      <c r="E411" s="19" t="str">
        <f aca="false">IF($A411,IF(VLOOKUP($A411,posting!$A:$N,5,0)&gt;0,VLOOKUP($A411,posting!$A:$N,5,0),""),"")</f>
        <v/>
      </c>
      <c r="F411" s="21" t="n">
        <f aca="false">IF($A411,VLOOKUP($A411,posting!$A:$N,6,0),"")</f>
        <v>41625.7329861111</v>
      </c>
      <c r="G411" s="21" t="n">
        <f aca="false">IF($A411,VLOOKUP($A411,posting!$A:$N,7,0),"")</f>
        <v>41625.7334375</v>
      </c>
      <c r="H411" s="21" t="n">
        <f aca="false">IF($A411,VLOOKUP($A411,posting!$A:$N,8,0),"")</f>
        <v>41625.7334490741</v>
      </c>
      <c r="I411" s="21" t="n">
        <f aca="false">IF($A411,VLOOKUP($A411,posting!$A:$N,9,0),"")</f>
        <v>41625.7340162037</v>
      </c>
      <c r="J411" s="21"/>
      <c r="K411" s="21"/>
      <c r="L411" s="19" t="n">
        <f aca="false">IF($A411,VLOOKUP($A411,posting!$A:$N,10,0),"")</f>
        <v>0.33993399339934</v>
      </c>
      <c r="M411" s="19" t="n">
        <f aca="false">IF($A411,VLOOKUP($A411,posting!$A:$N,11,0),"")</f>
        <v>0</v>
      </c>
      <c r="N411" s="19" t="str">
        <f aca="false">IF($A411,IF(VLOOKUP($A411,posting!$A:$N,13,0)&gt;0,VLOOKUP($A411,posting!$A:$N,13,0),""),"")</f>
        <v/>
      </c>
      <c r="O411" s="19" t="str">
        <f aca="false">IF($A411,VLOOKUP($A411,posting!$A:$N,12,0),"")</f>
        <v>TXT</v>
      </c>
      <c r="P411" s="19" t="str">
        <f aca="false">IF($A411,IF(VLOOKUP($A411,posting!$A:$N,14,0)&gt;0,VLOOKUP($A411,posting!$A:$N,14,0),""),"")</f>
        <v/>
      </c>
      <c r="Q411" s="19" t="str">
        <f aca="false">IF($N411="","",VLOOKUP($N411,image!$A:$N,3,0))</f>
        <v/>
      </c>
      <c r="R411" s="19" t="n">
        <v>-1</v>
      </c>
      <c r="S411" s="0"/>
      <c r="T411" s="0"/>
      <c r="U411" s="0"/>
      <c r="V411" s="0"/>
      <c r="W411" s="0"/>
      <c r="X411" s="0"/>
      <c r="Y411" s="0"/>
      <c r="Z411" s="0"/>
      <c r="AA411" s="0"/>
      <c r="AB411" s="0"/>
      <c r="AC411" s="0"/>
      <c r="AD411" s="0"/>
      <c r="AE411" s="0"/>
      <c r="AF411" s="0"/>
      <c r="AG411" s="0"/>
      <c r="AH411" s="0"/>
      <c r="AI411" s="0"/>
      <c r="AJ411" s="0"/>
      <c r="AK411" s="0"/>
      <c r="AL411" s="0"/>
      <c r="AM411" s="0"/>
      <c r="AN411" s="0"/>
      <c r="AO411" s="0"/>
      <c r="AP411" s="0"/>
      <c r="AQ411" s="0"/>
      <c r="AR411" s="0"/>
      <c r="AS411" s="0"/>
      <c r="AT411" s="0"/>
      <c r="AU411" s="0"/>
      <c r="AV411" s="0"/>
      <c r="AW411" s="0"/>
      <c r="AX411" s="0"/>
      <c r="AY411" s="0"/>
      <c r="AZ411" s="0"/>
      <c r="BA411" s="0"/>
      <c r="BB411" s="0"/>
      <c r="BC411" s="0"/>
      <c r="BD411" s="0"/>
      <c r="BE411" s="0"/>
      <c r="BF411" s="0"/>
      <c r="BG411" s="0"/>
      <c r="BH411" s="0"/>
      <c r="BI411" s="0"/>
      <c r="BJ411" s="0"/>
      <c r="BK411" s="0"/>
      <c r="BL411" s="0"/>
      <c r="BM411" s="0"/>
      <c r="BN411" s="0"/>
      <c r="BO411" s="0"/>
      <c r="BP411" s="0"/>
      <c r="BQ411" s="0"/>
      <c r="BR411" s="0"/>
      <c r="BS411" s="0"/>
      <c r="BT411" s="0"/>
      <c r="BU411" s="0"/>
      <c r="BV411" s="0"/>
      <c r="BW411" s="0"/>
      <c r="BX411" s="0"/>
      <c r="BY411" s="0"/>
      <c r="BZ411" s="0"/>
      <c r="CA411" s="0"/>
      <c r="CB411" s="0"/>
      <c r="CC411" s="0"/>
      <c r="CD411" s="0"/>
      <c r="CE411" s="0"/>
      <c r="CF411" s="0"/>
      <c r="CG411" s="0"/>
      <c r="CH411" s="0"/>
      <c r="CI411" s="0"/>
      <c r="CJ411" s="0"/>
      <c r="CK411" s="0"/>
      <c r="CL411" s="0"/>
      <c r="CM411" s="0"/>
      <c r="CN411" s="0"/>
      <c r="CO411" s="0"/>
      <c r="CP411" s="0"/>
      <c r="CQ411" s="0"/>
      <c r="CR411" s="0"/>
      <c r="CS411" s="0"/>
      <c r="CT411" s="0"/>
      <c r="CU411" s="0"/>
      <c r="CV411" s="0"/>
      <c r="CW411" s="0"/>
      <c r="CX411" s="0"/>
      <c r="CY411" s="0"/>
      <c r="CZ411" s="0"/>
      <c r="DA411" s="0"/>
      <c r="DB411" s="0"/>
      <c r="DC411" s="0"/>
      <c r="DD411" s="0"/>
      <c r="DE411" s="0"/>
      <c r="DF411" s="0"/>
      <c r="DG411" s="0"/>
      <c r="DH411" s="0"/>
      <c r="DI411" s="0"/>
      <c r="DJ411" s="0"/>
      <c r="DK411" s="0"/>
      <c r="DL411" s="0"/>
      <c r="DM411" s="0"/>
      <c r="DN411" s="0"/>
      <c r="DO411" s="0"/>
      <c r="DP411" s="0"/>
      <c r="DQ411" s="0"/>
      <c r="DR411" s="0"/>
      <c r="DS411" s="0"/>
      <c r="DT411" s="0"/>
      <c r="DU411" s="0"/>
      <c r="DV411" s="0"/>
      <c r="DW411" s="0"/>
      <c r="DX411" s="0"/>
      <c r="DY411" s="0"/>
      <c r="DZ411" s="0"/>
      <c r="EA411" s="0"/>
      <c r="EB411" s="0"/>
      <c r="EC411" s="0"/>
      <c r="ED411" s="0"/>
      <c r="EE411" s="0"/>
      <c r="EF411" s="0"/>
      <c r="EG411" s="0"/>
      <c r="EH411" s="0"/>
      <c r="EI411" s="0"/>
      <c r="EJ411" s="0"/>
      <c r="EK411" s="0"/>
      <c r="EL411" s="0"/>
      <c r="EM411" s="0"/>
      <c r="EN411" s="0"/>
      <c r="EO411" s="0"/>
      <c r="EP411" s="0"/>
      <c r="EQ411" s="0"/>
      <c r="ER411" s="0"/>
      <c r="ES411" s="0"/>
      <c r="ET411" s="0"/>
      <c r="EU411" s="0"/>
      <c r="EV411" s="0"/>
      <c r="EW411" s="0"/>
      <c r="EX411" s="0"/>
      <c r="EY411" s="0"/>
      <c r="EZ411" s="0"/>
      <c r="FA411" s="0"/>
      <c r="FB411" s="0"/>
      <c r="FC411" s="0"/>
      <c r="FD411" s="0"/>
      <c r="FE411" s="0"/>
      <c r="FF411" s="0"/>
      <c r="FG411" s="0"/>
      <c r="FH411" s="0"/>
      <c r="FI411" s="0"/>
      <c r="FJ411" s="0"/>
      <c r="FK411" s="0"/>
      <c r="FL411" s="0"/>
      <c r="FM411" s="0"/>
      <c r="FN411" s="0"/>
      <c r="FO411" s="0"/>
      <c r="FP411" s="0"/>
      <c r="FQ411" s="0"/>
      <c r="FR411" s="0"/>
      <c r="FS411" s="0"/>
      <c r="FT411" s="0"/>
      <c r="FU411" s="0"/>
      <c r="FV411" s="0"/>
      <c r="FW411" s="0"/>
      <c r="FX411" s="0"/>
      <c r="FY411" s="0"/>
      <c r="FZ411" s="0"/>
      <c r="GA411" s="0"/>
      <c r="GB411" s="0"/>
      <c r="GC411" s="0"/>
      <c r="GD411" s="0"/>
      <c r="GE411" s="0"/>
      <c r="GF411" s="0"/>
      <c r="GG411" s="0"/>
      <c r="GH411" s="0"/>
      <c r="GI411" s="0"/>
      <c r="GJ411" s="0"/>
      <c r="GK411" s="0"/>
      <c r="GL411" s="0"/>
      <c r="GM411" s="0"/>
      <c r="GN411" s="0"/>
      <c r="GO411" s="0"/>
      <c r="GP411" s="0"/>
      <c r="GQ411" s="0"/>
      <c r="GR411" s="0"/>
      <c r="GS411" s="0"/>
      <c r="GT411" s="0"/>
      <c r="GU411" s="0"/>
      <c r="GV411" s="0"/>
      <c r="GW411" s="0"/>
      <c r="GX411" s="0"/>
      <c r="GY411" s="0"/>
      <c r="GZ411" s="0"/>
      <c r="HA411" s="0"/>
      <c r="HB411" s="0"/>
      <c r="HC411" s="0"/>
      <c r="HD411" s="0"/>
      <c r="HE411" s="0"/>
      <c r="HF411" s="0"/>
      <c r="HG411" s="0"/>
      <c r="HH411" s="0"/>
      <c r="HI411" s="0"/>
      <c r="HJ411" s="0"/>
      <c r="HK411" s="0"/>
      <c r="HL411" s="0"/>
      <c r="HM411" s="0"/>
      <c r="HN411" s="0"/>
      <c r="HO411" s="0"/>
      <c r="HP411" s="0"/>
      <c r="HQ411" s="0"/>
      <c r="HR411" s="0"/>
      <c r="HS411" s="0"/>
      <c r="HT411" s="0"/>
      <c r="HU411" s="0"/>
      <c r="HV411" s="0"/>
      <c r="HW411" s="0"/>
      <c r="HX411" s="0"/>
      <c r="HY411" s="0"/>
      <c r="HZ411" s="0"/>
      <c r="IA411" s="0"/>
      <c r="IB411" s="0"/>
      <c r="IC411" s="0"/>
      <c r="ID411" s="0"/>
      <c r="IE411" s="0"/>
      <c r="IF411" s="0"/>
      <c r="IG411" s="0"/>
      <c r="IH411" s="0"/>
      <c r="II411" s="0"/>
      <c r="IJ411" s="0"/>
      <c r="IK411" s="0"/>
      <c r="IL411" s="0"/>
      <c r="IM411" s="0"/>
      <c r="IN411" s="0"/>
      <c r="IO411" s="0"/>
      <c r="IP411" s="0"/>
      <c r="IQ411" s="0"/>
      <c r="IR411" s="0"/>
      <c r="IS411" s="0"/>
      <c r="IT411" s="0"/>
      <c r="IU411" s="0"/>
      <c r="IV411" s="0"/>
      <c r="IW411" s="0"/>
      <c r="IX411" s="0"/>
      <c r="IY411" s="0"/>
      <c r="IZ411" s="0"/>
      <c r="JA411" s="0"/>
      <c r="JB411" s="0"/>
      <c r="JC411" s="0"/>
      <c r="JD411" s="0"/>
      <c r="JE411" s="0"/>
      <c r="JF411" s="0"/>
      <c r="JG411" s="0"/>
      <c r="JH411" s="0"/>
      <c r="JI411" s="0"/>
      <c r="JJ411" s="0"/>
      <c r="JK411" s="0"/>
      <c r="JL411" s="0"/>
      <c r="JM411" s="0"/>
      <c r="JN411" s="0"/>
      <c r="JO411" s="0"/>
      <c r="JP411" s="0"/>
      <c r="JQ411" s="0"/>
      <c r="JR411" s="0"/>
      <c r="JS411" s="0"/>
      <c r="JT411" s="0"/>
      <c r="JU411" s="0"/>
      <c r="JV411" s="0"/>
      <c r="JW411" s="0"/>
      <c r="JX411" s="0"/>
      <c r="JY411" s="0"/>
      <c r="JZ411" s="0"/>
      <c r="KA411" s="0"/>
      <c r="KB411" s="0"/>
      <c r="KC411" s="0"/>
      <c r="KD411" s="0"/>
      <c r="KE411" s="0"/>
      <c r="KF411" s="0"/>
      <c r="KG411" s="0"/>
      <c r="KH411" s="0"/>
      <c r="KI411" s="0"/>
      <c r="KJ411" s="0"/>
      <c r="KK411" s="0"/>
      <c r="KL411" s="0"/>
      <c r="KM411" s="0"/>
      <c r="KN411" s="0"/>
      <c r="KO411" s="0"/>
      <c r="KP411" s="0"/>
      <c r="KQ411" s="0"/>
      <c r="KR411" s="0"/>
      <c r="KS411" s="0"/>
      <c r="KT411" s="0"/>
      <c r="KU411" s="0"/>
      <c r="KV411" s="0"/>
      <c r="KW411" s="0"/>
      <c r="KX411" s="0"/>
      <c r="KY411" s="0"/>
      <c r="KZ411" s="0"/>
      <c r="LA411" s="0"/>
      <c r="LB411" s="0"/>
      <c r="LC411" s="0"/>
      <c r="LD411" s="0"/>
      <c r="LE411" s="0"/>
      <c r="LF411" s="0"/>
      <c r="LG411" s="0"/>
      <c r="LH411" s="0"/>
      <c r="LI411" s="0"/>
      <c r="LJ411" s="0"/>
      <c r="LK411" s="0"/>
      <c r="LL411" s="0"/>
      <c r="LM411" s="0"/>
      <c r="LN411" s="0"/>
      <c r="LO411" s="0"/>
      <c r="LP411" s="0"/>
      <c r="LQ411" s="0"/>
      <c r="LR411" s="0"/>
      <c r="LS411" s="0"/>
      <c r="LT411" s="0"/>
      <c r="LU411" s="0"/>
      <c r="LV411" s="0"/>
      <c r="LW411" s="0"/>
      <c r="LX411" s="0"/>
      <c r="LY411" s="0"/>
      <c r="LZ411" s="0"/>
      <c r="MA411" s="0"/>
      <c r="MB411" s="0"/>
      <c r="MC411" s="0"/>
      <c r="MD411" s="0"/>
      <c r="ME411" s="0"/>
      <c r="MF411" s="0"/>
      <c r="MG411" s="0"/>
      <c r="MH411" s="0"/>
      <c r="MI411" s="0"/>
      <c r="MJ411" s="0"/>
      <c r="MK411" s="0"/>
      <c r="ML411" s="0"/>
      <c r="MM411" s="0"/>
      <c r="MN411" s="0"/>
      <c r="MO411" s="0"/>
      <c r="MP411" s="0"/>
      <c r="MQ411" s="0"/>
      <c r="MR411" s="0"/>
      <c r="MS411" s="0"/>
      <c r="MT411" s="0"/>
      <c r="MU411" s="0"/>
      <c r="MV411" s="0"/>
      <c r="MW411" s="0"/>
      <c r="MX411" s="0"/>
      <c r="MY411" s="0"/>
      <c r="MZ411" s="0"/>
      <c r="NA411" s="0"/>
      <c r="NB411" s="0"/>
      <c r="NC411" s="0"/>
      <c r="ND411" s="0"/>
      <c r="NE411" s="0"/>
      <c r="NF411" s="0"/>
      <c r="NG411" s="0"/>
      <c r="NH411" s="0"/>
      <c r="NI411" s="0"/>
      <c r="NJ411" s="0"/>
      <c r="NK411" s="0"/>
      <c r="NL411" s="0"/>
      <c r="NM411" s="0"/>
      <c r="NN411" s="0"/>
      <c r="NO411" s="0"/>
      <c r="NP411" s="0"/>
      <c r="NQ411" s="0"/>
      <c r="NR411" s="0"/>
      <c r="NS411" s="0"/>
      <c r="NT411" s="0"/>
      <c r="NU411" s="0"/>
      <c r="NV411" s="0"/>
      <c r="NW411" s="0"/>
      <c r="NX411" s="0"/>
      <c r="NY411" s="0"/>
      <c r="NZ411" s="0"/>
      <c r="OA411" s="0"/>
      <c r="OB411" s="0"/>
      <c r="OC411" s="0"/>
      <c r="OD411" s="0"/>
      <c r="OE411" s="0"/>
      <c r="OF411" s="0"/>
      <c r="OG411" s="0"/>
      <c r="OH411" s="0"/>
      <c r="OI411" s="0"/>
      <c r="OJ411" s="0"/>
      <c r="OK411" s="0"/>
      <c r="OL411" s="0"/>
      <c r="OM411" s="0"/>
      <c r="ON411" s="0"/>
      <c r="OO411" s="0"/>
      <c r="OP411" s="0"/>
      <c r="OQ411" s="0"/>
      <c r="OR411" s="0"/>
      <c r="OS411" s="0"/>
      <c r="OT411" s="0"/>
      <c r="OU411" s="0"/>
      <c r="OV411" s="0"/>
      <c r="OW411" s="0"/>
      <c r="OX411" s="0"/>
      <c r="OY411" s="0"/>
      <c r="OZ411" s="0"/>
      <c r="PA411" s="0"/>
      <c r="PB411" s="0"/>
      <c r="PC411" s="0"/>
      <c r="PD411" s="0"/>
      <c r="PE411" s="0"/>
      <c r="PF411" s="0"/>
      <c r="PG411" s="0"/>
      <c r="PH411" s="0"/>
      <c r="PI411" s="0"/>
      <c r="PJ411" s="0"/>
      <c r="PK411" s="0"/>
      <c r="PL411" s="0"/>
      <c r="PM411" s="0"/>
      <c r="PN411" s="0"/>
      <c r="PO411" s="0"/>
      <c r="PP411" s="0"/>
      <c r="PQ411" s="0"/>
      <c r="PR411" s="0"/>
      <c r="PS411" s="0"/>
      <c r="PT411" s="0"/>
      <c r="PU411" s="0"/>
      <c r="PV411" s="0"/>
      <c r="PW411" s="0"/>
      <c r="PX411" s="0"/>
      <c r="PY411" s="0"/>
      <c r="PZ411" s="0"/>
      <c r="QA411" s="0"/>
      <c r="QB411" s="0"/>
      <c r="QC411" s="0"/>
      <c r="QD411" s="0"/>
      <c r="QE411" s="0"/>
      <c r="QF411" s="0"/>
      <c r="QG411" s="0"/>
      <c r="QH411" s="0"/>
      <c r="QI411" s="0"/>
      <c r="QJ411" s="0"/>
      <c r="QK411" s="0"/>
      <c r="QL411" s="0"/>
      <c r="QM411" s="0"/>
      <c r="QN411" s="0"/>
      <c r="QO411" s="0"/>
      <c r="QP411" s="0"/>
      <c r="QQ411" s="0"/>
      <c r="QR411" s="0"/>
      <c r="QS411" s="0"/>
      <c r="QT411" s="0"/>
      <c r="QU411" s="0"/>
      <c r="QV411" s="0"/>
      <c r="QW411" s="0"/>
      <c r="QX411" s="0"/>
      <c r="QY411" s="0"/>
      <c r="QZ411" s="0"/>
      <c r="RA411" s="0"/>
      <c r="RB411" s="0"/>
      <c r="RC411" s="0"/>
      <c r="RD411" s="0"/>
      <c r="RE411" s="0"/>
      <c r="RF411" s="0"/>
      <c r="RG411" s="0"/>
      <c r="RH411" s="0"/>
      <c r="RI411" s="0"/>
      <c r="RJ411" s="0"/>
      <c r="RK411" s="0"/>
      <c r="RL411" s="0"/>
      <c r="RM411" s="0"/>
      <c r="RN411" s="0"/>
      <c r="RO411" s="0"/>
      <c r="RP411" s="0"/>
      <c r="RQ411" s="0"/>
      <c r="RR411" s="0"/>
      <c r="RS411" s="0"/>
      <c r="RT411" s="0"/>
      <c r="RU411" s="0"/>
      <c r="RV411" s="0"/>
      <c r="RW411" s="0"/>
      <c r="RX411" s="0"/>
      <c r="RY411" s="0"/>
      <c r="RZ411" s="0"/>
      <c r="SA411" s="0"/>
      <c r="SB411" s="0"/>
      <c r="SC411" s="0"/>
      <c r="SD411" s="0"/>
      <c r="SE411" s="0"/>
      <c r="SF411" s="0"/>
      <c r="SG411" s="0"/>
      <c r="SH411" s="0"/>
      <c r="SI411" s="0"/>
      <c r="SJ411" s="0"/>
      <c r="SK411" s="0"/>
      <c r="SL411" s="0"/>
      <c r="SM411" s="0"/>
      <c r="SN411" s="0"/>
      <c r="SO411" s="0"/>
      <c r="SP411" s="0"/>
      <c r="SQ411" s="0"/>
      <c r="SR411" s="0"/>
      <c r="SS411" s="0"/>
      <c r="ST411" s="0"/>
      <c r="SU411" s="0"/>
      <c r="SV411" s="0"/>
      <c r="SW411" s="0"/>
      <c r="SX411" s="0"/>
      <c r="SY411" s="0"/>
      <c r="SZ411" s="0"/>
      <c r="TA411" s="0"/>
      <c r="TB411" s="0"/>
      <c r="TC411" s="0"/>
      <c r="TD411" s="0"/>
      <c r="TE411" s="0"/>
      <c r="TF411" s="0"/>
      <c r="TG411" s="0"/>
      <c r="TH411" s="0"/>
      <c r="TI411" s="0"/>
      <c r="TJ411" s="0"/>
      <c r="TK411" s="0"/>
      <c r="TL411" s="0"/>
      <c r="TM411" s="0"/>
      <c r="TN411" s="0"/>
      <c r="TO411" s="0"/>
      <c r="TP411" s="0"/>
      <c r="TQ411" s="0"/>
      <c r="TR411" s="0"/>
      <c r="TS411" s="0"/>
      <c r="TT411" s="0"/>
      <c r="TU411" s="0"/>
      <c r="TV411" s="0"/>
      <c r="TW411" s="0"/>
      <c r="TX411" s="0"/>
      <c r="TY411" s="0"/>
      <c r="TZ411" s="0"/>
      <c r="UA411" s="0"/>
      <c r="UB411" s="0"/>
      <c r="UC411" s="0"/>
      <c r="UD411" s="0"/>
      <c r="UE411" s="0"/>
      <c r="UF411" s="0"/>
      <c r="UG411" s="0"/>
      <c r="UH411" s="0"/>
      <c r="UI411" s="0"/>
      <c r="UJ411" s="0"/>
      <c r="UK411" s="0"/>
      <c r="UL411" s="0"/>
      <c r="UM411" s="0"/>
      <c r="UN411" s="0"/>
      <c r="UO411" s="0"/>
      <c r="UP411" s="0"/>
      <c r="UQ411" s="0"/>
      <c r="UR411" s="0"/>
      <c r="US411" s="0"/>
      <c r="UT411" s="0"/>
      <c r="UU411" s="0"/>
      <c r="UV411" s="0"/>
      <c r="UW411" s="0"/>
      <c r="UX411" s="0"/>
      <c r="UY411" s="0"/>
      <c r="UZ411" s="0"/>
      <c r="VA411" s="0"/>
      <c r="VB411" s="0"/>
      <c r="VC411" s="0"/>
      <c r="VD411" s="0"/>
      <c r="VE411" s="0"/>
      <c r="VF411" s="0"/>
      <c r="VG411" s="0"/>
      <c r="VH411" s="0"/>
      <c r="VI411" s="0"/>
      <c r="VJ411" s="0"/>
      <c r="VK411" s="0"/>
      <c r="VL411" s="0"/>
      <c r="VM411" s="0"/>
      <c r="VN411" s="0"/>
      <c r="VO411" s="0"/>
      <c r="VP411" s="0"/>
      <c r="VQ411" s="0"/>
      <c r="VR411" s="0"/>
      <c r="VS411" s="0"/>
      <c r="VT411" s="0"/>
      <c r="VU411" s="0"/>
      <c r="VV411" s="0"/>
      <c r="VW411" s="0"/>
      <c r="VX411" s="0"/>
      <c r="VY411" s="0"/>
      <c r="VZ411" s="0"/>
      <c r="WA411" s="0"/>
      <c r="WB411" s="0"/>
      <c r="WC411" s="0"/>
      <c r="WD411" s="0"/>
      <c r="WE411" s="0"/>
      <c r="WF411" s="0"/>
      <c r="WG411" s="0"/>
      <c r="WH411" s="0"/>
      <c r="WI411" s="0"/>
      <c r="WJ411" s="0"/>
      <c r="WK411" s="0"/>
      <c r="WL411" s="0"/>
      <c r="WM411" s="0"/>
      <c r="WN411" s="0"/>
      <c r="WO411" s="0"/>
      <c r="WP411" s="0"/>
      <c r="WQ411" s="0"/>
      <c r="WR411" s="0"/>
      <c r="WS411" s="0"/>
      <c r="WT411" s="0"/>
      <c r="WU411" s="0"/>
      <c r="WV411" s="0"/>
      <c r="WW411" s="0"/>
      <c r="WX411" s="0"/>
      <c r="WY411" s="0"/>
      <c r="WZ411" s="0"/>
      <c r="XA411" s="0"/>
      <c r="XB411" s="0"/>
      <c r="XC411" s="0"/>
      <c r="XD411" s="0"/>
      <c r="XE411" s="0"/>
      <c r="XF411" s="0"/>
      <c r="XG411" s="0"/>
      <c r="XH411" s="0"/>
      <c r="XI411" s="0"/>
      <c r="XJ411" s="0"/>
      <c r="XK411" s="0"/>
      <c r="XL411" s="0"/>
      <c r="XM411" s="0"/>
      <c r="XN411" s="0"/>
      <c r="XO411" s="0"/>
      <c r="XP411" s="0"/>
      <c r="XQ411" s="0"/>
      <c r="XR411" s="0"/>
      <c r="XS411" s="0"/>
      <c r="XT411" s="0"/>
      <c r="XU411" s="0"/>
      <c r="XV411" s="0"/>
      <c r="XW411" s="0"/>
      <c r="XX411" s="0"/>
      <c r="XY411" s="0"/>
      <c r="XZ411" s="0"/>
      <c r="YA411" s="0"/>
      <c r="YB411" s="0"/>
      <c r="YC411" s="0"/>
      <c r="YD411" s="0"/>
      <c r="YE411" s="0"/>
      <c r="YF411" s="0"/>
      <c r="YG411" s="0"/>
      <c r="YH411" s="0"/>
      <c r="YI411" s="0"/>
      <c r="YJ411" s="0"/>
      <c r="YK411" s="0"/>
      <c r="YL411" s="0"/>
      <c r="YM411" s="0"/>
      <c r="YN411" s="0"/>
      <c r="YO411" s="0"/>
      <c r="YP411" s="0"/>
      <c r="YQ411" s="0"/>
      <c r="YR411" s="0"/>
      <c r="YS411" s="0"/>
      <c r="YT411" s="0"/>
      <c r="YU411" s="0"/>
      <c r="YV411" s="0"/>
      <c r="YW411" s="0"/>
      <c r="YX411" s="0"/>
      <c r="YY411" s="0"/>
      <c r="YZ411" s="0"/>
      <c r="ZA411" s="0"/>
      <c r="ZB411" s="0"/>
      <c r="ZC411" s="0"/>
      <c r="ZD411" s="0"/>
      <c r="ZE411" s="0"/>
      <c r="ZF411" s="0"/>
      <c r="ZG411" s="0"/>
      <c r="ZH411" s="0"/>
      <c r="ZI411" s="0"/>
      <c r="ZJ411" s="0"/>
      <c r="ZK411" s="0"/>
      <c r="ZL411" s="0"/>
      <c r="ZM411" s="0"/>
      <c r="ZN411" s="0"/>
      <c r="ZO411" s="0"/>
      <c r="ZP411" s="0"/>
      <c r="ZQ411" s="0"/>
      <c r="ZR411" s="0"/>
      <c r="ZS411" s="0"/>
      <c r="ZT411" s="0"/>
      <c r="ZU411" s="0"/>
      <c r="ZV411" s="0"/>
      <c r="ZW411" s="0"/>
      <c r="ZX411" s="0"/>
      <c r="ZY411" s="0"/>
      <c r="ZZ411" s="0"/>
      <c r="AAA411" s="0"/>
      <c r="AAB411" s="0"/>
      <c r="AAC411" s="0"/>
      <c r="AAD411" s="0"/>
      <c r="AAE411" s="0"/>
      <c r="AAF411" s="0"/>
      <c r="AAG411" s="0"/>
      <c r="AAH411" s="0"/>
      <c r="AAI411" s="0"/>
      <c r="AAJ411" s="0"/>
      <c r="AAK411" s="0"/>
      <c r="AAL411" s="0"/>
      <c r="AAM411" s="0"/>
      <c r="AAN411" s="0"/>
      <c r="AAO411" s="0"/>
      <c r="AAP411" s="0"/>
      <c r="AAQ411" s="0"/>
      <c r="AAR411" s="0"/>
      <c r="AAS411" s="0"/>
      <c r="AAT411" s="0"/>
      <c r="AAU411" s="0"/>
      <c r="AAV411" s="0"/>
      <c r="AAW411" s="0"/>
      <c r="AAX411" s="0"/>
      <c r="AAY411" s="0"/>
      <c r="AAZ411" s="0"/>
      <c r="ABA411" s="0"/>
      <c r="ABB411" s="0"/>
      <c r="ABC411" s="0"/>
      <c r="ABD411" s="0"/>
      <c r="ABE411" s="0"/>
      <c r="ABF411" s="0"/>
      <c r="ABG411" s="0"/>
      <c r="ABH411" s="0"/>
      <c r="ABI411" s="0"/>
      <c r="ABJ411" s="0"/>
      <c r="ABK411" s="0"/>
      <c r="ABL411" s="0"/>
      <c r="ABM411" s="0"/>
      <c r="ABN411" s="0"/>
      <c r="ABO411" s="0"/>
      <c r="ABP411" s="0"/>
      <c r="ABQ411" s="0"/>
      <c r="ABR411" s="0"/>
      <c r="ABS411" s="0"/>
      <c r="ABT411" s="0"/>
      <c r="ABU411" s="0"/>
      <c r="ABV411" s="0"/>
      <c r="ABW411" s="0"/>
      <c r="ABX411" s="0"/>
      <c r="ABY411" s="0"/>
      <c r="ABZ411" s="0"/>
      <c r="ACA411" s="0"/>
      <c r="ACB411" s="0"/>
      <c r="ACC411" s="0"/>
      <c r="ACD411" s="0"/>
      <c r="ACE411" s="0"/>
      <c r="ACF411" s="0"/>
      <c r="ACG411" s="0"/>
      <c r="ACH411" s="0"/>
      <c r="ACI411" s="0"/>
      <c r="ACJ411" s="0"/>
      <c r="ACK411" s="0"/>
      <c r="ACL411" s="0"/>
      <c r="ACM411" s="0"/>
      <c r="ACN411" s="0"/>
      <c r="ACO411" s="0"/>
      <c r="ACP411" s="0"/>
      <c r="ACQ411" s="0"/>
      <c r="ACR411" s="0"/>
      <c r="ACS411" s="0"/>
      <c r="ACT411" s="0"/>
      <c r="ACU411" s="0"/>
      <c r="ACV411" s="0"/>
      <c r="ACW411" s="0"/>
      <c r="ACX411" s="0"/>
      <c r="ACY411" s="0"/>
      <c r="ACZ411" s="0"/>
      <c r="ADA411" s="0"/>
      <c r="ADB411" s="0"/>
      <c r="ADC411" s="0"/>
      <c r="ADD411" s="0"/>
      <c r="ADE411" s="0"/>
      <c r="ADF411" s="0"/>
      <c r="ADG411" s="0"/>
      <c r="ADH411" s="0"/>
      <c r="ADI411" s="0"/>
      <c r="ADJ411" s="0"/>
      <c r="ADK411" s="0"/>
      <c r="ADL411" s="0"/>
      <c r="ADM411" s="0"/>
      <c r="ADN411" s="0"/>
      <c r="ADO411" s="0"/>
      <c r="ADP411" s="0"/>
      <c r="ADQ411" s="0"/>
      <c r="ADR411" s="0"/>
      <c r="ADS411" s="0"/>
      <c r="ADT411" s="0"/>
      <c r="ADU411" s="0"/>
      <c r="ADV411" s="0"/>
      <c r="ADW411" s="0"/>
      <c r="ADX411" s="0"/>
      <c r="ADY411" s="0"/>
      <c r="ADZ411" s="0"/>
      <c r="AEA411" s="0"/>
      <c r="AEB411" s="0"/>
      <c r="AEC411" s="0"/>
      <c r="AED411" s="0"/>
      <c r="AEE411" s="0"/>
      <c r="AEF411" s="0"/>
      <c r="AEG411" s="0"/>
      <c r="AEH411" s="0"/>
      <c r="AEI411" s="0"/>
      <c r="AEJ411" s="0"/>
      <c r="AEK411" s="0"/>
      <c r="AEL411" s="0"/>
      <c r="AEM411" s="0"/>
      <c r="AEN411" s="0"/>
      <c r="AEO411" s="0"/>
      <c r="AEP411" s="0"/>
      <c r="AEQ411" s="0"/>
      <c r="AER411" s="0"/>
      <c r="AES411" s="0"/>
      <c r="AET411" s="0"/>
      <c r="AEU411" s="0"/>
      <c r="AEV411" s="0"/>
      <c r="AEW411" s="0"/>
      <c r="AEX411" s="0"/>
      <c r="AEY411" s="0"/>
      <c r="AEZ411" s="0"/>
      <c r="AFA411" s="0"/>
      <c r="AFB411" s="0"/>
      <c r="AFC411" s="0"/>
      <c r="AFD411" s="0"/>
      <c r="AFE411" s="0"/>
      <c r="AFF411" s="0"/>
      <c r="AFG411" s="0"/>
      <c r="AFH411" s="0"/>
      <c r="AFI411" s="0"/>
      <c r="AFJ411" s="0"/>
      <c r="AFK411" s="0"/>
      <c r="AFL411" s="0"/>
      <c r="AFM411" s="0"/>
      <c r="AFN411" s="0"/>
      <c r="AFO411" s="0"/>
      <c r="AFP411" s="0"/>
      <c r="AFQ411" s="0"/>
      <c r="AFR411" s="0"/>
      <c r="AFS411" s="0"/>
      <c r="AFT411" s="0"/>
      <c r="AFU411" s="0"/>
      <c r="AFV411" s="0"/>
      <c r="AFW411" s="0"/>
      <c r="AFX411" s="0"/>
      <c r="AFY411" s="0"/>
      <c r="AFZ411" s="0"/>
      <c r="AGA411" s="0"/>
      <c r="AGB411" s="0"/>
      <c r="AGC411" s="0"/>
      <c r="AGD411" s="0"/>
      <c r="AGE411" s="0"/>
      <c r="AGF411" s="0"/>
      <c r="AGG411" s="0"/>
      <c r="AGH411" s="0"/>
      <c r="AGI411" s="0"/>
      <c r="AGJ411" s="0"/>
      <c r="AGK411" s="0"/>
      <c r="AGL411" s="0"/>
      <c r="AGM411" s="0"/>
      <c r="AGN411" s="0"/>
      <c r="AGO411" s="0"/>
      <c r="AGP411" s="0"/>
      <c r="AGQ411" s="0"/>
      <c r="AGR411" s="0"/>
      <c r="AGS411" s="0"/>
      <c r="AGT411" s="0"/>
      <c r="AGU411" s="0"/>
      <c r="AGV411" s="0"/>
      <c r="AGW411" s="0"/>
      <c r="AGX411" s="0"/>
      <c r="AGY411" s="0"/>
      <c r="AGZ411" s="0"/>
      <c r="AHA411" s="0"/>
      <c r="AHB411" s="0"/>
      <c r="AHC411" s="0"/>
      <c r="AHD411" s="0"/>
      <c r="AHE411" s="0"/>
      <c r="AHF411" s="0"/>
      <c r="AHG411" s="0"/>
      <c r="AHH411" s="0"/>
      <c r="AHI411" s="0"/>
      <c r="AHJ411" s="0"/>
      <c r="AHK411" s="0"/>
      <c r="AHL411" s="0"/>
      <c r="AHM411" s="0"/>
      <c r="AHN411" s="0"/>
      <c r="AHO411" s="0"/>
      <c r="AHP411" s="0"/>
      <c r="AHQ411" s="0"/>
      <c r="AHR411" s="0"/>
      <c r="AHS411" s="0"/>
      <c r="AHT411" s="0"/>
      <c r="AHU411" s="0"/>
      <c r="AHV411" s="0"/>
      <c r="AHW411" s="0"/>
      <c r="AHX411" s="0"/>
      <c r="AHY411" s="0"/>
      <c r="AHZ411" s="0"/>
      <c r="AIA411" s="0"/>
      <c r="AIB411" s="0"/>
      <c r="AIC411" s="0"/>
      <c r="AID411" s="0"/>
      <c r="AIE411" s="0"/>
      <c r="AIF411" s="0"/>
      <c r="AIG411" s="0"/>
      <c r="AIH411" s="0"/>
      <c r="AII411" s="0"/>
      <c r="AIJ411" s="0"/>
      <c r="AIK411" s="0"/>
      <c r="AIL411" s="0"/>
      <c r="AIM411" s="0"/>
      <c r="AIN411" s="0"/>
      <c r="AIO411" s="0"/>
      <c r="AIP411" s="0"/>
      <c r="AIQ411" s="0"/>
      <c r="AIR411" s="0"/>
      <c r="AIS411" s="0"/>
      <c r="AIT411" s="0"/>
      <c r="AIU411" s="0"/>
      <c r="AIV411" s="0"/>
      <c r="AIW411" s="0"/>
      <c r="AIX411" s="0"/>
      <c r="AIY411" s="0"/>
      <c r="AIZ411" s="0"/>
      <c r="AJA411" s="0"/>
      <c r="AJB411" s="0"/>
      <c r="AJC411" s="0"/>
      <c r="AJD411" s="0"/>
      <c r="AJE411" s="0"/>
      <c r="AJF411" s="0"/>
      <c r="AJG411" s="0"/>
      <c r="AJH411" s="0"/>
      <c r="AJI411" s="0"/>
      <c r="AJJ411" s="0"/>
      <c r="AJK411" s="0"/>
      <c r="AJL411" s="0"/>
      <c r="AJM411" s="0"/>
      <c r="AJN411" s="0"/>
      <c r="AJO411" s="0"/>
      <c r="AJP411" s="0"/>
      <c r="AJQ411" s="0"/>
      <c r="AJR411" s="0"/>
      <c r="AJS411" s="0"/>
      <c r="AJT411" s="0"/>
      <c r="AJU411" s="0"/>
      <c r="AJV411" s="0"/>
      <c r="AJW411" s="0"/>
      <c r="AJX411" s="0"/>
      <c r="AJY411" s="0"/>
      <c r="AJZ411" s="0"/>
      <c r="AKA411" s="0"/>
      <c r="AKB411" s="0"/>
      <c r="AKC411" s="0"/>
      <c r="AKD411" s="0"/>
      <c r="AKE411" s="0"/>
      <c r="AKF411" s="0"/>
      <c r="AKG411" s="0"/>
      <c r="AKH411" s="0"/>
      <c r="AKI411" s="0"/>
      <c r="AKJ411" s="0"/>
      <c r="AKK411" s="0"/>
      <c r="AKL411" s="0"/>
      <c r="AKM411" s="0"/>
      <c r="AKN411" s="0"/>
      <c r="AKO411" s="0"/>
      <c r="AKP411" s="0"/>
      <c r="AKQ411" s="0"/>
      <c r="AKR411" s="0"/>
      <c r="AKS411" s="0"/>
      <c r="AKT411" s="0"/>
      <c r="AKU411" s="0"/>
      <c r="AKV411" s="0"/>
      <c r="AKW411" s="0"/>
      <c r="AKX411" s="0"/>
      <c r="AKY411" s="0"/>
      <c r="AKZ411" s="0"/>
      <c r="ALA411" s="0"/>
      <c r="ALB411" s="0"/>
      <c r="ALC411" s="0"/>
      <c r="ALD411" s="0"/>
      <c r="ALE411" s="0"/>
      <c r="ALF411" s="0"/>
      <c r="ALG411" s="0"/>
      <c r="ALH411" s="0"/>
      <c r="ALI411" s="0"/>
      <c r="ALJ411" s="0"/>
      <c r="ALK411" s="0"/>
      <c r="ALL411" s="0"/>
      <c r="ALM411" s="0"/>
      <c r="ALN411" s="0"/>
      <c r="ALO411" s="0"/>
      <c r="ALP411" s="0"/>
      <c r="ALQ411" s="0"/>
      <c r="ALR411" s="0"/>
      <c r="ALS411" s="0"/>
      <c r="ALT411" s="0"/>
      <c r="ALU411" s="0"/>
      <c r="ALV411" s="0"/>
      <c r="ALW411" s="0"/>
      <c r="ALX411" s="0"/>
      <c r="ALY411" s="0"/>
      <c r="ALZ411" s="0"/>
      <c r="AMA411" s="0"/>
      <c r="AMB411" s="0"/>
      <c r="AMC411" s="0"/>
      <c r="AMD411" s="0"/>
      <c r="AME411" s="0"/>
      <c r="AMF411" s="0"/>
      <c r="AMG411" s="0"/>
    </row>
    <row r="412" customFormat="false" ht="14.9" hidden="false" customHeight="false" outlineLevel="0" collapsed="false">
      <c r="A412" s="18" t="n">
        <v>576</v>
      </c>
      <c r="B412" s="19" t="n">
        <f aca="false">IF($A412,VLOOKUP($A412,posting!$A:$N,2,0),"")</f>
        <v>38</v>
      </c>
      <c r="C412" s="19" t="n">
        <f aca="false">IF($A412,VLOOKUP($A412,posting!$A:$N,3,0),"")</f>
        <v>156</v>
      </c>
      <c r="D412" s="20" t="str">
        <f aca="false">IF($A412,VLOOKUP($A412,posting!$A:$N,4,0),"")</f>
        <v>schadee mr. kuchler</v>
      </c>
      <c r="E412" s="19" t="str">
        <f aca="false">IF($A412,IF(VLOOKUP($A412,posting!$A:$N,5,0)&gt;0,VLOOKUP($A412,posting!$A:$N,5,0),""),"")</f>
        <v/>
      </c>
      <c r="F412" s="21" t="n">
        <f aca="false">IF($A412,VLOOKUP($A412,posting!$A:$N,6,0),"")</f>
        <v>41625.7333333333</v>
      </c>
      <c r="G412" s="21" t="n">
        <f aca="false">IF($A412,VLOOKUP($A412,posting!$A:$N,7,0),"")</f>
        <v>41625.7333333333</v>
      </c>
      <c r="H412" s="21" t="n">
        <f aca="false">IF($A412,VLOOKUP($A412,posting!$A:$N,8,0),"")</f>
        <v>41625.7333449074</v>
      </c>
      <c r="I412" s="21" t="n">
        <f aca="false">IF($A412,VLOOKUP($A412,posting!$A:$N,9,0),"")</f>
        <v>41625.7343171296</v>
      </c>
      <c r="J412" s="21"/>
      <c r="K412" s="21"/>
      <c r="L412" s="19" t="n">
        <f aca="false">IF($A412,VLOOKUP($A412,posting!$A:$N,10,0),"")</f>
        <v>0.323432343234323</v>
      </c>
      <c r="M412" s="19" t="n">
        <f aca="false">IF($A412,VLOOKUP($A412,posting!$A:$N,11,0),"")</f>
        <v>0</v>
      </c>
      <c r="N412" s="19" t="str">
        <f aca="false">IF($A412,IF(VLOOKUP($A412,posting!$A:$N,13,0)&gt;0,VLOOKUP($A412,posting!$A:$N,13,0),""),"")</f>
        <v/>
      </c>
      <c r="O412" s="19" t="str">
        <f aca="false">IF($A412,VLOOKUP($A412,posting!$A:$N,12,0),"")</f>
        <v>TXT</v>
      </c>
      <c r="P412" s="19" t="str">
        <f aca="false">IF($A412,IF(VLOOKUP($A412,posting!$A:$N,14,0)&gt;0,VLOOKUP($A412,posting!$A:$N,14,0),""),"")</f>
        <v/>
      </c>
      <c r="Q412" s="19" t="str">
        <f aca="false">IF($N412="","",VLOOKUP($N412,image!$A:$N,3,0))</f>
        <v/>
      </c>
      <c r="R412" s="19" t="n">
        <v>-1</v>
      </c>
      <c r="S412" s="0"/>
      <c r="T412" s="0"/>
      <c r="U412" s="0"/>
      <c r="V412" s="0"/>
      <c r="W412" s="0"/>
      <c r="X412" s="0"/>
      <c r="Y412" s="0"/>
      <c r="Z412" s="0"/>
      <c r="AA412" s="0"/>
      <c r="AB412" s="0"/>
      <c r="AC412" s="0"/>
      <c r="AD412" s="0"/>
      <c r="AE412" s="0"/>
      <c r="AF412" s="0"/>
      <c r="AG412" s="0"/>
      <c r="AH412" s="0"/>
      <c r="AI412" s="0"/>
      <c r="AJ412" s="0"/>
      <c r="AK412" s="0"/>
      <c r="AL412" s="0"/>
      <c r="AM412" s="0"/>
      <c r="AN412" s="0"/>
      <c r="AO412" s="0"/>
      <c r="AP412" s="0"/>
      <c r="AQ412" s="0"/>
      <c r="AR412" s="0"/>
      <c r="AS412" s="0"/>
      <c r="AT412" s="0"/>
      <c r="AU412" s="0"/>
      <c r="AV412" s="0"/>
      <c r="AW412" s="0"/>
      <c r="AX412" s="0"/>
      <c r="AY412" s="0"/>
      <c r="AZ412" s="0"/>
      <c r="BA412" s="0"/>
      <c r="BB412" s="0"/>
      <c r="BC412" s="0"/>
      <c r="BD412" s="0"/>
      <c r="BE412" s="0"/>
      <c r="BF412" s="0"/>
      <c r="BG412" s="0"/>
      <c r="BH412" s="0"/>
      <c r="BI412" s="0"/>
      <c r="BJ412" s="0"/>
      <c r="BK412" s="0"/>
      <c r="BL412" s="0"/>
      <c r="BM412" s="0"/>
      <c r="BN412" s="0"/>
      <c r="BO412" s="0"/>
      <c r="BP412" s="0"/>
      <c r="BQ412" s="0"/>
      <c r="BR412" s="0"/>
      <c r="BS412" s="0"/>
      <c r="BT412" s="0"/>
      <c r="BU412" s="0"/>
      <c r="BV412" s="0"/>
      <c r="BW412" s="0"/>
      <c r="BX412" s="0"/>
      <c r="BY412" s="0"/>
      <c r="BZ412" s="0"/>
      <c r="CA412" s="0"/>
      <c r="CB412" s="0"/>
      <c r="CC412" s="0"/>
      <c r="CD412" s="0"/>
      <c r="CE412" s="0"/>
      <c r="CF412" s="0"/>
      <c r="CG412" s="0"/>
      <c r="CH412" s="0"/>
      <c r="CI412" s="0"/>
      <c r="CJ412" s="0"/>
      <c r="CK412" s="0"/>
      <c r="CL412" s="0"/>
      <c r="CM412" s="0"/>
      <c r="CN412" s="0"/>
      <c r="CO412" s="0"/>
      <c r="CP412" s="0"/>
      <c r="CQ412" s="0"/>
      <c r="CR412" s="0"/>
      <c r="CS412" s="0"/>
      <c r="CT412" s="0"/>
      <c r="CU412" s="0"/>
      <c r="CV412" s="0"/>
      <c r="CW412" s="0"/>
      <c r="CX412" s="0"/>
      <c r="CY412" s="0"/>
      <c r="CZ412" s="0"/>
      <c r="DA412" s="0"/>
      <c r="DB412" s="0"/>
      <c r="DC412" s="0"/>
      <c r="DD412" s="0"/>
      <c r="DE412" s="0"/>
      <c r="DF412" s="0"/>
      <c r="DG412" s="0"/>
      <c r="DH412" s="0"/>
      <c r="DI412" s="0"/>
      <c r="DJ412" s="0"/>
      <c r="DK412" s="0"/>
      <c r="DL412" s="0"/>
      <c r="DM412" s="0"/>
      <c r="DN412" s="0"/>
      <c r="DO412" s="0"/>
      <c r="DP412" s="0"/>
      <c r="DQ412" s="0"/>
      <c r="DR412" s="0"/>
      <c r="DS412" s="0"/>
      <c r="DT412" s="0"/>
      <c r="DU412" s="0"/>
      <c r="DV412" s="0"/>
      <c r="DW412" s="0"/>
      <c r="DX412" s="0"/>
      <c r="DY412" s="0"/>
      <c r="DZ412" s="0"/>
      <c r="EA412" s="0"/>
      <c r="EB412" s="0"/>
      <c r="EC412" s="0"/>
      <c r="ED412" s="0"/>
      <c r="EE412" s="0"/>
      <c r="EF412" s="0"/>
      <c r="EG412" s="0"/>
      <c r="EH412" s="0"/>
      <c r="EI412" s="0"/>
      <c r="EJ412" s="0"/>
      <c r="EK412" s="0"/>
      <c r="EL412" s="0"/>
      <c r="EM412" s="0"/>
      <c r="EN412" s="0"/>
      <c r="EO412" s="0"/>
      <c r="EP412" s="0"/>
      <c r="EQ412" s="0"/>
      <c r="ER412" s="0"/>
      <c r="ES412" s="0"/>
      <c r="ET412" s="0"/>
      <c r="EU412" s="0"/>
      <c r="EV412" s="0"/>
      <c r="EW412" s="0"/>
      <c r="EX412" s="0"/>
      <c r="EY412" s="0"/>
      <c r="EZ412" s="0"/>
      <c r="FA412" s="0"/>
      <c r="FB412" s="0"/>
      <c r="FC412" s="0"/>
      <c r="FD412" s="0"/>
      <c r="FE412" s="0"/>
      <c r="FF412" s="0"/>
      <c r="FG412" s="0"/>
      <c r="FH412" s="0"/>
      <c r="FI412" s="0"/>
      <c r="FJ412" s="0"/>
      <c r="FK412" s="0"/>
      <c r="FL412" s="0"/>
      <c r="FM412" s="0"/>
      <c r="FN412" s="0"/>
      <c r="FO412" s="0"/>
      <c r="FP412" s="0"/>
      <c r="FQ412" s="0"/>
      <c r="FR412" s="0"/>
      <c r="FS412" s="0"/>
      <c r="FT412" s="0"/>
      <c r="FU412" s="0"/>
      <c r="FV412" s="0"/>
      <c r="FW412" s="0"/>
      <c r="FX412" s="0"/>
      <c r="FY412" s="0"/>
      <c r="FZ412" s="0"/>
      <c r="GA412" s="0"/>
      <c r="GB412" s="0"/>
      <c r="GC412" s="0"/>
      <c r="GD412" s="0"/>
      <c r="GE412" s="0"/>
      <c r="GF412" s="0"/>
      <c r="GG412" s="0"/>
      <c r="GH412" s="0"/>
      <c r="GI412" s="0"/>
      <c r="GJ412" s="0"/>
      <c r="GK412" s="0"/>
      <c r="GL412" s="0"/>
      <c r="GM412" s="0"/>
      <c r="GN412" s="0"/>
      <c r="GO412" s="0"/>
      <c r="GP412" s="0"/>
      <c r="GQ412" s="0"/>
      <c r="GR412" s="0"/>
      <c r="GS412" s="0"/>
      <c r="GT412" s="0"/>
      <c r="GU412" s="0"/>
      <c r="GV412" s="0"/>
      <c r="GW412" s="0"/>
      <c r="GX412" s="0"/>
      <c r="GY412" s="0"/>
      <c r="GZ412" s="0"/>
      <c r="HA412" s="0"/>
      <c r="HB412" s="0"/>
      <c r="HC412" s="0"/>
      <c r="HD412" s="0"/>
      <c r="HE412" s="0"/>
      <c r="HF412" s="0"/>
      <c r="HG412" s="0"/>
      <c r="HH412" s="0"/>
      <c r="HI412" s="0"/>
      <c r="HJ412" s="0"/>
      <c r="HK412" s="0"/>
      <c r="HL412" s="0"/>
      <c r="HM412" s="0"/>
      <c r="HN412" s="0"/>
      <c r="HO412" s="0"/>
      <c r="HP412" s="0"/>
      <c r="HQ412" s="0"/>
      <c r="HR412" s="0"/>
      <c r="HS412" s="0"/>
      <c r="HT412" s="0"/>
      <c r="HU412" s="0"/>
      <c r="HV412" s="0"/>
      <c r="HW412" s="0"/>
      <c r="HX412" s="0"/>
      <c r="HY412" s="0"/>
      <c r="HZ412" s="0"/>
      <c r="IA412" s="0"/>
      <c r="IB412" s="0"/>
      <c r="IC412" s="0"/>
      <c r="ID412" s="0"/>
      <c r="IE412" s="0"/>
      <c r="IF412" s="0"/>
      <c r="IG412" s="0"/>
      <c r="IH412" s="0"/>
      <c r="II412" s="0"/>
      <c r="IJ412" s="0"/>
      <c r="IK412" s="0"/>
      <c r="IL412" s="0"/>
      <c r="IM412" s="0"/>
      <c r="IN412" s="0"/>
      <c r="IO412" s="0"/>
      <c r="IP412" s="0"/>
      <c r="IQ412" s="0"/>
      <c r="IR412" s="0"/>
      <c r="IS412" s="0"/>
      <c r="IT412" s="0"/>
      <c r="IU412" s="0"/>
      <c r="IV412" s="0"/>
      <c r="IW412" s="0"/>
      <c r="IX412" s="0"/>
      <c r="IY412" s="0"/>
      <c r="IZ412" s="0"/>
      <c r="JA412" s="0"/>
      <c r="JB412" s="0"/>
      <c r="JC412" s="0"/>
      <c r="JD412" s="0"/>
      <c r="JE412" s="0"/>
      <c r="JF412" s="0"/>
      <c r="JG412" s="0"/>
      <c r="JH412" s="0"/>
      <c r="JI412" s="0"/>
      <c r="JJ412" s="0"/>
      <c r="JK412" s="0"/>
      <c r="JL412" s="0"/>
      <c r="JM412" s="0"/>
      <c r="JN412" s="0"/>
      <c r="JO412" s="0"/>
      <c r="JP412" s="0"/>
      <c r="JQ412" s="0"/>
      <c r="JR412" s="0"/>
      <c r="JS412" s="0"/>
      <c r="JT412" s="0"/>
      <c r="JU412" s="0"/>
      <c r="JV412" s="0"/>
      <c r="JW412" s="0"/>
      <c r="JX412" s="0"/>
      <c r="JY412" s="0"/>
      <c r="JZ412" s="0"/>
      <c r="KA412" s="0"/>
      <c r="KB412" s="0"/>
      <c r="KC412" s="0"/>
      <c r="KD412" s="0"/>
      <c r="KE412" s="0"/>
      <c r="KF412" s="0"/>
      <c r="KG412" s="0"/>
      <c r="KH412" s="0"/>
      <c r="KI412" s="0"/>
      <c r="KJ412" s="0"/>
      <c r="KK412" s="0"/>
      <c r="KL412" s="0"/>
      <c r="KM412" s="0"/>
      <c r="KN412" s="0"/>
      <c r="KO412" s="0"/>
      <c r="KP412" s="0"/>
      <c r="KQ412" s="0"/>
      <c r="KR412" s="0"/>
      <c r="KS412" s="0"/>
      <c r="KT412" s="0"/>
      <c r="KU412" s="0"/>
      <c r="KV412" s="0"/>
      <c r="KW412" s="0"/>
      <c r="KX412" s="0"/>
      <c r="KY412" s="0"/>
      <c r="KZ412" s="0"/>
      <c r="LA412" s="0"/>
      <c r="LB412" s="0"/>
      <c r="LC412" s="0"/>
      <c r="LD412" s="0"/>
      <c r="LE412" s="0"/>
      <c r="LF412" s="0"/>
      <c r="LG412" s="0"/>
      <c r="LH412" s="0"/>
      <c r="LI412" s="0"/>
      <c r="LJ412" s="0"/>
      <c r="LK412" s="0"/>
      <c r="LL412" s="0"/>
      <c r="LM412" s="0"/>
      <c r="LN412" s="0"/>
      <c r="LO412" s="0"/>
      <c r="LP412" s="0"/>
      <c r="LQ412" s="0"/>
      <c r="LR412" s="0"/>
      <c r="LS412" s="0"/>
      <c r="LT412" s="0"/>
      <c r="LU412" s="0"/>
      <c r="LV412" s="0"/>
      <c r="LW412" s="0"/>
      <c r="LX412" s="0"/>
      <c r="LY412" s="0"/>
      <c r="LZ412" s="0"/>
      <c r="MA412" s="0"/>
      <c r="MB412" s="0"/>
      <c r="MC412" s="0"/>
      <c r="MD412" s="0"/>
      <c r="ME412" s="0"/>
      <c r="MF412" s="0"/>
      <c r="MG412" s="0"/>
      <c r="MH412" s="0"/>
      <c r="MI412" s="0"/>
      <c r="MJ412" s="0"/>
      <c r="MK412" s="0"/>
      <c r="ML412" s="0"/>
      <c r="MM412" s="0"/>
      <c r="MN412" s="0"/>
      <c r="MO412" s="0"/>
      <c r="MP412" s="0"/>
      <c r="MQ412" s="0"/>
      <c r="MR412" s="0"/>
      <c r="MS412" s="0"/>
      <c r="MT412" s="0"/>
      <c r="MU412" s="0"/>
      <c r="MV412" s="0"/>
      <c r="MW412" s="0"/>
      <c r="MX412" s="0"/>
      <c r="MY412" s="0"/>
      <c r="MZ412" s="0"/>
      <c r="NA412" s="0"/>
      <c r="NB412" s="0"/>
      <c r="NC412" s="0"/>
      <c r="ND412" s="0"/>
      <c r="NE412" s="0"/>
      <c r="NF412" s="0"/>
      <c r="NG412" s="0"/>
      <c r="NH412" s="0"/>
      <c r="NI412" s="0"/>
      <c r="NJ412" s="0"/>
      <c r="NK412" s="0"/>
      <c r="NL412" s="0"/>
      <c r="NM412" s="0"/>
      <c r="NN412" s="0"/>
      <c r="NO412" s="0"/>
      <c r="NP412" s="0"/>
      <c r="NQ412" s="0"/>
      <c r="NR412" s="0"/>
      <c r="NS412" s="0"/>
      <c r="NT412" s="0"/>
      <c r="NU412" s="0"/>
      <c r="NV412" s="0"/>
      <c r="NW412" s="0"/>
      <c r="NX412" s="0"/>
      <c r="NY412" s="0"/>
      <c r="NZ412" s="0"/>
      <c r="OA412" s="0"/>
      <c r="OB412" s="0"/>
      <c r="OC412" s="0"/>
      <c r="OD412" s="0"/>
      <c r="OE412" s="0"/>
      <c r="OF412" s="0"/>
      <c r="OG412" s="0"/>
      <c r="OH412" s="0"/>
      <c r="OI412" s="0"/>
      <c r="OJ412" s="0"/>
      <c r="OK412" s="0"/>
      <c r="OL412" s="0"/>
      <c r="OM412" s="0"/>
      <c r="ON412" s="0"/>
      <c r="OO412" s="0"/>
      <c r="OP412" s="0"/>
      <c r="OQ412" s="0"/>
      <c r="OR412" s="0"/>
      <c r="OS412" s="0"/>
      <c r="OT412" s="0"/>
      <c r="OU412" s="0"/>
      <c r="OV412" s="0"/>
      <c r="OW412" s="0"/>
      <c r="OX412" s="0"/>
      <c r="OY412" s="0"/>
      <c r="OZ412" s="0"/>
      <c r="PA412" s="0"/>
      <c r="PB412" s="0"/>
      <c r="PC412" s="0"/>
      <c r="PD412" s="0"/>
      <c r="PE412" s="0"/>
      <c r="PF412" s="0"/>
      <c r="PG412" s="0"/>
      <c r="PH412" s="0"/>
      <c r="PI412" s="0"/>
      <c r="PJ412" s="0"/>
      <c r="PK412" s="0"/>
      <c r="PL412" s="0"/>
      <c r="PM412" s="0"/>
      <c r="PN412" s="0"/>
      <c r="PO412" s="0"/>
      <c r="PP412" s="0"/>
      <c r="PQ412" s="0"/>
      <c r="PR412" s="0"/>
      <c r="PS412" s="0"/>
      <c r="PT412" s="0"/>
      <c r="PU412" s="0"/>
      <c r="PV412" s="0"/>
      <c r="PW412" s="0"/>
      <c r="PX412" s="0"/>
      <c r="PY412" s="0"/>
      <c r="PZ412" s="0"/>
      <c r="QA412" s="0"/>
      <c r="QB412" s="0"/>
      <c r="QC412" s="0"/>
      <c r="QD412" s="0"/>
      <c r="QE412" s="0"/>
      <c r="QF412" s="0"/>
      <c r="QG412" s="0"/>
      <c r="QH412" s="0"/>
      <c r="QI412" s="0"/>
      <c r="QJ412" s="0"/>
      <c r="QK412" s="0"/>
      <c r="QL412" s="0"/>
      <c r="QM412" s="0"/>
      <c r="QN412" s="0"/>
      <c r="QO412" s="0"/>
      <c r="QP412" s="0"/>
      <c r="QQ412" s="0"/>
      <c r="QR412" s="0"/>
      <c r="QS412" s="0"/>
      <c r="QT412" s="0"/>
      <c r="QU412" s="0"/>
      <c r="QV412" s="0"/>
      <c r="QW412" s="0"/>
      <c r="QX412" s="0"/>
      <c r="QY412" s="0"/>
      <c r="QZ412" s="0"/>
      <c r="RA412" s="0"/>
      <c r="RB412" s="0"/>
      <c r="RC412" s="0"/>
      <c r="RD412" s="0"/>
      <c r="RE412" s="0"/>
      <c r="RF412" s="0"/>
      <c r="RG412" s="0"/>
      <c r="RH412" s="0"/>
      <c r="RI412" s="0"/>
      <c r="RJ412" s="0"/>
      <c r="RK412" s="0"/>
      <c r="RL412" s="0"/>
      <c r="RM412" s="0"/>
      <c r="RN412" s="0"/>
      <c r="RO412" s="0"/>
      <c r="RP412" s="0"/>
      <c r="RQ412" s="0"/>
      <c r="RR412" s="0"/>
      <c r="RS412" s="0"/>
      <c r="RT412" s="0"/>
      <c r="RU412" s="0"/>
      <c r="RV412" s="0"/>
      <c r="RW412" s="0"/>
      <c r="RX412" s="0"/>
      <c r="RY412" s="0"/>
      <c r="RZ412" s="0"/>
      <c r="SA412" s="0"/>
      <c r="SB412" s="0"/>
      <c r="SC412" s="0"/>
      <c r="SD412" s="0"/>
      <c r="SE412" s="0"/>
      <c r="SF412" s="0"/>
      <c r="SG412" s="0"/>
      <c r="SH412" s="0"/>
      <c r="SI412" s="0"/>
      <c r="SJ412" s="0"/>
      <c r="SK412" s="0"/>
      <c r="SL412" s="0"/>
      <c r="SM412" s="0"/>
      <c r="SN412" s="0"/>
      <c r="SO412" s="0"/>
      <c r="SP412" s="0"/>
      <c r="SQ412" s="0"/>
      <c r="SR412" s="0"/>
      <c r="SS412" s="0"/>
      <c r="ST412" s="0"/>
      <c r="SU412" s="0"/>
      <c r="SV412" s="0"/>
      <c r="SW412" s="0"/>
      <c r="SX412" s="0"/>
      <c r="SY412" s="0"/>
      <c r="SZ412" s="0"/>
      <c r="TA412" s="0"/>
      <c r="TB412" s="0"/>
      <c r="TC412" s="0"/>
      <c r="TD412" s="0"/>
      <c r="TE412" s="0"/>
      <c r="TF412" s="0"/>
      <c r="TG412" s="0"/>
      <c r="TH412" s="0"/>
      <c r="TI412" s="0"/>
      <c r="TJ412" s="0"/>
      <c r="TK412" s="0"/>
      <c r="TL412" s="0"/>
      <c r="TM412" s="0"/>
      <c r="TN412" s="0"/>
      <c r="TO412" s="0"/>
      <c r="TP412" s="0"/>
      <c r="TQ412" s="0"/>
      <c r="TR412" s="0"/>
      <c r="TS412" s="0"/>
      <c r="TT412" s="0"/>
      <c r="TU412" s="0"/>
      <c r="TV412" s="0"/>
      <c r="TW412" s="0"/>
      <c r="TX412" s="0"/>
      <c r="TY412" s="0"/>
      <c r="TZ412" s="0"/>
      <c r="UA412" s="0"/>
      <c r="UB412" s="0"/>
      <c r="UC412" s="0"/>
      <c r="UD412" s="0"/>
      <c r="UE412" s="0"/>
      <c r="UF412" s="0"/>
      <c r="UG412" s="0"/>
      <c r="UH412" s="0"/>
      <c r="UI412" s="0"/>
      <c r="UJ412" s="0"/>
      <c r="UK412" s="0"/>
      <c r="UL412" s="0"/>
      <c r="UM412" s="0"/>
      <c r="UN412" s="0"/>
      <c r="UO412" s="0"/>
      <c r="UP412" s="0"/>
      <c r="UQ412" s="0"/>
      <c r="UR412" s="0"/>
      <c r="US412" s="0"/>
      <c r="UT412" s="0"/>
      <c r="UU412" s="0"/>
      <c r="UV412" s="0"/>
      <c r="UW412" s="0"/>
      <c r="UX412" s="0"/>
      <c r="UY412" s="0"/>
      <c r="UZ412" s="0"/>
      <c r="VA412" s="0"/>
      <c r="VB412" s="0"/>
      <c r="VC412" s="0"/>
      <c r="VD412" s="0"/>
      <c r="VE412" s="0"/>
      <c r="VF412" s="0"/>
      <c r="VG412" s="0"/>
      <c r="VH412" s="0"/>
      <c r="VI412" s="0"/>
      <c r="VJ412" s="0"/>
      <c r="VK412" s="0"/>
      <c r="VL412" s="0"/>
      <c r="VM412" s="0"/>
      <c r="VN412" s="0"/>
      <c r="VO412" s="0"/>
      <c r="VP412" s="0"/>
      <c r="VQ412" s="0"/>
      <c r="VR412" s="0"/>
      <c r="VS412" s="0"/>
      <c r="VT412" s="0"/>
      <c r="VU412" s="0"/>
      <c r="VV412" s="0"/>
      <c r="VW412" s="0"/>
      <c r="VX412" s="0"/>
      <c r="VY412" s="0"/>
      <c r="VZ412" s="0"/>
      <c r="WA412" s="0"/>
      <c r="WB412" s="0"/>
      <c r="WC412" s="0"/>
      <c r="WD412" s="0"/>
      <c r="WE412" s="0"/>
      <c r="WF412" s="0"/>
      <c r="WG412" s="0"/>
      <c r="WH412" s="0"/>
      <c r="WI412" s="0"/>
      <c r="WJ412" s="0"/>
      <c r="WK412" s="0"/>
      <c r="WL412" s="0"/>
      <c r="WM412" s="0"/>
      <c r="WN412" s="0"/>
      <c r="WO412" s="0"/>
      <c r="WP412" s="0"/>
      <c r="WQ412" s="0"/>
      <c r="WR412" s="0"/>
      <c r="WS412" s="0"/>
      <c r="WT412" s="0"/>
      <c r="WU412" s="0"/>
      <c r="WV412" s="0"/>
      <c r="WW412" s="0"/>
      <c r="WX412" s="0"/>
      <c r="WY412" s="0"/>
      <c r="WZ412" s="0"/>
      <c r="XA412" s="0"/>
      <c r="XB412" s="0"/>
      <c r="XC412" s="0"/>
      <c r="XD412" s="0"/>
      <c r="XE412" s="0"/>
      <c r="XF412" s="0"/>
      <c r="XG412" s="0"/>
      <c r="XH412" s="0"/>
      <c r="XI412" s="0"/>
      <c r="XJ412" s="0"/>
      <c r="XK412" s="0"/>
      <c r="XL412" s="0"/>
      <c r="XM412" s="0"/>
      <c r="XN412" s="0"/>
      <c r="XO412" s="0"/>
      <c r="XP412" s="0"/>
      <c r="XQ412" s="0"/>
      <c r="XR412" s="0"/>
      <c r="XS412" s="0"/>
      <c r="XT412" s="0"/>
      <c r="XU412" s="0"/>
      <c r="XV412" s="0"/>
      <c r="XW412" s="0"/>
      <c r="XX412" s="0"/>
      <c r="XY412" s="0"/>
      <c r="XZ412" s="0"/>
      <c r="YA412" s="0"/>
      <c r="YB412" s="0"/>
      <c r="YC412" s="0"/>
      <c r="YD412" s="0"/>
      <c r="YE412" s="0"/>
      <c r="YF412" s="0"/>
      <c r="YG412" s="0"/>
      <c r="YH412" s="0"/>
      <c r="YI412" s="0"/>
      <c r="YJ412" s="0"/>
      <c r="YK412" s="0"/>
      <c r="YL412" s="0"/>
      <c r="YM412" s="0"/>
      <c r="YN412" s="0"/>
      <c r="YO412" s="0"/>
      <c r="YP412" s="0"/>
      <c r="YQ412" s="0"/>
      <c r="YR412" s="0"/>
      <c r="YS412" s="0"/>
      <c r="YT412" s="0"/>
      <c r="YU412" s="0"/>
      <c r="YV412" s="0"/>
      <c r="YW412" s="0"/>
      <c r="YX412" s="0"/>
      <c r="YY412" s="0"/>
      <c r="YZ412" s="0"/>
      <c r="ZA412" s="0"/>
      <c r="ZB412" s="0"/>
      <c r="ZC412" s="0"/>
      <c r="ZD412" s="0"/>
      <c r="ZE412" s="0"/>
      <c r="ZF412" s="0"/>
      <c r="ZG412" s="0"/>
      <c r="ZH412" s="0"/>
      <c r="ZI412" s="0"/>
      <c r="ZJ412" s="0"/>
      <c r="ZK412" s="0"/>
      <c r="ZL412" s="0"/>
      <c r="ZM412" s="0"/>
      <c r="ZN412" s="0"/>
      <c r="ZO412" s="0"/>
      <c r="ZP412" s="0"/>
      <c r="ZQ412" s="0"/>
      <c r="ZR412" s="0"/>
      <c r="ZS412" s="0"/>
      <c r="ZT412" s="0"/>
      <c r="ZU412" s="0"/>
      <c r="ZV412" s="0"/>
      <c r="ZW412" s="0"/>
      <c r="ZX412" s="0"/>
      <c r="ZY412" s="0"/>
      <c r="ZZ412" s="0"/>
      <c r="AAA412" s="0"/>
      <c r="AAB412" s="0"/>
      <c r="AAC412" s="0"/>
      <c r="AAD412" s="0"/>
      <c r="AAE412" s="0"/>
      <c r="AAF412" s="0"/>
      <c r="AAG412" s="0"/>
      <c r="AAH412" s="0"/>
      <c r="AAI412" s="0"/>
      <c r="AAJ412" s="0"/>
      <c r="AAK412" s="0"/>
      <c r="AAL412" s="0"/>
      <c r="AAM412" s="0"/>
      <c r="AAN412" s="0"/>
      <c r="AAO412" s="0"/>
      <c r="AAP412" s="0"/>
      <c r="AAQ412" s="0"/>
      <c r="AAR412" s="0"/>
      <c r="AAS412" s="0"/>
      <c r="AAT412" s="0"/>
      <c r="AAU412" s="0"/>
      <c r="AAV412" s="0"/>
      <c r="AAW412" s="0"/>
      <c r="AAX412" s="0"/>
      <c r="AAY412" s="0"/>
      <c r="AAZ412" s="0"/>
      <c r="ABA412" s="0"/>
      <c r="ABB412" s="0"/>
      <c r="ABC412" s="0"/>
      <c r="ABD412" s="0"/>
      <c r="ABE412" s="0"/>
      <c r="ABF412" s="0"/>
      <c r="ABG412" s="0"/>
      <c r="ABH412" s="0"/>
      <c r="ABI412" s="0"/>
      <c r="ABJ412" s="0"/>
      <c r="ABK412" s="0"/>
      <c r="ABL412" s="0"/>
      <c r="ABM412" s="0"/>
      <c r="ABN412" s="0"/>
      <c r="ABO412" s="0"/>
      <c r="ABP412" s="0"/>
      <c r="ABQ412" s="0"/>
      <c r="ABR412" s="0"/>
      <c r="ABS412" s="0"/>
      <c r="ABT412" s="0"/>
      <c r="ABU412" s="0"/>
      <c r="ABV412" s="0"/>
      <c r="ABW412" s="0"/>
      <c r="ABX412" s="0"/>
      <c r="ABY412" s="0"/>
      <c r="ABZ412" s="0"/>
      <c r="ACA412" s="0"/>
      <c r="ACB412" s="0"/>
      <c r="ACC412" s="0"/>
      <c r="ACD412" s="0"/>
      <c r="ACE412" s="0"/>
      <c r="ACF412" s="0"/>
      <c r="ACG412" s="0"/>
      <c r="ACH412" s="0"/>
      <c r="ACI412" s="0"/>
      <c r="ACJ412" s="0"/>
      <c r="ACK412" s="0"/>
      <c r="ACL412" s="0"/>
      <c r="ACM412" s="0"/>
      <c r="ACN412" s="0"/>
      <c r="ACO412" s="0"/>
      <c r="ACP412" s="0"/>
      <c r="ACQ412" s="0"/>
      <c r="ACR412" s="0"/>
      <c r="ACS412" s="0"/>
      <c r="ACT412" s="0"/>
      <c r="ACU412" s="0"/>
      <c r="ACV412" s="0"/>
      <c r="ACW412" s="0"/>
      <c r="ACX412" s="0"/>
      <c r="ACY412" s="0"/>
      <c r="ACZ412" s="0"/>
      <c r="ADA412" s="0"/>
      <c r="ADB412" s="0"/>
      <c r="ADC412" s="0"/>
      <c r="ADD412" s="0"/>
      <c r="ADE412" s="0"/>
      <c r="ADF412" s="0"/>
      <c r="ADG412" s="0"/>
      <c r="ADH412" s="0"/>
      <c r="ADI412" s="0"/>
      <c r="ADJ412" s="0"/>
      <c r="ADK412" s="0"/>
      <c r="ADL412" s="0"/>
      <c r="ADM412" s="0"/>
      <c r="ADN412" s="0"/>
      <c r="ADO412" s="0"/>
      <c r="ADP412" s="0"/>
      <c r="ADQ412" s="0"/>
      <c r="ADR412" s="0"/>
      <c r="ADS412" s="0"/>
      <c r="ADT412" s="0"/>
      <c r="ADU412" s="0"/>
      <c r="ADV412" s="0"/>
      <c r="ADW412" s="0"/>
      <c r="ADX412" s="0"/>
      <c r="ADY412" s="0"/>
      <c r="ADZ412" s="0"/>
      <c r="AEA412" s="0"/>
      <c r="AEB412" s="0"/>
      <c r="AEC412" s="0"/>
      <c r="AED412" s="0"/>
      <c r="AEE412" s="0"/>
      <c r="AEF412" s="0"/>
      <c r="AEG412" s="0"/>
      <c r="AEH412" s="0"/>
      <c r="AEI412" s="0"/>
      <c r="AEJ412" s="0"/>
      <c r="AEK412" s="0"/>
      <c r="AEL412" s="0"/>
      <c r="AEM412" s="0"/>
      <c r="AEN412" s="0"/>
      <c r="AEO412" s="0"/>
      <c r="AEP412" s="0"/>
      <c r="AEQ412" s="0"/>
      <c r="AER412" s="0"/>
      <c r="AES412" s="0"/>
      <c r="AET412" s="0"/>
      <c r="AEU412" s="0"/>
      <c r="AEV412" s="0"/>
      <c r="AEW412" s="0"/>
      <c r="AEX412" s="0"/>
      <c r="AEY412" s="0"/>
      <c r="AEZ412" s="0"/>
      <c r="AFA412" s="0"/>
      <c r="AFB412" s="0"/>
      <c r="AFC412" s="0"/>
      <c r="AFD412" s="0"/>
      <c r="AFE412" s="0"/>
      <c r="AFF412" s="0"/>
      <c r="AFG412" s="0"/>
      <c r="AFH412" s="0"/>
      <c r="AFI412" s="0"/>
      <c r="AFJ412" s="0"/>
      <c r="AFK412" s="0"/>
      <c r="AFL412" s="0"/>
      <c r="AFM412" s="0"/>
      <c r="AFN412" s="0"/>
      <c r="AFO412" s="0"/>
      <c r="AFP412" s="0"/>
      <c r="AFQ412" s="0"/>
      <c r="AFR412" s="0"/>
      <c r="AFS412" s="0"/>
      <c r="AFT412" s="0"/>
      <c r="AFU412" s="0"/>
      <c r="AFV412" s="0"/>
      <c r="AFW412" s="0"/>
      <c r="AFX412" s="0"/>
      <c r="AFY412" s="0"/>
      <c r="AFZ412" s="0"/>
      <c r="AGA412" s="0"/>
      <c r="AGB412" s="0"/>
      <c r="AGC412" s="0"/>
      <c r="AGD412" s="0"/>
      <c r="AGE412" s="0"/>
      <c r="AGF412" s="0"/>
      <c r="AGG412" s="0"/>
      <c r="AGH412" s="0"/>
      <c r="AGI412" s="0"/>
      <c r="AGJ412" s="0"/>
      <c r="AGK412" s="0"/>
      <c r="AGL412" s="0"/>
      <c r="AGM412" s="0"/>
      <c r="AGN412" s="0"/>
      <c r="AGO412" s="0"/>
      <c r="AGP412" s="0"/>
      <c r="AGQ412" s="0"/>
      <c r="AGR412" s="0"/>
      <c r="AGS412" s="0"/>
      <c r="AGT412" s="0"/>
      <c r="AGU412" s="0"/>
      <c r="AGV412" s="0"/>
      <c r="AGW412" s="0"/>
      <c r="AGX412" s="0"/>
      <c r="AGY412" s="0"/>
      <c r="AGZ412" s="0"/>
      <c r="AHA412" s="0"/>
      <c r="AHB412" s="0"/>
      <c r="AHC412" s="0"/>
      <c r="AHD412" s="0"/>
      <c r="AHE412" s="0"/>
      <c r="AHF412" s="0"/>
      <c r="AHG412" s="0"/>
      <c r="AHH412" s="0"/>
      <c r="AHI412" s="0"/>
      <c r="AHJ412" s="0"/>
      <c r="AHK412" s="0"/>
      <c r="AHL412" s="0"/>
      <c r="AHM412" s="0"/>
      <c r="AHN412" s="0"/>
      <c r="AHO412" s="0"/>
      <c r="AHP412" s="0"/>
      <c r="AHQ412" s="0"/>
      <c r="AHR412" s="0"/>
      <c r="AHS412" s="0"/>
      <c r="AHT412" s="0"/>
      <c r="AHU412" s="0"/>
      <c r="AHV412" s="0"/>
      <c r="AHW412" s="0"/>
      <c r="AHX412" s="0"/>
      <c r="AHY412" s="0"/>
      <c r="AHZ412" s="0"/>
      <c r="AIA412" s="0"/>
      <c r="AIB412" s="0"/>
      <c r="AIC412" s="0"/>
      <c r="AID412" s="0"/>
      <c r="AIE412" s="0"/>
      <c r="AIF412" s="0"/>
      <c r="AIG412" s="0"/>
      <c r="AIH412" s="0"/>
      <c r="AII412" s="0"/>
      <c r="AIJ412" s="0"/>
      <c r="AIK412" s="0"/>
      <c r="AIL412" s="0"/>
      <c r="AIM412" s="0"/>
      <c r="AIN412" s="0"/>
      <c r="AIO412" s="0"/>
      <c r="AIP412" s="0"/>
      <c r="AIQ412" s="0"/>
      <c r="AIR412" s="0"/>
      <c r="AIS412" s="0"/>
      <c r="AIT412" s="0"/>
      <c r="AIU412" s="0"/>
      <c r="AIV412" s="0"/>
      <c r="AIW412" s="0"/>
      <c r="AIX412" s="0"/>
      <c r="AIY412" s="0"/>
      <c r="AIZ412" s="0"/>
      <c r="AJA412" s="0"/>
      <c r="AJB412" s="0"/>
      <c r="AJC412" s="0"/>
      <c r="AJD412" s="0"/>
      <c r="AJE412" s="0"/>
      <c r="AJF412" s="0"/>
      <c r="AJG412" s="0"/>
      <c r="AJH412" s="0"/>
      <c r="AJI412" s="0"/>
      <c r="AJJ412" s="0"/>
      <c r="AJK412" s="0"/>
      <c r="AJL412" s="0"/>
      <c r="AJM412" s="0"/>
      <c r="AJN412" s="0"/>
      <c r="AJO412" s="0"/>
      <c r="AJP412" s="0"/>
      <c r="AJQ412" s="0"/>
      <c r="AJR412" s="0"/>
      <c r="AJS412" s="0"/>
      <c r="AJT412" s="0"/>
      <c r="AJU412" s="0"/>
      <c r="AJV412" s="0"/>
      <c r="AJW412" s="0"/>
      <c r="AJX412" s="0"/>
      <c r="AJY412" s="0"/>
      <c r="AJZ412" s="0"/>
      <c r="AKA412" s="0"/>
      <c r="AKB412" s="0"/>
      <c r="AKC412" s="0"/>
      <c r="AKD412" s="0"/>
      <c r="AKE412" s="0"/>
      <c r="AKF412" s="0"/>
      <c r="AKG412" s="0"/>
      <c r="AKH412" s="0"/>
      <c r="AKI412" s="0"/>
      <c r="AKJ412" s="0"/>
      <c r="AKK412" s="0"/>
      <c r="AKL412" s="0"/>
      <c r="AKM412" s="0"/>
      <c r="AKN412" s="0"/>
      <c r="AKO412" s="0"/>
      <c r="AKP412" s="0"/>
      <c r="AKQ412" s="0"/>
      <c r="AKR412" s="0"/>
      <c r="AKS412" s="0"/>
      <c r="AKT412" s="0"/>
      <c r="AKU412" s="0"/>
      <c r="AKV412" s="0"/>
      <c r="AKW412" s="0"/>
      <c r="AKX412" s="0"/>
      <c r="AKY412" s="0"/>
      <c r="AKZ412" s="0"/>
      <c r="ALA412" s="0"/>
      <c r="ALB412" s="0"/>
      <c r="ALC412" s="0"/>
      <c r="ALD412" s="0"/>
      <c r="ALE412" s="0"/>
      <c r="ALF412" s="0"/>
      <c r="ALG412" s="0"/>
      <c r="ALH412" s="0"/>
      <c r="ALI412" s="0"/>
      <c r="ALJ412" s="0"/>
      <c r="ALK412" s="0"/>
      <c r="ALL412" s="0"/>
      <c r="ALM412" s="0"/>
      <c r="ALN412" s="0"/>
      <c r="ALO412" s="0"/>
      <c r="ALP412" s="0"/>
      <c r="ALQ412" s="0"/>
      <c r="ALR412" s="0"/>
      <c r="ALS412" s="0"/>
      <c r="ALT412" s="0"/>
      <c r="ALU412" s="0"/>
      <c r="ALV412" s="0"/>
      <c r="ALW412" s="0"/>
      <c r="ALX412" s="0"/>
      <c r="ALY412" s="0"/>
      <c r="ALZ412" s="0"/>
      <c r="AMA412" s="0"/>
      <c r="AMB412" s="0"/>
      <c r="AMC412" s="0"/>
      <c r="AMD412" s="0"/>
      <c r="AME412" s="0"/>
      <c r="AMF412" s="0"/>
      <c r="AMG412" s="0"/>
    </row>
    <row r="413" customFormat="false" ht="28.35" hidden="false" customHeight="false" outlineLevel="0" collapsed="false">
      <c r="A413" s="18" t="n">
        <v>577</v>
      </c>
      <c r="B413" s="19" t="n">
        <f aca="false">IF($A413,VLOOKUP($A413,posting!$A:$N,2,0),"")</f>
        <v>38</v>
      </c>
      <c r="C413" s="19" t="n">
        <f aca="false">IF($A413,VLOOKUP($A413,posting!$A:$N,3,0),"")</f>
        <v>152</v>
      </c>
      <c r="D413" s="20" t="str">
        <f aca="false">IF($A413,VLOOKUP($A413,posting!$A:$N,4,0),"")</f>
        <v>naja, dass die amerikanische regierung über 5000 personen im norden pakistans per drohne exekutieren lassen hat, ist durchaus auch terror...</v>
      </c>
      <c r="E413" s="19" t="str">
        <f aca="false">IF($A413,IF(VLOOKUP($A413,posting!$A:$N,5,0)&gt;0,VLOOKUP($A413,posting!$A:$N,5,0),""),"")</f>
        <v/>
      </c>
      <c r="F413" s="21" t="n">
        <f aca="false">IF($A413,VLOOKUP($A413,posting!$A:$N,6,0),"")</f>
        <v>41625.7334143519</v>
      </c>
      <c r="G413" s="21" t="n">
        <f aca="false">IF($A413,VLOOKUP($A413,posting!$A:$N,7,0),"")</f>
        <v>41625.7337615741</v>
      </c>
      <c r="H413" s="21" t="n">
        <f aca="false">IF($A413,VLOOKUP($A413,posting!$A:$N,8,0),"")</f>
        <v>41625.7337731481</v>
      </c>
      <c r="I413" s="21" t="n">
        <f aca="false">IF($A413,VLOOKUP($A413,posting!$A:$N,9,0),"")</f>
        <v>41625.7347106482</v>
      </c>
      <c r="J413" s="21"/>
      <c r="K413" s="21"/>
      <c r="L413" s="19" t="n">
        <f aca="false">IF($A413,VLOOKUP($A413,posting!$A:$N,10,0),"")</f>
        <v>0.35973597359736</v>
      </c>
      <c r="M413" s="19" t="n">
        <f aca="false">IF($A413,VLOOKUP($A413,posting!$A:$N,11,0),"")</f>
        <v>0</v>
      </c>
      <c r="N413" s="19" t="str">
        <f aca="false">IF($A413,IF(VLOOKUP($A413,posting!$A:$N,13,0)&gt;0,VLOOKUP($A413,posting!$A:$N,13,0),""),"")</f>
        <v/>
      </c>
      <c r="O413" s="19" t="str">
        <f aca="false">IF($A413,VLOOKUP($A413,posting!$A:$N,12,0),"")</f>
        <v>TXT</v>
      </c>
      <c r="P413" s="19" t="str">
        <f aca="false">IF($A413,IF(VLOOKUP($A413,posting!$A:$N,14,0)&gt;0,VLOOKUP($A413,posting!$A:$N,14,0),""),"")</f>
        <v/>
      </c>
      <c r="Q413" s="19" t="str">
        <f aca="false">IF($N413="","",VLOOKUP($N413,image!$A:$N,3,0))</f>
        <v/>
      </c>
      <c r="R413" s="19" t="n">
        <v>-1</v>
      </c>
      <c r="S413" s="0"/>
      <c r="T413" s="0"/>
      <c r="U413" s="0"/>
      <c r="V413" s="0"/>
      <c r="W413" s="0"/>
      <c r="X413" s="0"/>
      <c r="Y413" s="0"/>
      <c r="Z413" s="0"/>
      <c r="AA413" s="0"/>
      <c r="AB413" s="0"/>
      <c r="AC413" s="0"/>
      <c r="AD413" s="0"/>
      <c r="AE413" s="0"/>
      <c r="AF413" s="0"/>
      <c r="AG413" s="0"/>
      <c r="AH413" s="0"/>
      <c r="AI413" s="0"/>
      <c r="AJ413" s="0"/>
      <c r="AK413" s="0"/>
      <c r="AL413" s="0"/>
      <c r="AM413" s="0"/>
      <c r="AN413" s="0"/>
      <c r="AO413" s="0"/>
      <c r="AP413" s="0"/>
      <c r="AQ413" s="0"/>
      <c r="AR413" s="0"/>
      <c r="AS413" s="0"/>
      <c r="AT413" s="0"/>
      <c r="AU413" s="0"/>
      <c r="AV413" s="0"/>
      <c r="AW413" s="0"/>
      <c r="AX413" s="0"/>
      <c r="AY413" s="0"/>
      <c r="AZ413" s="0"/>
      <c r="BA413" s="0"/>
      <c r="BB413" s="0"/>
      <c r="BC413" s="0"/>
      <c r="BD413" s="0"/>
      <c r="BE413" s="0"/>
      <c r="BF413" s="0"/>
      <c r="BG413" s="0"/>
      <c r="BH413" s="0"/>
      <c r="BI413" s="0"/>
      <c r="BJ413" s="0"/>
      <c r="BK413" s="0"/>
      <c r="BL413" s="0"/>
      <c r="BM413" s="0"/>
      <c r="BN413" s="0"/>
      <c r="BO413" s="0"/>
      <c r="BP413" s="0"/>
      <c r="BQ413" s="0"/>
      <c r="BR413" s="0"/>
      <c r="BS413" s="0"/>
      <c r="BT413" s="0"/>
      <c r="BU413" s="0"/>
      <c r="BV413" s="0"/>
      <c r="BW413" s="0"/>
      <c r="BX413" s="0"/>
      <c r="BY413" s="0"/>
      <c r="BZ413" s="0"/>
      <c r="CA413" s="0"/>
      <c r="CB413" s="0"/>
      <c r="CC413" s="0"/>
      <c r="CD413" s="0"/>
      <c r="CE413" s="0"/>
      <c r="CF413" s="0"/>
      <c r="CG413" s="0"/>
      <c r="CH413" s="0"/>
      <c r="CI413" s="0"/>
      <c r="CJ413" s="0"/>
      <c r="CK413" s="0"/>
      <c r="CL413" s="0"/>
      <c r="CM413" s="0"/>
      <c r="CN413" s="0"/>
      <c r="CO413" s="0"/>
      <c r="CP413" s="0"/>
      <c r="CQ413" s="0"/>
      <c r="CR413" s="0"/>
      <c r="CS413" s="0"/>
      <c r="CT413" s="0"/>
      <c r="CU413" s="0"/>
      <c r="CV413" s="0"/>
      <c r="CW413" s="0"/>
      <c r="CX413" s="0"/>
      <c r="CY413" s="0"/>
      <c r="CZ413" s="0"/>
      <c r="DA413" s="0"/>
      <c r="DB413" s="0"/>
      <c r="DC413" s="0"/>
      <c r="DD413" s="0"/>
      <c r="DE413" s="0"/>
      <c r="DF413" s="0"/>
      <c r="DG413" s="0"/>
      <c r="DH413" s="0"/>
      <c r="DI413" s="0"/>
      <c r="DJ413" s="0"/>
      <c r="DK413" s="0"/>
      <c r="DL413" s="0"/>
      <c r="DM413" s="0"/>
      <c r="DN413" s="0"/>
      <c r="DO413" s="0"/>
      <c r="DP413" s="0"/>
      <c r="DQ413" s="0"/>
      <c r="DR413" s="0"/>
      <c r="DS413" s="0"/>
      <c r="DT413" s="0"/>
      <c r="DU413" s="0"/>
      <c r="DV413" s="0"/>
      <c r="DW413" s="0"/>
      <c r="DX413" s="0"/>
      <c r="DY413" s="0"/>
      <c r="DZ413" s="0"/>
      <c r="EA413" s="0"/>
      <c r="EB413" s="0"/>
      <c r="EC413" s="0"/>
      <c r="ED413" s="0"/>
      <c r="EE413" s="0"/>
      <c r="EF413" s="0"/>
      <c r="EG413" s="0"/>
      <c r="EH413" s="0"/>
      <c r="EI413" s="0"/>
      <c r="EJ413" s="0"/>
      <c r="EK413" s="0"/>
      <c r="EL413" s="0"/>
      <c r="EM413" s="0"/>
      <c r="EN413" s="0"/>
      <c r="EO413" s="0"/>
      <c r="EP413" s="0"/>
      <c r="EQ413" s="0"/>
      <c r="ER413" s="0"/>
      <c r="ES413" s="0"/>
      <c r="ET413" s="0"/>
      <c r="EU413" s="0"/>
      <c r="EV413" s="0"/>
      <c r="EW413" s="0"/>
      <c r="EX413" s="0"/>
      <c r="EY413" s="0"/>
      <c r="EZ413" s="0"/>
      <c r="FA413" s="0"/>
      <c r="FB413" s="0"/>
      <c r="FC413" s="0"/>
      <c r="FD413" s="0"/>
      <c r="FE413" s="0"/>
      <c r="FF413" s="0"/>
      <c r="FG413" s="0"/>
      <c r="FH413" s="0"/>
      <c r="FI413" s="0"/>
      <c r="FJ413" s="0"/>
      <c r="FK413" s="0"/>
      <c r="FL413" s="0"/>
      <c r="FM413" s="0"/>
      <c r="FN413" s="0"/>
      <c r="FO413" s="0"/>
      <c r="FP413" s="0"/>
      <c r="FQ413" s="0"/>
      <c r="FR413" s="0"/>
      <c r="FS413" s="0"/>
      <c r="FT413" s="0"/>
      <c r="FU413" s="0"/>
      <c r="FV413" s="0"/>
      <c r="FW413" s="0"/>
      <c r="FX413" s="0"/>
      <c r="FY413" s="0"/>
      <c r="FZ413" s="0"/>
      <c r="GA413" s="0"/>
      <c r="GB413" s="0"/>
      <c r="GC413" s="0"/>
      <c r="GD413" s="0"/>
      <c r="GE413" s="0"/>
      <c r="GF413" s="0"/>
      <c r="GG413" s="0"/>
      <c r="GH413" s="0"/>
      <c r="GI413" s="0"/>
      <c r="GJ413" s="0"/>
      <c r="GK413" s="0"/>
      <c r="GL413" s="0"/>
      <c r="GM413" s="0"/>
      <c r="GN413" s="0"/>
      <c r="GO413" s="0"/>
      <c r="GP413" s="0"/>
      <c r="GQ413" s="0"/>
      <c r="GR413" s="0"/>
      <c r="GS413" s="0"/>
      <c r="GT413" s="0"/>
      <c r="GU413" s="0"/>
      <c r="GV413" s="0"/>
      <c r="GW413" s="0"/>
      <c r="GX413" s="0"/>
      <c r="GY413" s="0"/>
      <c r="GZ413" s="0"/>
      <c r="HA413" s="0"/>
      <c r="HB413" s="0"/>
      <c r="HC413" s="0"/>
      <c r="HD413" s="0"/>
      <c r="HE413" s="0"/>
      <c r="HF413" s="0"/>
      <c r="HG413" s="0"/>
      <c r="HH413" s="0"/>
      <c r="HI413" s="0"/>
      <c r="HJ413" s="0"/>
      <c r="HK413" s="0"/>
      <c r="HL413" s="0"/>
      <c r="HM413" s="0"/>
      <c r="HN413" s="0"/>
      <c r="HO413" s="0"/>
      <c r="HP413" s="0"/>
      <c r="HQ413" s="0"/>
      <c r="HR413" s="0"/>
      <c r="HS413" s="0"/>
      <c r="HT413" s="0"/>
      <c r="HU413" s="0"/>
      <c r="HV413" s="0"/>
      <c r="HW413" s="0"/>
      <c r="HX413" s="0"/>
      <c r="HY413" s="0"/>
      <c r="HZ413" s="0"/>
      <c r="IA413" s="0"/>
      <c r="IB413" s="0"/>
      <c r="IC413" s="0"/>
      <c r="ID413" s="0"/>
      <c r="IE413" s="0"/>
      <c r="IF413" s="0"/>
      <c r="IG413" s="0"/>
      <c r="IH413" s="0"/>
      <c r="II413" s="0"/>
      <c r="IJ413" s="0"/>
      <c r="IK413" s="0"/>
      <c r="IL413" s="0"/>
      <c r="IM413" s="0"/>
      <c r="IN413" s="0"/>
      <c r="IO413" s="0"/>
      <c r="IP413" s="0"/>
      <c r="IQ413" s="0"/>
      <c r="IR413" s="0"/>
      <c r="IS413" s="0"/>
      <c r="IT413" s="0"/>
      <c r="IU413" s="0"/>
      <c r="IV413" s="0"/>
      <c r="IW413" s="0"/>
      <c r="IX413" s="0"/>
      <c r="IY413" s="0"/>
      <c r="IZ413" s="0"/>
      <c r="JA413" s="0"/>
      <c r="JB413" s="0"/>
      <c r="JC413" s="0"/>
      <c r="JD413" s="0"/>
      <c r="JE413" s="0"/>
      <c r="JF413" s="0"/>
      <c r="JG413" s="0"/>
      <c r="JH413" s="0"/>
      <c r="JI413" s="0"/>
      <c r="JJ413" s="0"/>
      <c r="JK413" s="0"/>
      <c r="JL413" s="0"/>
      <c r="JM413" s="0"/>
      <c r="JN413" s="0"/>
      <c r="JO413" s="0"/>
      <c r="JP413" s="0"/>
      <c r="JQ413" s="0"/>
      <c r="JR413" s="0"/>
      <c r="JS413" s="0"/>
      <c r="JT413" s="0"/>
      <c r="JU413" s="0"/>
      <c r="JV413" s="0"/>
      <c r="JW413" s="0"/>
      <c r="JX413" s="0"/>
      <c r="JY413" s="0"/>
      <c r="JZ413" s="0"/>
      <c r="KA413" s="0"/>
      <c r="KB413" s="0"/>
      <c r="KC413" s="0"/>
      <c r="KD413" s="0"/>
      <c r="KE413" s="0"/>
      <c r="KF413" s="0"/>
      <c r="KG413" s="0"/>
      <c r="KH413" s="0"/>
      <c r="KI413" s="0"/>
      <c r="KJ413" s="0"/>
      <c r="KK413" s="0"/>
      <c r="KL413" s="0"/>
      <c r="KM413" s="0"/>
      <c r="KN413" s="0"/>
      <c r="KO413" s="0"/>
      <c r="KP413" s="0"/>
      <c r="KQ413" s="0"/>
      <c r="KR413" s="0"/>
      <c r="KS413" s="0"/>
      <c r="KT413" s="0"/>
      <c r="KU413" s="0"/>
      <c r="KV413" s="0"/>
      <c r="KW413" s="0"/>
      <c r="KX413" s="0"/>
      <c r="KY413" s="0"/>
      <c r="KZ413" s="0"/>
      <c r="LA413" s="0"/>
      <c r="LB413" s="0"/>
      <c r="LC413" s="0"/>
      <c r="LD413" s="0"/>
      <c r="LE413" s="0"/>
      <c r="LF413" s="0"/>
      <c r="LG413" s="0"/>
      <c r="LH413" s="0"/>
      <c r="LI413" s="0"/>
      <c r="LJ413" s="0"/>
      <c r="LK413" s="0"/>
      <c r="LL413" s="0"/>
      <c r="LM413" s="0"/>
      <c r="LN413" s="0"/>
      <c r="LO413" s="0"/>
      <c r="LP413" s="0"/>
      <c r="LQ413" s="0"/>
      <c r="LR413" s="0"/>
      <c r="LS413" s="0"/>
      <c r="LT413" s="0"/>
      <c r="LU413" s="0"/>
      <c r="LV413" s="0"/>
      <c r="LW413" s="0"/>
      <c r="LX413" s="0"/>
      <c r="LY413" s="0"/>
      <c r="LZ413" s="0"/>
      <c r="MA413" s="0"/>
      <c r="MB413" s="0"/>
      <c r="MC413" s="0"/>
      <c r="MD413" s="0"/>
      <c r="ME413" s="0"/>
      <c r="MF413" s="0"/>
      <c r="MG413" s="0"/>
      <c r="MH413" s="0"/>
      <c r="MI413" s="0"/>
      <c r="MJ413" s="0"/>
      <c r="MK413" s="0"/>
      <c r="ML413" s="0"/>
      <c r="MM413" s="0"/>
      <c r="MN413" s="0"/>
      <c r="MO413" s="0"/>
      <c r="MP413" s="0"/>
      <c r="MQ413" s="0"/>
      <c r="MR413" s="0"/>
      <c r="MS413" s="0"/>
      <c r="MT413" s="0"/>
      <c r="MU413" s="0"/>
      <c r="MV413" s="0"/>
      <c r="MW413" s="0"/>
      <c r="MX413" s="0"/>
      <c r="MY413" s="0"/>
      <c r="MZ413" s="0"/>
      <c r="NA413" s="0"/>
      <c r="NB413" s="0"/>
      <c r="NC413" s="0"/>
      <c r="ND413" s="0"/>
      <c r="NE413" s="0"/>
      <c r="NF413" s="0"/>
      <c r="NG413" s="0"/>
      <c r="NH413" s="0"/>
      <c r="NI413" s="0"/>
      <c r="NJ413" s="0"/>
      <c r="NK413" s="0"/>
      <c r="NL413" s="0"/>
      <c r="NM413" s="0"/>
      <c r="NN413" s="0"/>
      <c r="NO413" s="0"/>
      <c r="NP413" s="0"/>
      <c r="NQ413" s="0"/>
      <c r="NR413" s="0"/>
      <c r="NS413" s="0"/>
      <c r="NT413" s="0"/>
      <c r="NU413" s="0"/>
      <c r="NV413" s="0"/>
      <c r="NW413" s="0"/>
      <c r="NX413" s="0"/>
      <c r="NY413" s="0"/>
      <c r="NZ413" s="0"/>
      <c r="OA413" s="0"/>
      <c r="OB413" s="0"/>
      <c r="OC413" s="0"/>
      <c r="OD413" s="0"/>
      <c r="OE413" s="0"/>
      <c r="OF413" s="0"/>
      <c r="OG413" s="0"/>
      <c r="OH413" s="0"/>
      <c r="OI413" s="0"/>
      <c r="OJ413" s="0"/>
      <c r="OK413" s="0"/>
      <c r="OL413" s="0"/>
      <c r="OM413" s="0"/>
      <c r="ON413" s="0"/>
      <c r="OO413" s="0"/>
      <c r="OP413" s="0"/>
      <c r="OQ413" s="0"/>
      <c r="OR413" s="0"/>
      <c r="OS413" s="0"/>
      <c r="OT413" s="0"/>
      <c r="OU413" s="0"/>
      <c r="OV413" s="0"/>
      <c r="OW413" s="0"/>
      <c r="OX413" s="0"/>
      <c r="OY413" s="0"/>
      <c r="OZ413" s="0"/>
      <c r="PA413" s="0"/>
      <c r="PB413" s="0"/>
      <c r="PC413" s="0"/>
      <c r="PD413" s="0"/>
      <c r="PE413" s="0"/>
      <c r="PF413" s="0"/>
      <c r="PG413" s="0"/>
      <c r="PH413" s="0"/>
      <c r="PI413" s="0"/>
      <c r="PJ413" s="0"/>
      <c r="PK413" s="0"/>
      <c r="PL413" s="0"/>
      <c r="PM413" s="0"/>
      <c r="PN413" s="0"/>
      <c r="PO413" s="0"/>
      <c r="PP413" s="0"/>
      <c r="PQ413" s="0"/>
      <c r="PR413" s="0"/>
      <c r="PS413" s="0"/>
      <c r="PT413" s="0"/>
      <c r="PU413" s="0"/>
      <c r="PV413" s="0"/>
      <c r="PW413" s="0"/>
      <c r="PX413" s="0"/>
      <c r="PY413" s="0"/>
      <c r="PZ413" s="0"/>
      <c r="QA413" s="0"/>
      <c r="QB413" s="0"/>
      <c r="QC413" s="0"/>
      <c r="QD413" s="0"/>
      <c r="QE413" s="0"/>
      <c r="QF413" s="0"/>
      <c r="QG413" s="0"/>
      <c r="QH413" s="0"/>
      <c r="QI413" s="0"/>
      <c r="QJ413" s="0"/>
      <c r="QK413" s="0"/>
      <c r="QL413" s="0"/>
      <c r="QM413" s="0"/>
      <c r="QN413" s="0"/>
      <c r="QO413" s="0"/>
      <c r="QP413" s="0"/>
      <c r="QQ413" s="0"/>
      <c r="QR413" s="0"/>
      <c r="QS413" s="0"/>
      <c r="QT413" s="0"/>
      <c r="QU413" s="0"/>
      <c r="QV413" s="0"/>
      <c r="QW413" s="0"/>
      <c r="QX413" s="0"/>
      <c r="QY413" s="0"/>
      <c r="QZ413" s="0"/>
      <c r="RA413" s="0"/>
      <c r="RB413" s="0"/>
      <c r="RC413" s="0"/>
      <c r="RD413" s="0"/>
      <c r="RE413" s="0"/>
      <c r="RF413" s="0"/>
      <c r="RG413" s="0"/>
      <c r="RH413" s="0"/>
      <c r="RI413" s="0"/>
      <c r="RJ413" s="0"/>
      <c r="RK413" s="0"/>
      <c r="RL413" s="0"/>
      <c r="RM413" s="0"/>
      <c r="RN413" s="0"/>
      <c r="RO413" s="0"/>
      <c r="RP413" s="0"/>
      <c r="RQ413" s="0"/>
      <c r="RR413" s="0"/>
      <c r="RS413" s="0"/>
      <c r="RT413" s="0"/>
      <c r="RU413" s="0"/>
      <c r="RV413" s="0"/>
      <c r="RW413" s="0"/>
      <c r="RX413" s="0"/>
      <c r="RY413" s="0"/>
      <c r="RZ413" s="0"/>
      <c r="SA413" s="0"/>
      <c r="SB413" s="0"/>
      <c r="SC413" s="0"/>
      <c r="SD413" s="0"/>
      <c r="SE413" s="0"/>
      <c r="SF413" s="0"/>
      <c r="SG413" s="0"/>
      <c r="SH413" s="0"/>
      <c r="SI413" s="0"/>
      <c r="SJ413" s="0"/>
      <c r="SK413" s="0"/>
      <c r="SL413" s="0"/>
      <c r="SM413" s="0"/>
      <c r="SN413" s="0"/>
      <c r="SO413" s="0"/>
      <c r="SP413" s="0"/>
      <c r="SQ413" s="0"/>
      <c r="SR413" s="0"/>
      <c r="SS413" s="0"/>
      <c r="ST413" s="0"/>
      <c r="SU413" s="0"/>
      <c r="SV413" s="0"/>
      <c r="SW413" s="0"/>
      <c r="SX413" s="0"/>
      <c r="SY413" s="0"/>
      <c r="SZ413" s="0"/>
      <c r="TA413" s="0"/>
      <c r="TB413" s="0"/>
      <c r="TC413" s="0"/>
      <c r="TD413" s="0"/>
      <c r="TE413" s="0"/>
      <c r="TF413" s="0"/>
      <c r="TG413" s="0"/>
      <c r="TH413" s="0"/>
      <c r="TI413" s="0"/>
      <c r="TJ413" s="0"/>
      <c r="TK413" s="0"/>
      <c r="TL413" s="0"/>
      <c r="TM413" s="0"/>
      <c r="TN413" s="0"/>
      <c r="TO413" s="0"/>
      <c r="TP413" s="0"/>
      <c r="TQ413" s="0"/>
      <c r="TR413" s="0"/>
      <c r="TS413" s="0"/>
      <c r="TT413" s="0"/>
      <c r="TU413" s="0"/>
      <c r="TV413" s="0"/>
      <c r="TW413" s="0"/>
      <c r="TX413" s="0"/>
      <c r="TY413" s="0"/>
      <c r="TZ413" s="0"/>
      <c r="UA413" s="0"/>
      <c r="UB413" s="0"/>
      <c r="UC413" s="0"/>
      <c r="UD413" s="0"/>
      <c r="UE413" s="0"/>
      <c r="UF413" s="0"/>
      <c r="UG413" s="0"/>
      <c r="UH413" s="0"/>
      <c r="UI413" s="0"/>
      <c r="UJ413" s="0"/>
      <c r="UK413" s="0"/>
      <c r="UL413" s="0"/>
      <c r="UM413" s="0"/>
      <c r="UN413" s="0"/>
      <c r="UO413" s="0"/>
      <c r="UP413" s="0"/>
      <c r="UQ413" s="0"/>
      <c r="UR413" s="0"/>
      <c r="US413" s="0"/>
      <c r="UT413" s="0"/>
      <c r="UU413" s="0"/>
      <c r="UV413" s="0"/>
      <c r="UW413" s="0"/>
      <c r="UX413" s="0"/>
      <c r="UY413" s="0"/>
      <c r="UZ413" s="0"/>
      <c r="VA413" s="0"/>
      <c r="VB413" s="0"/>
      <c r="VC413" s="0"/>
      <c r="VD413" s="0"/>
      <c r="VE413" s="0"/>
      <c r="VF413" s="0"/>
      <c r="VG413" s="0"/>
      <c r="VH413" s="0"/>
      <c r="VI413" s="0"/>
      <c r="VJ413" s="0"/>
      <c r="VK413" s="0"/>
      <c r="VL413" s="0"/>
      <c r="VM413" s="0"/>
      <c r="VN413" s="0"/>
      <c r="VO413" s="0"/>
      <c r="VP413" s="0"/>
      <c r="VQ413" s="0"/>
      <c r="VR413" s="0"/>
      <c r="VS413" s="0"/>
      <c r="VT413" s="0"/>
      <c r="VU413" s="0"/>
      <c r="VV413" s="0"/>
      <c r="VW413" s="0"/>
      <c r="VX413" s="0"/>
      <c r="VY413" s="0"/>
      <c r="VZ413" s="0"/>
      <c r="WA413" s="0"/>
      <c r="WB413" s="0"/>
      <c r="WC413" s="0"/>
      <c r="WD413" s="0"/>
      <c r="WE413" s="0"/>
      <c r="WF413" s="0"/>
      <c r="WG413" s="0"/>
      <c r="WH413" s="0"/>
      <c r="WI413" s="0"/>
      <c r="WJ413" s="0"/>
      <c r="WK413" s="0"/>
      <c r="WL413" s="0"/>
      <c r="WM413" s="0"/>
      <c r="WN413" s="0"/>
      <c r="WO413" s="0"/>
      <c r="WP413" s="0"/>
      <c r="WQ413" s="0"/>
      <c r="WR413" s="0"/>
      <c r="WS413" s="0"/>
      <c r="WT413" s="0"/>
      <c r="WU413" s="0"/>
      <c r="WV413" s="0"/>
      <c r="WW413" s="0"/>
      <c r="WX413" s="0"/>
      <c r="WY413" s="0"/>
      <c r="WZ413" s="0"/>
      <c r="XA413" s="0"/>
      <c r="XB413" s="0"/>
      <c r="XC413" s="0"/>
      <c r="XD413" s="0"/>
      <c r="XE413" s="0"/>
      <c r="XF413" s="0"/>
      <c r="XG413" s="0"/>
      <c r="XH413" s="0"/>
      <c r="XI413" s="0"/>
      <c r="XJ413" s="0"/>
      <c r="XK413" s="0"/>
      <c r="XL413" s="0"/>
      <c r="XM413" s="0"/>
      <c r="XN413" s="0"/>
      <c r="XO413" s="0"/>
      <c r="XP413" s="0"/>
      <c r="XQ413" s="0"/>
      <c r="XR413" s="0"/>
      <c r="XS413" s="0"/>
      <c r="XT413" s="0"/>
      <c r="XU413" s="0"/>
      <c r="XV413" s="0"/>
      <c r="XW413" s="0"/>
      <c r="XX413" s="0"/>
      <c r="XY413" s="0"/>
      <c r="XZ413" s="0"/>
      <c r="YA413" s="0"/>
      <c r="YB413" s="0"/>
      <c r="YC413" s="0"/>
      <c r="YD413" s="0"/>
      <c r="YE413" s="0"/>
      <c r="YF413" s="0"/>
      <c r="YG413" s="0"/>
      <c r="YH413" s="0"/>
      <c r="YI413" s="0"/>
      <c r="YJ413" s="0"/>
      <c r="YK413" s="0"/>
      <c r="YL413" s="0"/>
      <c r="YM413" s="0"/>
      <c r="YN413" s="0"/>
      <c r="YO413" s="0"/>
      <c r="YP413" s="0"/>
      <c r="YQ413" s="0"/>
      <c r="YR413" s="0"/>
      <c r="YS413" s="0"/>
      <c r="YT413" s="0"/>
      <c r="YU413" s="0"/>
      <c r="YV413" s="0"/>
      <c r="YW413" s="0"/>
      <c r="YX413" s="0"/>
      <c r="YY413" s="0"/>
      <c r="YZ413" s="0"/>
      <c r="ZA413" s="0"/>
      <c r="ZB413" s="0"/>
      <c r="ZC413" s="0"/>
      <c r="ZD413" s="0"/>
      <c r="ZE413" s="0"/>
      <c r="ZF413" s="0"/>
      <c r="ZG413" s="0"/>
      <c r="ZH413" s="0"/>
      <c r="ZI413" s="0"/>
      <c r="ZJ413" s="0"/>
      <c r="ZK413" s="0"/>
      <c r="ZL413" s="0"/>
      <c r="ZM413" s="0"/>
      <c r="ZN413" s="0"/>
      <c r="ZO413" s="0"/>
      <c r="ZP413" s="0"/>
      <c r="ZQ413" s="0"/>
      <c r="ZR413" s="0"/>
      <c r="ZS413" s="0"/>
      <c r="ZT413" s="0"/>
      <c r="ZU413" s="0"/>
      <c r="ZV413" s="0"/>
      <c r="ZW413" s="0"/>
      <c r="ZX413" s="0"/>
      <c r="ZY413" s="0"/>
      <c r="ZZ413" s="0"/>
      <c r="AAA413" s="0"/>
      <c r="AAB413" s="0"/>
      <c r="AAC413" s="0"/>
      <c r="AAD413" s="0"/>
      <c r="AAE413" s="0"/>
      <c r="AAF413" s="0"/>
      <c r="AAG413" s="0"/>
      <c r="AAH413" s="0"/>
      <c r="AAI413" s="0"/>
      <c r="AAJ413" s="0"/>
      <c r="AAK413" s="0"/>
      <c r="AAL413" s="0"/>
      <c r="AAM413" s="0"/>
      <c r="AAN413" s="0"/>
      <c r="AAO413" s="0"/>
      <c r="AAP413" s="0"/>
      <c r="AAQ413" s="0"/>
      <c r="AAR413" s="0"/>
      <c r="AAS413" s="0"/>
      <c r="AAT413" s="0"/>
      <c r="AAU413" s="0"/>
      <c r="AAV413" s="0"/>
      <c r="AAW413" s="0"/>
      <c r="AAX413" s="0"/>
      <c r="AAY413" s="0"/>
      <c r="AAZ413" s="0"/>
      <c r="ABA413" s="0"/>
      <c r="ABB413" s="0"/>
      <c r="ABC413" s="0"/>
      <c r="ABD413" s="0"/>
      <c r="ABE413" s="0"/>
      <c r="ABF413" s="0"/>
      <c r="ABG413" s="0"/>
      <c r="ABH413" s="0"/>
      <c r="ABI413" s="0"/>
      <c r="ABJ413" s="0"/>
      <c r="ABK413" s="0"/>
      <c r="ABL413" s="0"/>
      <c r="ABM413" s="0"/>
      <c r="ABN413" s="0"/>
      <c r="ABO413" s="0"/>
      <c r="ABP413" s="0"/>
      <c r="ABQ413" s="0"/>
      <c r="ABR413" s="0"/>
      <c r="ABS413" s="0"/>
      <c r="ABT413" s="0"/>
      <c r="ABU413" s="0"/>
      <c r="ABV413" s="0"/>
      <c r="ABW413" s="0"/>
      <c r="ABX413" s="0"/>
      <c r="ABY413" s="0"/>
      <c r="ABZ413" s="0"/>
      <c r="ACA413" s="0"/>
      <c r="ACB413" s="0"/>
      <c r="ACC413" s="0"/>
      <c r="ACD413" s="0"/>
      <c r="ACE413" s="0"/>
      <c r="ACF413" s="0"/>
      <c r="ACG413" s="0"/>
      <c r="ACH413" s="0"/>
      <c r="ACI413" s="0"/>
      <c r="ACJ413" s="0"/>
      <c r="ACK413" s="0"/>
      <c r="ACL413" s="0"/>
      <c r="ACM413" s="0"/>
      <c r="ACN413" s="0"/>
      <c r="ACO413" s="0"/>
      <c r="ACP413" s="0"/>
      <c r="ACQ413" s="0"/>
      <c r="ACR413" s="0"/>
      <c r="ACS413" s="0"/>
      <c r="ACT413" s="0"/>
      <c r="ACU413" s="0"/>
      <c r="ACV413" s="0"/>
      <c r="ACW413" s="0"/>
      <c r="ACX413" s="0"/>
      <c r="ACY413" s="0"/>
      <c r="ACZ413" s="0"/>
      <c r="ADA413" s="0"/>
      <c r="ADB413" s="0"/>
      <c r="ADC413" s="0"/>
      <c r="ADD413" s="0"/>
      <c r="ADE413" s="0"/>
      <c r="ADF413" s="0"/>
      <c r="ADG413" s="0"/>
      <c r="ADH413" s="0"/>
      <c r="ADI413" s="0"/>
      <c r="ADJ413" s="0"/>
      <c r="ADK413" s="0"/>
      <c r="ADL413" s="0"/>
      <c r="ADM413" s="0"/>
      <c r="ADN413" s="0"/>
      <c r="ADO413" s="0"/>
      <c r="ADP413" s="0"/>
      <c r="ADQ413" s="0"/>
      <c r="ADR413" s="0"/>
      <c r="ADS413" s="0"/>
      <c r="ADT413" s="0"/>
      <c r="ADU413" s="0"/>
      <c r="ADV413" s="0"/>
      <c r="ADW413" s="0"/>
      <c r="ADX413" s="0"/>
      <c r="ADY413" s="0"/>
      <c r="ADZ413" s="0"/>
      <c r="AEA413" s="0"/>
      <c r="AEB413" s="0"/>
      <c r="AEC413" s="0"/>
      <c r="AED413" s="0"/>
      <c r="AEE413" s="0"/>
      <c r="AEF413" s="0"/>
      <c r="AEG413" s="0"/>
      <c r="AEH413" s="0"/>
      <c r="AEI413" s="0"/>
      <c r="AEJ413" s="0"/>
      <c r="AEK413" s="0"/>
      <c r="AEL413" s="0"/>
      <c r="AEM413" s="0"/>
      <c r="AEN413" s="0"/>
      <c r="AEO413" s="0"/>
      <c r="AEP413" s="0"/>
      <c r="AEQ413" s="0"/>
      <c r="AER413" s="0"/>
      <c r="AES413" s="0"/>
      <c r="AET413" s="0"/>
      <c r="AEU413" s="0"/>
      <c r="AEV413" s="0"/>
      <c r="AEW413" s="0"/>
      <c r="AEX413" s="0"/>
      <c r="AEY413" s="0"/>
      <c r="AEZ413" s="0"/>
      <c r="AFA413" s="0"/>
      <c r="AFB413" s="0"/>
      <c r="AFC413" s="0"/>
      <c r="AFD413" s="0"/>
      <c r="AFE413" s="0"/>
      <c r="AFF413" s="0"/>
      <c r="AFG413" s="0"/>
      <c r="AFH413" s="0"/>
      <c r="AFI413" s="0"/>
      <c r="AFJ413" s="0"/>
      <c r="AFK413" s="0"/>
      <c r="AFL413" s="0"/>
      <c r="AFM413" s="0"/>
      <c r="AFN413" s="0"/>
      <c r="AFO413" s="0"/>
      <c r="AFP413" s="0"/>
      <c r="AFQ413" s="0"/>
      <c r="AFR413" s="0"/>
      <c r="AFS413" s="0"/>
      <c r="AFT413" s="0"/>
      <c r="AFU413" s="0"/>
      <c r="AFV413" s="0"/>
      <c r="AFW413" s="0"/>
      <c r="AFX413" s="0"/>
      <c r="AFY413" s="0"/>
      <c r="AFZ413" s="0"/>
      <c r="AGA413" s="0"/>
      <c r="AGB413" s="0"/>
      <c r="AGC413" s="0"/>
      <c r="AGD413" s="0"/>
      <c r="AGE413" s="0"/>
      <c r="AGF413" s="0"/>
      <c r="AGG413" s="0"/>
      <c r="AGH413" s="0"/>
      <c r="AGI413" s="0"/>
      <c r="AGJ413" s="0"/>
      <c r="AGK413" s="0"/>
      <c r="AGL413" s="0"/>
      <c r="AGM413" s="0"/>
      <c r="AGN413" s="0"/>
      <c r="AGO413" s="0"/>
      <c r="AGP413" s="0"/>
      <c r="AGQ413" s="0"/>
      <c r="AGR413" s="0"/>
      <c r="AGS413" s="0"/>
      <c r="AGT413" s="0"/>
      <c r="AGU413" s="0"/>
      <c r="AGV413" s="0"/>
      <c r="AGW413" s="0"/>
      <c r="AGX413" s="0"/>
      <c r="AGY413" s="0"/>
      <c r="AGZ413" s="0"/>
      <c r="AHA413" s="0"/>
      <c r="AHB413" s="0"/>
      <c r="AHC413" s="0"/>
      <c r="AHD413" s="0"/>
      <c r="AHE413" s="0"/>
      <c r="AHF413" s="0"/>
      <c r="AHG413" s="0"/>
      <c r="AHH413" s="0"/>
      <c r="AHI413" s="0"/>
      <c r="AHJ413" s="0"/>
      <c r="AHK413" s="0"/>
      <c r="AHL413" s="0"/>
      <c r="AHM413" s="0"/>
      <c r="AHN413" s="0"/>
      <c r="AHO413" s="0"/>
      <c r="AHP413" s="0"/>
      <c r="AHQ413" s="0"/>
      <c r="AHR413" s="0"/>
      <c r="AHS413" s="0"/>
      <c r="AHT413" s="0"/>
      <c r="AHU413" s="0"/>
      <c r="AHV413" s="0"/>
      <c r="AHW413" s="0"/>
      <c r="AHX413" s="0"/>
      <c r="AHY413" s="0"/>
      <c r="AHZ413" s="0"/>
      <c r="AIA413" s="0"/>
      <c r="AIB413" s="0"/>
      <c r="AIC413" s="0"/>
      <c r="AID413" s="0"/>
      <c r="AIE413" s="0"/>
      <c r="AIF413" s="0"/>
      <c r="AIG413" s="0"/>
      <c r="AIH413" s="0"/>
      <c r="AII413" s="0"/>
      <c r="AIJ413" s="0"/>
      <c r="AIK413" s="0"/>
      <c r="AIL413" s="0"/>
      <c r="AIM413" s="0"/>
      <c r="AIN413" s="0"/>
      <c r="AIO413" s="0"/>
      <c r="AIP413" s="0"/>
      <c r="AIQ413" s="0"/>
      <c r="AIR413" s="0"/>
      <c r="AIS413" s="0"/>
      <c r="AIT413" s="0"/>
      <c r="AIU413" s="0"/>
      <c r="AIV413" s="0"/>
      <c r="AIW413" s="0"/>
      <c r="AIX413" s="0"/>
      <c r="AIY413" s="0"/>
      <c r="AIZ413" s="0"/>
      <c r="AJA413" s="0"/>
      <c r="AJB413" s="0"/>
      <c r="AJC413" s="0"/>
      <c r="AJD413" s="0"/>
      <c r="AJE413" s="0"/>
      <c r="AJF413" s="0"/>
      <c r="AJG413" s="0"/>
      <c r="AJH413" s="0"/>
      <c r="AJI413" s="0"/>
      <c r="AJJ413" s="0"/>
      <c r="AJK413" s="0"/>
      <c r="AJL413" s="0"/>
      <c r="AJM413" s="0"/>
      <c r="AJN413" s="0"/>
      <c r="AJO413" s="0"/>
      <c r="AJP413" s="0"/>
      <c r="AJQ413" s="0"/>
      <c r="AJR413" s="0"/>
      <c r="AJS413" s="0"/>
      <c r="AJT413" s="0"/>
      <c r="AJU413" s="0"/>
      <c r="AJV413" s="0"/>
      <c r="AJW413" s="0"/>
      <c r="AJX413" s="0"/>
      <c r="AJY413" s="0"/>
      <c r="AJZ413" s="0"/>
      <c r="AKA413" s="0"/>
      <c r="AKB413" s="0"/>
      <c r="AKC413" s="0"/>
      <c r="AKD413" s="0"/>
      <c r="AKE413" s="0"/>
      <c r="AKF413" s="0"/>
      <c r="AKG413" s="0"/>
      <c r="AKH413" s="0"/>
      <c r="AKI413" s="0"/>
      <c r="AKJ413" s="0"/>
      <c r="AKK413" s="0"/>
      <c r="AKL413" s="0"/>
      <c r="AKM413" s="0"/>
      <c r="AKN413" s="0"/>
      <c r="AKO413" s="0"/>
      <c r="AKP413" s="0"/>
      <c r="AKQ413" s="0"/>
      <c r="AKR413" s="0"/>
      <c r="AKS413" s="0"/>
      <c r="AKT413" s="0"/>
      <c r="AKU413" s="0"/>
      <c r="AKV413" s="0"/>
      <c r="AKW413" s="0"/>
      <c r="AKX413" s="0"/>
      <c r="AKY413" s="0"/>
      <c r="AKZ413" s="0"/>
      <c r="ALA413" s="0"/>
      <c r="ALB413" s="0"/>
      <c r="ALC413" s="0"/>
      <c r="ALD413" s="0"/>
      <c r="ALE413" s="0"/>
      <c r="ALF413" s="0"/>
      <c r="ALG413" s="0"/>
      <c r="ALH413" s="0"/>
      <c r="ALI413" s="0"/>
      <c r="ALJ413" s="0"/>
      <c r="ALK413" s="0"/>
      <c r="ALL413" s="0"/>
      <c r="ALM413" s="0"/>
      <c r="ALN413" s="0"/>
      <c r="ALO413" s="0"/>
      <c r="ALP413" s="0"/>
      <c r="ALQ413" s="0"/>
      <c r="ALR413" s="0"/>
      <c r="ALS413" s="0"/>
      <c r="ALT413" s="0"/>
      <c r="ALU413" s="0"/>
      <c r="ALV413" s="0"/>
      <c r="ALW413" s="0"/>
      <c r="ALX413" s="0"/>
      <c r="ALY413" s="0"/>
      <c r="ALZ413" s="0"/>
      <c r="AMA413" s="0"/>
      <c r="AMB413" s="0"/>
      <c r="AMC413" s="0"/>
      <c r="AMD413" s="0"/>
      <c r="AME413" s="0"/>
      <c r="AMF413" s="0"/>
      <c r="AMG413" s="0"/>
    </row>
    <row r="414" customFormat="false" ht="14.9" hidden="false" customHeight="false" outlineLevel="0" collapsed="false">
      <c r="A414" s="18" t="n">
        <v>578</v>
      </c>
      <c r="B414" s="19" t="n">
        <f aca="false">IF($A414,VLOOKUP($A414,posting!$A:$N,2,0),"")</f>
        <v>38</v>
      </c>
      <c r="C414" s="19" t="n">
        <f aca="false">IF($A414,VLOOKUP($A414,posting!$A:$N,3,0),"")</f>
        <v>152</v>
      </c>
      <c r="D414" s="20" t="str">
        <f aca="false">IF($A414,VLOOKUP($A414,posting!$A:$N,4,0),"")</f>
        <v>bzw. kann ich sehr gut nachvollziehen, dass die pakistanis dort das als terror empfinden.</v>
      </c>
      <c r="E414" s="19" t="str">
        <f aca="false">IF($A414,IF(VLOOKUP($A414,posting!$A:$N,5,0)&gt;0,VLOOKUP($A414,posting!$A:$N,5,0),""),"")</f>
        <v/>
      </c>
      <c r="F414" s="21" t="n">
        <f aca="false">IF($A414,VLOOKUP($A414,posting!$A:$N,6,0),"")</f>
        <v>41625.7338194444</v>
      </c>
      <c r="G414" s="21" t="n">
        <f aca="false">IF($A414,VLOOKUP($A414,posting!$A:$N,7,0),"")</f>
        <v>41625.7339699074</v>
      </c>
      <c r="H414" s="21" t="n">
        <f aca="false">IF($A414,VLOOKUP($A414,posting!$A:$N,8,0),"")</f>
        <v>41625.7339930556</v>
      </c>
      <c r="I414" s="21" t="n">
        <f aca="false">IF($A414,VLOOKUP($A414,posting!$A:$N,9,0),"")</f>
        <v>41625.7349305556</v>
      </c>
      <c r="J414" s="21"/>
      <c r="K414" s="21"/>
      <c r="L414" s="19" t="n">
        <f aca="false">IF($A414,VLOOKUP($A414,posting!$A:$N,10,0),"")</f>
        <v>0.336633663366337</v>
      </c>
      <c r="M414" s="19" t="n">
        <f aca="false">IF($A414,VLOOKUP($A414,posting!$A:$N,11,0),"")</f>
        <v>0</v>
      </c>
      <c r="N414" s="19" t="str">
        <f aca="false">IF($A414,IF(VLOOKUP($A414,posting!$A:$N,13,0)&gt;0,VLOOKUP($A414,posting!$A:$N,13,0),""),"")</f>
        <v/>
      </c>
      <c r="O414" s="19" t="str">
        <f aca="false">IF($A414,VLOOKUP($A414,posting!$A:$N,12,0),"")</f>
        <v>TXT</v>
      </c>
      <c r="P414" s="19" t="str">
        <f aca="false">IF($A414,IF(VLOOKUP($A414,posting!$A:$N,14,0)&gt;0,VLOOKUP($A414,posting!$A:$N,14,0),""),"")</f>
        <v/>
      </c>
      <c r="Q414" s="19" t="str">
        <f aca="false">IF($N414="","",VLOOKUP($N414,image!$A:$N,3,0))</f>
        <v/>
      </c>
      <c r="R414" s="19" t="n">
        <v>-1</v>
      </c>
      <c r="S414" s="0"/>
      <c r="T414" s="0"/>
      <c r="U414" s="0"/>
      <c r="V414" s="0"/>
      <c r="W414" s="0"/>
      <c r="X414" s="0"/>
      <c r="Y414" s="0"/>
      <c r="Z414" s="0"/>
      <c r="AA414" s="0"/>
      <c r="AB414" s="0"/>
      <c r="AC414" s="0"/>
      <c r="AD414" s="0"/>
      <c r="AE414" s="0"/>
      <c r="AF414" s="0"/>
      <c r="AG414" s="0"/>
      <c r="AH414" s="0"/>
      <c r="AI414" s="0"/>
      <c r="AJ414" s="0"/>
      <c r="AK414" s="0"/>
      <c r="AL414" s="0"/>
      <c r="AM414" s="0"/>
      <c r="AN414" s="0"/>
      <c r="AO414" s="0"/>
      <c r="AP414" s="0"/>
      <c r="AQ414" s="0"/>
      <c r="AR414" s="0"/>
      <c r="AS414" s="0"/>
      <c r="AT414" s="0"/>
      <c r="AU414" s="0"/>
      <c r="AV414" s="0"/>
      <c r="AW414" s="0"/>
      <c r="AX414" s="0"/>
      <c r="AY414" s="0"/>
      <c r="AZ414" s="0"/>
      <c r="BA414" s="0"/>
      <c r="BB414" s="0"/>
      <c r="BC414" s="0"/>
      <c r="BD414" s="0"/>
      <c r="BE414" s="0"/>
      <c r="BF414" s="0"/>
      <c r="BG414" s="0"/>
      <c r="BH414" s="0"/>
      <c r="BI414" s="0"/>
      <c r="BJ414" s="0"/>
      <c r="BK414" s="0"/>
      <c r="BL414" s="0"/>
      <c r="BM414" s="0"/>
      <c r="BN414" s="0"/>
      <c r="BO414" s="0"/>
      <c r="BP414" s="0"/>
      <c r="BQ414" s="0"/>
      <c r="BR414" s="0"/>
      <c r="BS414" s="0"/>
      <c r="BT414" s="0"/>
      <c r="BU414" s="0"/>
      <c r="BV414" s="0"/>
      <c r="BW414" s="0"/>
      <c r="BX414" s="0"/>
      <c r="BY414" s="0"/>
      <c r="BZ414" s="0"/>
      <c r="CA414" s="0"/>
      <c r="CB414" s="0"/>
      <c r="CC414" s="0"/>
      <c r="CD414" s="0"/>
      <c r="CE414" s="0"/>
      <c r="CF414" s="0"/>
      <c r="CG414" s="0"/>
      <c r="CH414" s="0"/>
      <c r="CI414" s="0"/>
      <c r="CJ414" s="0"/>
      <c r="CK414" s="0"/>
      <c r="CL414" s="0"/>
      <c r="CM414" s="0"/>
      <c r="CN414" s="0"/>
      <c r="CO414" s="0"/>
      <c r="CP414" s="0"/>
      <c r="CQ414" s="0"/>
      <c r="CR414" s="0"/>
      <c r="CS414" s="0"/>
      <c r="CT414" s="0"/>
      <c r="CU414" s="0"/>
      <c r="CV414" s="0"/>
      <c r="CW414" s="0"/>
      <c r="CX414" s="0"/>
      <c r="CY414" s="0"/>
      <c r="CZ414" s="0"/>
      <c r="DA414" s="0"/>
      <c r="DB414" s="0"/>
      <c r="DC414" s="0"/>
      <c r="DD414" s="0"/>
      <c r="DE414" s="0"/>
      <c r="DF414" s="0"/>
      <c r="DG414" s="0"/>
      <c r="DH414" s="0"/>
      <c r="DI414" s="0"/>
      <c r="DJ414" s="0"/>
      <c r="DK414" s="0"/>
      <c r="DL414" s="0"/>
      <c r="DM414" s="0"/>
      <c r="DN414" s="0"/>
      <c r="DO414" s="0"/>
      <c r="DP414" s="0"/>
      <c r="DQ414" s="0"/>
      <c r="DR414" s="0"/>
      <c r="DS414" s="0"/>
      <c r="DT414" s="0"/>
      <c r="DU414" s="0"/>
      <c r="DV414" s="0"/>
      <c r="DW414" s="0"/>
      <c r="DX414" s="0"/>
      <c r="DY414" s="0"/>
      <c r="DZ414" s="0"/>
      <c r="EA414" s="0"/>
      <c r="EB414" s="0"/>
      <c r="EC414" s="0"/>
      <c r="ED414" s="0"/>
      <c r="EE414" s="0"/>
      <c r="EF414" s="0"/>
      <c r="EG414" s="0"/>
      <c r="EH414" s="0"/>
      <c r="EI414" s="0"/>
      <c r="EJ414" s="0"/>
      <c r="EK414" s="0"/>
      <c r="EL414" s="0"/>
      <c r="EM414" s="0"/>
      <c r="EN414" s="0"/>
      <c r="EO414" s="0"/>
      <c r="EP414" s="0"/>
      <c r="EQ414" s="0"/>
      <c r="ER414" s="0"/>
      <c r="ES414" s="0"/>
      <c r="ET414" s="0"/>
      <c r="EU414" s="0"/>
      <c r="EV414" s="0"/>
      <c r="EW414" s="0"/>
      <c r="EX414" s="0"/>
      <c r="EY414" s="0"/>
      <c r="EZ414" s="0"/>
      <c r="FA414" s="0"/>
      <c r="FB414" s="0"/>
      <c r="FC414" s="0"/>
      <c r="FD414" s="0"/>
      <c r="FE414" s="0"/>
      <c r="FF414" s="0"/>
      <c r="FG414" s="0"/>
      <c r="FH414" s="0"/>
      <c r="FI414" s="0"/>
      <c r="FJ414" s="0"/>
      <c r="FK414" s="0"/>
      <c r="FL414" s="0"/>
      <c r="FM414" s="0"/>
      <c r="FN414" s="0"/>
      <c r="FO414" s="0"/>
      <c r="FP414" s="0"/>
      <c r="FQ414" s="0"/>
      <c r="FR414" s="0"/>
      <c r="FS414" s="0"/>
      <c r="FT414" s="0"/>
      <c r="FU414" s="0"/>
      <c r="FV414" s="0"/>
      <c r="FW414" s="0"/>
      <c r="FX414" s="0"/>
      <c r="FY414" s="0"/>
      <c r="FZ414" s="0"/>
      <c r="GA414" s="0"/>
      <c r="GB414" s="0"/>
      <c r="GC414" s="0"/>
      <c r="GD414" s="0"/>
      <c r="GE414" s="0"/>
      <c r="GF414" s="0"/>
      <c r="GG414" s="0"/>
      <c r="GH414" s="0"/>
      <c r="GI414" s="0"/>
      <c r="GJ414" s="0"/>
      <c r="GK414" s="0"/>
      <c r="GL414" s="0"/>
      <c r="GM414" s="0"/>
      <c r="GN414" s="0"/>
      <c r="GO414" s="0"/>
      <c r="GP414" s="0"/>
      <c r="GQ414" s="0"/>
      <c r="GR414" s="0"/>
      <c r="GS414" s="0"/>
      <c r="GT414" s="0"/>
      <c r="GU414" s="0"/>
      <c r="GV414" s="0"/>
      <c r="GW414" s="0"/>
      <c r="GX414" s="0"/>
      <c r="GY414" s="0"/>
      <c r="GZ414" s="0"/>
      <c r="HA414" s="0"/>
      <c r="HB414" s="0"/>
      <c r="HC414" s="0"/>
      <c r="HD414" s="0"/>
      <c r="HE414" s="0"/>
      <c r="HF414" s="0"/>
      <c r="HG414" s="0"/>
      <c r="HH414" s="0"/>
      <c r="HI414" s="0"/>
      <c r="HJ414" s="0"/>
      <c r="HK414" s="0"/>
      <c r="HL414" s="0"/>
      <c r="HM414" s="0"/>
      <c r="HN414" s="0"/>
      <c r="HO414" s="0"/>
      <c r="HP414" s="0"/>
      <c r="HQ414" s="0"/>
      <c r="HR414" s="0"/>
      <c r="HS414" s="0"/>
      <c r="HT414" s="0"/>
      <c r="HU414" s="0"/>
      <c r="HV414" s="0"/>
      <c r="HW414" s="0"/>
      <c r="HX414" s="0"/>
      <c r="HY414" s="0"/>
      <c r="HZ414" s="0"/>
      <c r="IA414" s="0"/>
      <c r="IB414" s="0"/>
      <c r="IC414" s="0"/>
      <c r="ID414" s="0"/>
      <c r="IE414" s="0"/>
      <c r="IF414" s="0"/>
      <c r="IG414" s="0"/>
      <c r="IH414" s="0"/>
      <c r="II414" s="0"/>
      <c r="IJ414" s="0"/>
      <c r="IK414" s="0"/>
      <c r="IL414" s="0"/>
      <c r="IM414" s="0"/>
      <c r="IN414" s="0"/>
      <c r="IO414" s="0"/>
      <c r="IP414" s="0"/>
      <c r="IQ414" s="0"/>
      <c r="IR414" s="0"/>
      <c r="IS414" s="0"/>
      <c r="IT414" s="0"/>
      <c r="IU414" s="0"/>
      <c r="IV414" s="0"/>
      <c r="IW414" s="0"/>
      <c r="IX414" s="0"/>
      <c r="IY414" s="0"/>
      <c r="IZ414" s="0"/>
      <c r="JA414" s="0"/>
      <c r="JB414" s="0"/>
      <c r="JC414" s="0"/>
      <c r="JD414" s="0"/>
      <c r="JE414" s="0"/>
      <c r="JF414" s="0"/>
      <c r="JG414" s="0"/>
      <c r="JH414" s="0"/>
      <c r="JI414" s="0"/>
      <c r="JJ414" s="0"/>
      <c r="JK414" s="0"/>
      <c r="JL414" s="0"/>
      <c r="JM414" s="0"/>
      <c r="JN414" s="0"/>
      <c r="JO414" s="0"/>
      <c r="JP414" s="0"/>
      <c r="JQ414" s="0"/>
      <c r="JR414" s="0"/>
      <c r="JS414" s="0"/>
      <c r="JT414" s="0"/>
      <c r="JU414" s="0"/>
      <c r="JV414" s="0"/>
      <c r="JW414" s="0"/>
      <c r="JX414" s="0"/>
      <c r="JY414" s="0"/>
      <c r="JZ414" s="0"/>
      <c r="KA414" s="0"/>
      <c r="KB414" s="0"/>
      <c r="KC414" s="0"/>
      <c r="KD414" s="0"/>
      <c r="KE414" s="0"/>
      <c r="KF414" s="0"/>
      <c r="KG414" s="0"/>
      <c r="KH414" s="0"/>
      <c r="KI414" s="0"/>
      <c r="KJ414" s="0"/>
      <c r="KK414" s="0"/>
      <c r="KL414" s="0"/>
      <c r="KM414" s="0"/>
      <c r="KN414" s="0"/>
      <c r="KO414" s="0"/>
      <c r="KP414" s="0"/>
      <c r="KQ414" s="0"/>
      <c r="KR414" s="0"/>
      <c r="KS414" s="0"/>
      <c r="KT414" s="0"/>
      <c r="KU414" s="0"/>
      <c r="KV414" s="0"/>
      <c r="KW414" s="0"/>
      <c r="KX414" s="0"/>
      <c r="KY414" s="0"/>
      <c r="KZ414" s="0"/>
      <c r="LA414" s="0"/>
      <c r="LB414" s="0"/>
      <c r="LC414" s="0"/>
      <c r="LD414" s="0"/>
      <c r="LE414" s="0"/>
      <c r="LF414" s="0"/>
      <c r="LG414" s="0"/>
      <c r="LH414" s="0"/>
      <c r="LI414" s="0"/>
      <c r="LJ414" s="0"/>
      <c r="LK414" s="0"/>
      <c r="LL414" s="0"/>
      <c r="LM414" s="0"/>
      <c r="LN414" s="0"/>
      <c r="LO414" s="0"/>
      <c r="LP414" s="0"/>
      <c r="LQ414" s="0"/>
      <c r="LR414" s="0"/>
      <c r="LS414" s="0"/>
      <c r="LT414" s="0"/>
      <c r="LU414" s="0"/>
      <c r="LV414" s="0"/>
      <c r="LW414" s="0"/>
      <c r="LX414" s="0"/>
      <c r="LY414" s="0"/>
      <c r="LZ414" s="0"/>
      <c r="MA414" s="0"/>
      <c r="MB414" s="0"/>
      <c r="MC414" s="0"/>
      <c r="MD414" s="0"/>
      <c r="ME414" s="0"/>
      <c r="MF414" s="0"/>
      <c r="MG414" s="0"/>
      <c r="MH414" s="0"/>
      <c r="MI414" s="0"/>
      <c r="MJ414" s="0"/>
      <c r="MK414" s="0"/>
      <c r="ML414" s="0"/>
      <c r="MM414" s="0"/>
      <c r="MN414" s="0"/>
      <c r="MO414" s="0"/>
      <c r="MP414" s="0"/>
      <c r="MQ414" s="0"/>
      <c r="MR414" s="0"/>
      <c r="MS414" s="0"/>
      <c r="MT414" s="0"/>
      <c r="MU414" s="0"/>
      <c r="MV414" s="0"/>
      <c r="MW414" s="0"/>
      <c r="MX414" s="0"/>
      <c r="MY414" s="0"/>
      <c r="MZ414" s="0"/>
      <c r="NA414" s="0"/>
      <c r="NB414" s="0"/>
      <c r="NC414" s="0"/>
      <c r="ND414" s="0"/>
      <c r="NE414" s="0"/>
      <c r="NF414" s="0"/>
      <c r="NG414" s="0"/>
      <c r="NH414" s="0"/>
      <c r="NI414" s="0"/>
      <c r="NJ414" s="0"/>
      <c r="NK414" s="0"/>
      <c r="NL414" s="0"/>
      <c r="NM414" s="0"/>
      <c r="NN414" s="0"/>
      <c r="NO414" s="0"/>
      <c r="NP414" s="0"/>
      <c r="NQ414" s="0"/>
      <c r="NR414" s="0"/>
      <c r="NS414" s="0"/>
      <c r="NT414" s="0"/>
      <c r="NU414" s="0"/>
      <c r="NV414" s="0"/>
      <c r="NW414" s="0"/>
      <c r="NX414" s="0"/>
      <c r="NY414" s="0"/>
      <c r="NZ414" s="0"/>
      <c r="OA414" s="0"/>
      <c r="OB414" s="0"/>
      <c r="OC414" s="0"/>
      <c r="OD414" s="0"/>
      <c r="OE414" s="0"/>
      <c r="OF414" s="0"/>
      <c r="OG414" s="0"/>
      <c r="OH414" s="0"/>
      <c r="OI414" s="0"/>
      <c r="OJ414" s="0"/>
      <c r="OK414" s="0"/>
      <c r="OL414" s="0"/>
      <c r="OM414" s="0"/>
      <c r="ON414" s="0"/>
      <c r="OO414" s="0"/>
      <c r="OP414" s="0"/>
      <c r="OQ414" s="0"/>
      <c r="OR414" s="0"/>
      <c r="OS414" s="0"/>
      <c r="OT414" s="0"/>
      <c r="OU414" s="0"/>
      <c r="OV414" s="0"/>
      <c r="OW414" s="0"/>
      <c r="OX414" s="0"/>
      <c r="OY414" s="0"/>
      <c r="OZ414" s="0"/>
      <c r="PA414" s="0"/>
      <c r="PB414" s="0"/>
      <c r="PC414" s="0"/>
      <c r="PD414" s="0"/>
      <c r="PE414" s="0"/>
      <c r="PF414" s="0"/>
      <c r="PG414" s="0"/>
      <c r="PH414" s="0"/>
      <c r="PI414" s="0"/>
      <c r="PJ414" s="0"/>
      <c r="PK414" s="0"/>
      <c r="PL414" s="0"/>
      <c r="PM414" s="0"/>
      <c r="PN414" s="0"/>
      <c r="PO414" s="0"/>
      <c r="PP414" s="0"/>
      <c r="PQ414" s="0"/>
      <c r="PR414" s="0"/>
      <c r="PS414" s="0"/>
      <c r="PT414" s="0"/>
      <c r="PU414" s="0"/>
      <c r="PV414" s="0"/>
      <c r="PW414" s="0"/>
      <c r="PX414" s="0"/>
      <c r="PY414" s="0"/>
      <c r="PZ414" s="0"/>
      <c r="QA414" s="0"/>
      <c r="QB414" s="0"/>
      <c r="QC414" s="0"/>
      <c r="QD414" s="0"/>
      <c r="QE414" s="0"/>
      <c r="QF414" s="0"/>
      <c r="QG414" s="0"/>
      <c r="QH414" s="0"/>
      <c r="QI414" s="0"/>
      <c r="QJ414" s="0"/>
      <c r="QK414" s="0"/>
      <c r="QL414" s="0"/>
      <c r="QM414" s="0"/>
      <c r="QN414" s="0"/>
      <c r="QO414" s="0"/>
      <c r="QP414" s="0"/>
      <c r="QQ414" s="0"/>
      <c r="QR414" s="0"/>
      <c r="QS414" s="0"/>
      <c r="QT414" s="0"/>
      <c r="QU414" s="0"/>
      <c r="QV414" s="0"/>
      <c r="QW414" s="0"/>
      <c r="QX414" s="0"/>
      <c r="QY414" s="0"/>
      <c r="QZ414" s="0"/>
      <c r="RA414" s="0"/>
      <c r="RB414" s="0"/>
      <c r="RC414" s="0"/>
      <c r="RD414" s="0"/>
      <c r="RE414" s="0"/>
      <c r="RF414" s="0"/>
      <c r="RG414" s="0"/>
      <c r="RH414" s="0"/>
      <c r="RI414" s="0"/>
      <c r="RJ414" s="0"/>
      <c r="RK414" s="0"/>
      <c r="RL414" s="0"/>
      <c r="RM414" s="0"/>
      <c r="RN414" s="0"/>
      <c r="RO414" s="0"/>
      <c r="RP414" s="0"/>
      <c r="RQ414" s="0"/>
      <c r="RR414" s="0"/>
      <c r="RS414" s="0"/>
      <c r="RT414" s="0"/>
      <c r="RU414" s="0"/>
      <c r="RV414" s="0"/>
      <c r="RW414" s="0"/>
      <c r="RX414" s="0"/>
      <c r="RY414" s="0"/>
      <c r="RZ414" s="0"/>
      <c r="SA414" s="0"/>
      <c r="SB414" s="0"/>
      <c r="SC414" s="0"/>
      <c r="SD414" s="0"/>
      <c r="SE414" s="0"/>
      <c r="SF414" s="0"/>
      <c r="SG414" s="0"/>
      <c r="SH414" s="0"/>
      <c r="SI414" s="0"/>
      <c r="SJ414" s="0"/>
      <c r="SK414" s="0"/>
      <c r="SL414" s="0"/>
      <c r="SM414" s="0"/>
      <c r="SN414" s="0"/>
      <c r="SO414" s="0"/>
      <c r="SP414" s="0"/>
      <c r="SQ414" s="0"/>
      <c r="SR414" s="0"/>
      <c r="SS414" s="0"/>
      <c r="ST414" s="0"/>
      <c r="SU414" s="0"/>
      <c r="SV414" s="0"/>
      <c r="SW414" s="0"/>
      <c r="SX414" s="0"/>
      <c r="SY414" s="0"/>
      <c r="SZ414" s="0"/>
      <c r="TA414" s="0"/>
      <c r="TB414" s="0"/>
      <c r="TC414" s="0"/>
      <c r="TD414" s="0"/>
      <c r="TE414" s="0"/>
      <c r="TF414" s="0"/>
      <c r="TG414" s="0"/>
      <c r="TH414" s="0"/>
      <c r="TI414" s="0"/>
      <c r="TJ414" s="0"/>
      <c r="TK414" s="0"/>
      <c r="TL414" s="0"/>
      <c r="TM414" s="0"/>
      <c r="TN414" s="0"/>
      <c r="TO414" s="0"/>
      <c r="TP414" s="0"/>
      <c r="TQ414" s="0"/>
      <c r="TR414" s="0"/>
      <c r="TS414" s="0"/>
      <c r="TT414" s="0"/>
      <c r="TU414" s="0"/>
      <c r="TV414" s="0"/>
      <c r="TW414" s="0"/>
      <c r="TX414" s="0"/>
      <c r="TY414" s="0"/>
      <c r="TZ414" s="0"/>
      <c r="UA414" s="0"/>
      <c r="UB414" s="0"/>
      <c r="UC414" s="0"/>
      <c r="UD414" s="0"/>
      <c r="UE414" s="0"/>
      <c r="UF414" s="0"/>
      <c r="UG414" s="0"/>
      <c r="UH414" s="0"/>
      <c r="UI414" s="0"/>
      <c r="UJ414" s="0"/>
      <c r="UK414" s="0"/>
      <c r="UL414" s="0"/>
      <c r="UM414" s="0"/>
      <c r="UN414" s="0"/>
      <c r="UO414" s="0"/>
      <c r="UP414" s="0"/>
      <c r="UQ414" s="0"/>
      <c r="UR414" s="0"/>
      <c r="US414" s="0"/>
      <c r="UT414" s="0"/>
      <c r="UU414" s="0"/>
      <c r="UV414" s="0"/>
      <c r="UW414" s="0"/>
      <c r="UX414" s="0"/>
      <c r="UY414" s="0"/>
      <c r="UZ414" s="0"/>
      <c r="VA414" s="0"/>
      <c r="VB414" s="0"/>
      <c r="VC414" s="0"/>
      <c r="VD414" s="0"/>
      <c r="VE414" s="0"/>
      <c r="VF414" s="0"/>
      <c r="VG414" s="0"/>
      <c r="VH414" s="0"/>
      <c r="VI414" s="0"/>
      <c r="VJ414" s="0"/>
      <c r="VK414" s="0"/>
      <c r="VL414" s="0"/>
      <c r="VM414" s="0"/>
      <c r="VN414" s="0"/>
      <c r="VO414" s="0"/>
      <c r="VP414" s="0"/>
      <c r="VQ414" s="0"/>
      <c r="VR414" s="0"/>
      <c r="VS414" s="0"/>
      <c r="VT414" s="0"/>
      <c r="VU414" s="0"/>
      <c r="VV414" s="0"/>
      <c r="VW414" s="0"/>
      <c r="VX414" s="0"/>
      <c r="VY414" s="0"/>
      <c r="VZ414" s="0"/>
      <c r="WA414" s="0"/>
      <c r="WB414" s="0"/>
      <c r="WC414" s="0"/>
      <c r="WD414" s="0"/>
      <c r="WE414" s="0"/>
      <c r="WF414" s="0"/>
      <c r="WG414" s="0"/>
      <c r="WH414" s="0"/>
      <c r="WI414" s="0"/>
      <c r="WJ414" s="0"/>
      <c r="WK414" s="0"/>
      <c r="WL414" s="0"/>
      <c r="WM414" s="0"/>
      <c r="WN414" s="0"/>
      <c r="WO414" s="0"/>
      <c r="WP414" s="0"/>
      <c r="WQ414" s="0"/>
      <c r="WR414" s="0"/>
      <c r="WS414" s="0"/>
      <c r="WT414" s="0"/>
      <c r="WU414" s="0"/>
      <c r="WV414" s="0"/>
      <c r="WW414" s="0"/>
      <c r="WX414" s="0"/>
      <c r="WY414" s="0"/>
      <c r="WZ414" s="0"/>
      <c r="XA414" s="0"/>
      <c r="XB414" s="0"/>
      <c r="XC414" s="0"/>
      <c r="XD414" s="0"/>
      <c r="XE414" s="0"/>
      <c r="XF414" s="0"/>
      <c r="XG414" s="0"/>
      <c r="XH414" s="0"/>
      <c r="XI414" s="0"/>
      <c r="XJ414" s="0"/>
      <c r="XK414" s="0"/>
      <c r="XL414" s="0"/>
      <c r="XM414" s="0"/>
      <c r="XN414" s="0"/>
      <c r="XO414" s="0"/>
      <c r="XP414" s="0"/>
      <c r="XQ414" s="0"/>
      <c r="XR414" s="0"/>
      <c r="XS414" s="0"/>
      <c r="XT414" s="0"/>
      <c r="XU414" s="0"/>
      <c r="XV414" s="0"/>
      <c r="XW414" s="0"/>
      <c r="XX414" s="0"/>
      <c r="XY414" s="0"/>
      <c r="XZ414" s="0"/>
      <c r="YA414" s="0"/>
      <c r="YB414" s="0"/>
      <c r="YC414" s="0"/>
      <c r="YD414" s="0"/>
      <c r="YE414" s="0"/>
      <c r="YF414" s="0"/>
      <c r="YG414" s="0"/>
      <c r="YH414" s="0"/>
      <c r="YI414" s="0"/>
      <c r="YJ414" s="0"/>
      <c r="YK414" s="0"/>
      <c r="YL414" s="0"/>
      <c r="YM414" s="0"/>
      <c r="YN414" s="0"/>
      <c r="YO414" s="0"/>
      <c r="YP414" s="0"/>
      <c r="YQ414" s="0"/>
      <c r="YR414" s="0"/>
      <c r="YS414" s="0"/>
      <c r="YT414" s="0"/>
      <c r="YU414" s="0"/>
      <c r="YV414" s="0"/>
      <c r="YW414" s="0"/>
      <c r="YX414" s="0"/>
      <c r="YY414" s="0"/>
      <c r="YZ414" s="0"/>
      <c r="ZA414" s="0"/>
      <c r="ZB414" s="0"/>
      <c r="ZC414" s="0"/>
      <c r="ZD414" s="0"/>
      <c r="ZE414" s="0"/>
      <c r="ZF414" s="0"/>
      <c r="ZG414" s="0"/>
      <c r="ZH414" s="0"/>
      <c r="ZI414" s="0"/>
      <c r="ZJ414" s="0"/>
      <c r="ZK414" s="0"/>
      <c r="ZL414" s="0"/>
      <c r="ZM414" s="0"/>
      <c r="ZN414" s="0"/>
      <c r="ZO414" s="0"/>
      <c r="ZP414" s="0"/>
      <c r="ZQ414" s="0"/>
      <c r="ZR414" s="0"/>
      <c r="ZS414" s="0"/>
      <c r="ZT414" s="0"/>
      <c r="ZU414" s="0"/>
      <c r="ZV414" s="0"/>
      <c r="ZW414" s="0"/>
      <c r="ZX414" s="0"/>
      <c r="ZY414" s="0"/>
      <c r="ZZ414" s="0"/>
      <c r="AAA414" s="0"/>
      <c r="AAB414" s="0"/>
      <c r="AAC414" s="0"/>
      <c r="AAD414" s="0"/>
      <c r="AAE414" s="0"/>
      <c r="AAF414" s="0"/>
      <c r="AAG414" s="0"/>
      <c r="AAH414" s="0"/>
      <c r="AAI414" s="0"/>
      <c r="AAJ414" s="0"/>
      <c r="AAK414" s="0"/>
      <c r="AAL414" s="0"/>
      <c r="AAM414" s="0"/>
      <c r="AAN414" s="0"/>
      <c r="AAO414" s="0"/>
      <c r="AAP414" s="0"/>
      <c r="AAQ414" s="0"/>
      <c r="AAR414" s="0"/>
      <c r="AAS414" s="0"/>
      <c r="AAT414" s="0"/>
      <c r="AAU414" s="0"/>
      <c r="AAV414" s="0"/>
      <c r="AAW414" s="0"/>
      <c r="AAX414" s="0"/>
      <c r="AAY414" s="0"/>
      <c r="AAZ414" s="0"/>
      <c r="ABA414" s="0"/>
      <c r="ABB414" s="0"/>
      <c r="ABC414" s="0"/>
      <c r="ABD414" s="0"/>
      <c r="ABE414" s="0"/>
      <c r="ABF414" s="0"/>
      <c r="ABG414" s="0"/>
      <c r="ABH414" s="0"/>
      <c r="ABI414" s="0"/>
      <c r="ABJ414" s="0"/>
      <c r="ABK414" s="0"/>
      <c r="ABL414" s="0"/>
      <c r="ABM414" s="0"/>
      <c r="ABN414" s="0"/>
      <c r="ABO414" s="0"/>
      <c r="ABP414" s="0"/>
      <c r="ABQ414" s="0"/>
      <c r="ABR414" s="0"/>
      <c r="ABS414" s="0"/>
      <c r="ABT414" s="0"/>
      <c r="ABU414" s="0"/>
      <c r="ABV414" s="0"/>
      <c r="ABW414" s="0"/>
      <c r="ABX414" s="0"/>
      <c r="ABY414" s="0"/>
      <c r="ABZ414" s="0"/>
      <c r="ACA414" s="0"/>
      <c r="ACB414" s="0"/>
      <c r="ACC414" s="0"/>
      <c r="ACD414" s="0"/>
      <c r="ACE414" s="0"/>
      <c r="ACF414" s="0"/>
      <c r="ACG414" s="0"/>
      <c r="ACH414" s="0"/>
      <c r="ACI414" s="0"/>
      <c r="ACJ414" s="0"/>
      <c r="ACK414" s="0"/>
      <c r="ACL414" s="0"/>
      <c r="ACM414" s="0"/>
      <c r="ACN414" s="0"/>
      <c r="ACO414" s="0"/>
      <c r="ACP414" s="0"/>
      <c r="ACQ414" s="0"/>
      <c r="ACR414" s="0"/>
      <c r="ACS414" s="0"/>
      <c r="ACT414" s="0"/>
      <c r="ACU414" s="0"/>
      <c r="ACV414" s="0"/>
      <c r="ACW414" s="0"/>
      <c r="ACX414" s="0"/>
      <c r="ACY414" s="0"/>
      <c r="ACZ414" s="0"/>
      <c r="ADA414" s="0"/>
      <c r="ADB414" s="0"/>
      <c r="ADC414" s="0"/>
      <c r="ADD414" s="0"/>
      <c r="ADE414" s="0"/>
      <c r="ADF414" s="0"/>
      <c r="ADG414" s="0"/>
      <c r="ADH414" s="0"/>
      <c r="ADI414" s="0"/>
      <c r="ADJ414" s="0"/>
      <c r="ADK414" s="0"/>
      <c r="ADL414" s="0"/>
      <c r="ADM414" s="0"/>
      <c r="ADN414" s="0"/>
      <c r="ADO414" s="0"/>
      <c r="ADP414" s="0"/>
      <c r="ADQ414" s="0"/>
      <c r="ADR414" s="0"/>
      <c r="ADS414" s="0"/>
      <c r="ADT414" s="0"/>
      <c r="ADU414" s="0"/>
      <c r="ADV414" s="0"/>
      <c r="ADW414" s="0"/>
      <c r="ADX414" s="0"/>
      <c r="ADY414" s="0"/>
      <c r="ADZ414" s="0"/>
      <c r="AEA414" s="0"/>
      <c r="AEB414" s="0"/>
      <c r="AEC414" s="0"/>
      <c r="AED414" s="0"/>
      <c r="AEE414" s="0"/>
      <c r="AEF414" s="0"/>
      <c r="AEG414" s="0"/>
      <c r="AEH414" s="0"/>
      <c r="AEI414" s="0"/>
      <c r="AEJ414" s="0"/>
      <c r="AEK414" s="0"/>
      <c r="AEL414" s="0"/>
      <c r="AEM414" s="0"/>
      <c r="AEN414" s="0"/>
      <c r="AEO414" s="0"/>
      <c r="AEP414" s="0"/>
      <c r="AEQ414" s="0"/>
      <c r="AER414" s="0"/>
      <c r="AES414" s="0"/>
      <c r="AET414" s="0"/>
      <c r="AEU414" s="0"/>
      <c r="AEV414" s="0"/>
      <c r="AEW414" s="0"/>
      <c r="AEX414" s="0"/>
      <c r="AEY414" s="0"/>
      <c r="AEZ414" s="0"/>
      <c r="AFA414" s="0"/>
      <c r="AFB414" s="0"/>
      <c r="AFC414" s="0"/>
      <c r="AFD414" s="0"/>
      <c r="AFE414" s="0"/>
      <c r="AFF414" s="0"/>
      <c r="AFG414" s="0"/>
      <c r="AFH414" s="0"/>
      <c r="AFI414" s="0"/>
      <c r="AFJ414" s="0"/>
      <c r="AFK414" s="0"/>
      <c r="AFL414" s="0"/>
      <c r="AFM414" s="0"/>
      <c r="AFN414" s="0"/>
      <c r="AFO414" s="0"/>
      <c r="AFP414" s="0"/>
      <c r="AFQ414" s="0"/>
      <c r="AFR414" s="0"/>
      <c r="AFS414" s="0"/>
      <c r="AFT414" s="0"/>
      <c r="AFU414" s="0"/>
      <c r="AFV414" s="0"/>
      <c r="AFW414" s="0"/>
      <c r="AFX414" s="0"/>
      <c r="AFY414" s="0"/>
      <c r="AFZ414" s="0"/>
      <c r="AGA414" s="0"/>
      <c r="AGB414" s="0"/>
      <c r="AGC414" s="0"/>
      <c r="AGD414" s="0"/>
      <c r="AGE414" s="0"/>
      <c r="AGF414" s="0"/>
      <c r="AGG414" s="0"/>
      <c r="AGH414" s="0"/>
      <c r="AGI414" s="0"/>
      <c r="AGJ414" s="0"/>
      <c r="AGK414" s="0"/>
      <c r="AGL414" s="0"/>
      <c r="AGM414" s="0"/>
      <c r="AGN414" s="0"/>
      <c r="AGO414" s="0"/>
      <c r="AGP414" s="0"/>
      <c r="AGQ414" s="0"/>
      <c r="AGR414" s="0"/>
      <c r="AGS414" s="0"/>
      <c r="AGT414" s="0"/>
      <c r="AGU414" s="0"/>
      <c r="AGV414" s="0"/>
      <c r="AGW414" s="0"/>
      <c r="AGX414" s="0"/>
      <c r="AGY414" s="0"/>
      <c r="AGZ414" s="0"/>
      <c r="AHA414" s="0"/>
      <c r="AHB414" s="0"/>
      <c r="AHC414" s="0"/>
      <c r="AHD414" s="0"/>
      <c r="AHE414" s="0"/>
      <c r="AHF414" s="0"/>
      <c r="AHG414" s="0"/>
      <c r="AHH414" s="0"/>
      <c r="AHI414" s="0"/>
      <c r="AHJ414" s="0"/>
      <c r="AHK414" s="0"/>
      <c r="AHL414" s="0"/>
      <c r="AHM414" s="0"/>
      <c r="AHN414" s="0"/>
      <c r="AHO414" s="0"/>
      <c r="AHP414" s="0"/>
      <c r="AHQ414" s="0"/>
      <c r="AHR414" s="0"/>
      <c r="AHS414" s="0"/>
      <c r="AHT414" s="0"/>
      <c r="AHU414" s="0"/>
      <c r="AHV414" s="0"/>
      <c r="AHW414" s="0"/>
      <c r="AHX414" s="0"/>
      <c r="AHY414" s="0"/>
      <c r="AHZ414" s="0"/>
      <c r="AIA414" s="0"/>
      <c r="AIB414" s="0"/>
      <c r="AIC414" s="0"/>
      <c r="AID414" s="0"/>
      <c r="AIE414" s="0"/>
      <c r="AIF414" s="0"/>
      <c r="AIG414" s="0"/>
      <c r="AIH414" s="0"/>
      <c r="AII414" s="0"/>
      <c r="AIJ414" s="0"/>
      <c r="AIK414" s="0"/>
      <c r="AIL414" s="0"/>
      <c r="AIM414" s="0"/>
      <c r="AIN414" s="0"/>
      <c r="AIO414" s="0"/>
      <c r="AIP414" s="0"/>
      <c r="AIQ414" s="0"/>
      <c r="AIR414" s="0"/>
      <c r="AIS414" s="0"/>
      <c r="AIT414" s="0"/>
      <c r="AIU414" s="0"/>
      <c r="AIV414" s="0"/>
      <c r="AIW414" s="0"/>
      <c r="AIX414" s="0"/>
      <c r="AIY414" s="0"/>
      <c r="AIZ414" s="0"/>
      <c r="AJA414" s="0"/>
      <c r="AJB414" s="0"/>
      <c r="AJC414" s="0"/>
      <c r="AJD414" s="0"/>
      <c r="AJE414" s="0"/>
      <c r="AJF414" s="0"/>
      <c r="AJG414" s="0"/>
      <c r="AJH414" s="0"/>
      <c r="AJI414" s="0"/>
      <c r="AJJ414" s="0"/>
      <c r="AJK414" s="0"/>
      <c r="AJL414" s="0"/>
      <c r="AJM414" s="0"/>
      <c r="AJN414" s="0"/>
      <c r="AJO414" s="0"/>
      <c r="AJP414" s="0"/>
      <c r="AJQ414" s="0"/>
      <c r="AJR414" s="0"/>
      <c r="AJS414" s="0"/>
      <c r="AJT414" s="0"/>
      <c r="AJU414" s="0"/>
      <c r="AJV414" s="0"/>
      <c r="AJW414" s="0"/>
      <c r="AJX414" s="0"/>
      <c r="AJY414" s="0"/>
      <c r="AJZ414" s="0"/>
      <c r="AKA414" s="0"/>
      <c r="AKB414" s="0"/>
      <c r="AKC414" s="0"/>
      <c r="AKD414" s="0"/>
      <c r="AKE414" s="0"/>
      <c r="AKF414" s="0"/>
      <c r="AKG414" s="0"/>
      <c r="AKH414" s="0"/>
      <c r="AKI414" s="0"/>
      <c r="AKJ414" s="0"/>
      <c r="AKK414" s="0"/>
      <c r="AKL414" s="0"/>
      <c r="AKM414" s="0"/>
      <c r="AKN414" s="0"/>
      <c r="AKO414" s="0"/>
      <c r="AKP414" s="0"/>
      <c r="AKQ414" s="0"/>
      <c r="AKR414" s="0"/>
      <c r="AKS414" s="0"/>
      <c r="AKT414" s="0"/>
      <c r="AKU414" s="0"/>
      <c r="AKV414" s="0"/>
      <c r="AKW414" s="0"/>
      <c r="AKX414" s="0"/>
      <c r="AKY414" s="0"/>
      <c r="AKZ414" s="0"/>
      <c r="ALA414" s="0"/>
      <c r="ALB414" s="0"/>
      <c r="ALC414" s="0"/>
      <c r="ALD414" s="0"/>
      <c r="ALE414" s="0"/>
      <c r="ALF414" s="0"/>
      <c r="ALG414" s="0"/>
      <c r="ALH414" s="0"/>
      <c r="ALI414" s="0"/>
      <c r="ALJ414" s="0"/>
      <c r="ALK414" s="0"/>
      <c r="ALL414" s="0"/>
      <c r="ALM414" s="0"/>
      <c r="ALN414" s="0"/>
      <c r="ALO414" s="0"/>
      <c r="ALP414" s="0"/>
      <c r="ALQ414" s="0"/>
      <c r="ALR414" s="0"/>
      <c r="ALS414" s="0"/>
      <c r="ALT414" s="0"/>
      <c r="ALU414" s="0"/>
      <c r="ALV414" s="0"/>
      <c r="ALW414" s="0"/>
      <c r="ALX414" s="0"/>
      <c r="ALY414" s="0"/>
      <c r="ALZ414" s="0"/>
      <c r="AMA414" s="0"/>
      <c r="AMB414" s="0"/>
      <c r="AMC414" s="0"/>
      <c r="AMD414" s="0"/>
      <c r="AME414" s="0"/>
      <c r="AMF414" s="0"/>
      <c r="AMG414" s="0"/>
    </row>
    <row r="415" customFormat="false" ht="28.35" hidden="false" customHeight="false" outlineLevel="0" collapsed="false">
      <c r="A415" s="18" t="n">
        <v>579</v>
      </c>
      <c r="B415" s="19" t="n">
        <f aca="false">IF($A415,VLOOKUP($A415,posting!$A:$N,2,0),"")</f>
        <v>38</v>
      </c>
      <c r="C415" s="19" t="n">
        <f aca="false">IF($A415,VLOOKUP($A415,posting!$A:$N,3,0),"")</f>
        <v>158</v>
      </c>
      <c r="D415" s="20" t="str">
        <f aca="false">IF($A415,VLOOKUP($A415,posting!$A:$N,4,0),"")</f>
        <v>an den jungen mann der das programm geschrieben hat: beim eintragen eines satzes verschwindet der Text wird quasi unsichtbar taucht später aber wieder auf, ist ärgerlich blind zu tippen)</v>
      </c>
      <c r="E415" s="19" t="str">
        <f aca="false">IF($A415,IF(VLOOKUP($A415,posting!$A:$N,5,0)&gt;0,VLOOKUP($A415,posting!$A:$N,5,0),""),"")</f>
        <v/>
      </c>
      <c r="F415" s="21" t="n">
        <f aca="false">IF($A415,VLOOKUP($A415,posting!$A:$N,6,0),"")</f>
        <v>41625.732662037</v>
      </c>
      <c r="G415" s="21" t="n">
        <f aca="false">IF($A415,VLOOKUP($A415,posting!$A:$N,7,0),"")</f>
        <v>41625.7339467593</v>
      </c>
      <c r="H415" s="21" t="n">
        <f aca="false">IF($A415,VLOOKUP($A415,posting!$A:$N,8,0),"")</f>
        <v>41625.7339583333</v>
      </c>
      <c r="I415" s="21" t="n">
        <f aca="false">IF($A415,VLOOKUP($A415,posting!$A:$N,9,0),"")</f>
        <v>41625.7349421296</v>
      </c>
      <c r="J415" s="21"/>
      <c r="K415" s="21"/>
      <c r="L415" s="19" t="n">
        <f aca="false">IF($A415,VLOOKUP($A415,posting!$A:$N,10,0),"")</f>
        <v>0.366336633663366</v>
      </c>
      <c r="M415" s="19" t="n">
        <f aca="false">IF($A415,VLOOKUP($A415,posting!$A:$N,11,0),"")</f>
        <v>0</v>
      </c>
      <c r="N415" s="19" t="str">
        <f aca="false">IF($A415,IF(VLOOKUP($A415,posting!$A:$N,13,0)&gt;0,VLOOKUP($A415,posting!$A:$N,13,0),""),"")</f>
        <v/>
      </c>
      <c r="O415" s="19" t="str">
        <f aca="false">IF($A415,VLOOKUP($A415,posting!$A:$N,12,0),"")</f>
        <v>TXT</v>
      </c>
      <c r="P415" s="19" t="str">
        <f aca="false">IF($A415,IF(VLOOKUP($A415,posting!$A:$N,14,0)&gt;0,VLOOKUP($A415,posting!$A:$N,14,0),""),"")</f>
        <v/>
      </c>
      <c r="Q415" s="19" t="str">
        <f aca="false">IF($N415="","",VLOOKUP($N415,image!$A:$N,3,0))</f>
        <v/>
      </c>
      <c r="R415" s="19" t="n">
        <v>-1</v>
      </c>
      <c r="S415" s="0"/>
      <c r="T415" s="0"/>
      <c r="U415" s="0"/>
      <c r="V415" s="0"/>
      <c r="W415" s="0"/>
      <c r="X415" s="0"/>
      <c r="Y415" s="0"/>
      <c r="Z415" s="0"/>
      <c r="AA415" s="0"/>
      <c r="AB415" s="0"/>
      <c r="AC415" s="0"/>
      <c r="AD415" s="0"/>
      <c r="AE415" s="0"/>
      <c r="AF415" s="0"/>
      <c r="AG415" s="0"/>
      <c r="AH415" s="0"/>
      <c r="AI415" s="0"/>
      <c r="AJ415" s="0"/>
      <c r="AK415" s="0"/>
      <c r="AL415" s="0"/>
      <c r="AM415" s="0"/>
      <c r="AN415" s="0"/>
      <c r="AO415" s="0"/>
      <c r="AP415" s="0"/>
      <c r="AQ415" s="0"/>
      <c r="AR415" s="0"/>
      <c r="AS415" s="0"/>
      <c r="AT415" s="0"/>
      <c r="AU415" s="0"/>
      <c r="AV415" s="0"/>
      <c r="AW415" s="0"/>
      <c r="AX415" s="0"/>
      <c r="AY415" s="0"/>
      <c r="AZ415" s="0"/>
      <c r="BA415" s="0"/>
      <c r="BB415" s="0"/>
      <c r="BC415" s="0"/>
      <c r="BD415" s="0"/>
      <c r="BE415" s="0"/>
      <c r="BF415" s="0"/>
      <c r="BG415" s="0"/>
      <c r="BH415" s="0"/>
      <c r="BI415" s="0"/>
      <c r="BJ415" s="0"/>
      <c r="BK415" s="0"/>
      <c r="BL415" s="0"/>
      <c r="BM415" s="0"/>
      <c r="BN415" s="0"/>
      <c r="BO415" s="0"/>
      <c r="BP415" s="0"/>
      <c r="BQ415" s="0"/>
      <c r="BR415" s="0"/>
      <c r="BS415" s="0"/>
      <c r="BT415" s="0"/>
      <c r="BU415" s="0"/>
      <c r="BV415" s="0"/>
      <c r="BW415" s="0"/>
      <c r="BX415" s="0"/>
      <c r="BY415" s="0"/>
      <c r="BZ415" s="0"/>
      <c r="CA415" s="0"/>
      <c r="CB415" s="0"/>
      <c r="CC415" s="0"/>
      <c r="CD415" s="0"/>
      <c r="CE415" s="0"/>
      <c r="CF415" s="0"/>
      <c r="CG415" s="0"/>
      <c r="CH415" s="0"/>
      <c r="CI415" s="0"/>
      <c r="CJ415" s="0"/>
      <c r="CK415" s="0"/>
      <c r="CL415" s="0"/>
      <c r="CM415" s="0"/>
      <c r="CN415" s="0"/>
      <c r="CO415" s="0"/>
      <c r="CP415" s="0"/>
      <c r="CQ415" s="0"/>
      <c r="CR415" s="0"/>
      <c r="CS415" s="0"/>
      <c r="CT415" s="0"/>
      <c r="CU415" s="0"/>
      <c r="CV415" s="0"/>
      <c r="CW415" s="0"/>
      <c r="CX415" s="0"/>
      <c r="CY415" s="0"/>
      <c r="CZ415" s="0"/>
      <c r="DA415" s="0"/>
      <c r="DB415" s="0"/>
      <c r="DC415" s="0"/>
      <c r="DD415" s="0"/>
      <c r="DE415" s="0"/>
      <c r="DF415" s="0"/>
      <c r="DG415" s="0"/>
      <c r="DH415" s="0"/>
      <c r="DI415" s="0"/>
      <c r="DJ415" s="0"/>
      <c r="DK415" s="0"/>
      <c r="DL415" s="0"/>
      <c r="DM415" s="0"/>
      <c r="DN415" s="0"/>
      <c r="DO415" s="0"/>
      <c r="DP415" s="0"/>
      <c r="DQ415" s="0"/>
      <c r="DR415" s="0"/>
      <c r="DS415" s="0"/>
      <c r="DT415" s="0"/>
      <c r="DU415" s="0"/>
      <c r="DV415" s="0"/>
      <c r="DW415" s="0"/>
      <c r="DX415" s="0"/>
      <c r="DY415" s="0"/>
      <c r="DZ415" s="0"/>
      <c r="EA415" s="0"/>
      <c r="EB415" s="0"/>
      <c r="EC415" s="0"/>
      <c r="ED415" s="0"/>
      <c r="EE415" s="0"/>
      <c r="EF415" s="0"/>
      <c r="EG415" s="0"/>
      <c r="EH415" s="0"/>
      <c r="EI415" s="0"/>
      <c r="EJ415" s="0"/>
      <c r="EK415" s="0"/>
      <c r="EL415" s="0"/>
      <c r="EM415" s="0"/>
      <c r="EN415" s="0"/>
      <c r="EO415" s="0"/>
      <c r="EP415" s="0"/>
      <c r="EQ415" s="0"/>
      <c r="ER415" s="0"/>
      <c r="ES415" s="0"/>
      <c r="ET415" s="0"/>
      <c r="EU415" s="0"/>
      <c r="EV415" s="0"/>
      <c r="EW415" s="0"/>
      <c r="EX415" s="0"/>
      <c r="EY415" s="0"/>
      <c r="EZ415" s="0"/>
      <c r="FA415" s="0"/>
      <c r="FB415" s="0"/>
      <c r="FC415" s="0"/>
      <c r="FD415" s="0"/>
      <c r="FE415" s="0"/>
      <c r="FF415" s="0"/>
      <c r="FG415" s="0"/>
      <c r="FH415" s="0"/>
      <c r="FI415" s="0"/>
      <c r="FJ415" s="0"/>
      <c r="FK415" s="0"/>
      <c r="FL415" s="0"/>
      <c r="FM415" s="0"/>
      <c r="FN415" s="0"/>
      <c r="FO415" s="0"/>
      <c r="FP415" s="0"/>
      <c r="FQ415" s="0"/>
      <c r="FR415" s="0"/>
      <c r="FS415" s="0"/>
      <c r="FT415" s="0"/>
      <c r="FU415" s="0"/>
      <c r="FV415" s="0"/>
      <c r="FW415" s="0"/>
      <c r="FX415" s="0"/>
      <c r="FY415" s="0"/>
      <c r="FZ415" s="0"/>
      <c r="GA415" s="0"/>
      <c r="GB415" s="0"/>
      <c r="GC415" s="0"/>
      <c r="GD415" s="0"/>
      <c r="GE415" s="0"/>
      <c r="GF415" s="0"/>
      <c r="GG415" s="0"/>
      <c r="GH415" s="0"/>
      <c r="GI415" s="0"/>
      <c r="GJ415" s="0"/>
      <c r="GK415" s="0"/>
      <c r="GL415" s="0"/>
      <c r="GM415" s="0"/>
      <c r="GN415" s="0"/>
      <c r="GO415" s="0"/>
      <c r="GP415" s="0"/>
      <c r="GQ415" s="0"/>
      <c r="GR415" s="0"/>
      <c r="GS415" s="0"/>
      <c r="GT415" s="0"/>
      <c r="GU415" s="0"/>
      <c r="GV415" s="0"/>
      <c r="GW415" s="0"/>
      <c r="GX415" s="0"/>
      <c r="GY415" s="0"/>
      <c r="GZ415" s="0"/>
      <c r="HA415" s="0"/>
      <c r="HB415" s="0"/>
      <c r="HC415" s="0"/>
      <c r="HD415" s="0"/>
      <c r="HE415" s="0"/>
      <c r="HF415" s="0"/>
      <c r="HG415" s="0"/>
      <c r="HH415" s="0"/>
      <c r="HI415" s="0"/>
      <c r="HJ415" s="0"/>
      <c r="HK415" s="0"/>
      <c r="HL415" s="0"/>
      <c r="HM415" s="0"/>
      <c r="HN415" s="0"/>
      <c r="HO415" s="0"/>
      <c r="HP415" s="0"/>
      <c r="HQ415" s="0"/>
      <c r="HR415" s="0"/>
      <c r="HS415" s="0"/>
      <c r="HT415" s="0"/>
      <c r="HU415" s="0"/>
      <c r="HV415" s="0"/>
      <c r="HW415" s="0"/>
      <c r="HX415" s="0"/>
      <c r="HY415" s="0"/>
      <c r="HZ415" s="0"/>
      <c r="IA415" s="0"/>
      <c r="IB415" s="0"/>
      <c r="IC415" s="0"/>
      <c r="ID415" s="0"/>
      <c r="IE415" s="0"/>
      <c r="IF415" s="0"/>
      <c r="IG415" s="0"/>
      <c r="IH415" s="0"/>
      <c r="II415" s="0"/>
      <c r="IJ415" s="0"/>
      <c r="IK415" s="0"/>
      <c r="IL415" s="0"/>
      <c r="IM415" s="0"/>
      <c r="IN415" s="0"/>
      <c r="IO415" s="0"/>
      <c r="IP415" s="0"/>
      <c r="IQ415" s="0"/>
      <c r="IR415" s="0"/>
      <c r="IS415" s="0"/>
      <c r="IT415" s="0"/>
      <c r="IU415" s="0"/>
      <c r="IV415" s="0"/>
      <c r="IW415" s="0"/>
      <c r="IX415" s="0"/>
      <c r="IY415" s="0"/>
      <c r="IZ415" s="0"/>
      <c r="JA415" s="0"/>
      <c r="JB415" s="0"/>
      <c r="JC415" s="0"/>
      <c r="JD415" s="0"/>
      <c r="JE415" s="0"/>
      <c r="JF415" s="0"/>
      <c r="JG415" s="0"/>
      <c r="JH415" s="0"/>
      <c r="JI415" s="0"/>
      <c r="JJ415" s="0"/>
      <c r="JK415" s="0"/>
      <c r="JL415" s="0"/>
      <c r="JM415" s="0"/>
      <c r="JN415" s="0"/>
      <c r="JO415" s="0"/>
      <c r="JP415" s="0"/>
      <c r="JQ415" s="0"/>
      <c r="JR415" s="0"/>
      <c r="JS415" s="0"/>
      <c r="JT415" s="0"/>
      <c r="JU415" s="0"/>
      <c r="JV415" s="0"/>
      <c r="JW415" s="0"/>
      <c r="JX415" s="0"/>
      <c r="JY415" s="0"/>
      <c r="JZ415" s="0"/>
      <c r="KA415" s="0"/>
      <c r="KB415" s="0"/>
      <c r="KC415" s="0"/>
      <c r="KD415" s="0"/>
      <c r="KE415" s="0"/>
      <c r="KF415" s="0"/>
      <c r="KG415" s="0"/>
      <c r="KH415" s="0"/>
      <c r="KI415" s="0"/>
      <c r="KJ415" s="0"/>
      <c r="KK415" s="0"/>
      <c r="KL415" s="0"/>
      <c r="KM415" s="0"/>
      <c r="KN415" s="0"/>
      <c r="KO415" s="0"/>
      <c r="KP415" s="0"/>
      <c r="KQ415" s="0"/>
      <c r="KR415" s="0"/>
      <c r="KS415" s="0"/>
      <c r="KT415" s="0"/>
      <c r="KU415" s="0"/>
      <c r="KV415" s="0"/>
      <c r="KW415" s="0"/>
      <c r="KX415" s="0"/>
      <c r="KY415" s="0"/>
      <c r="KZ415" s="0"/>
      <c r="LA415" s="0"/>
      <c r="LB415" s="0"/>
      <c r="LC415" s="0"/>
      <c r="LD415" s="0"/>
      <c r="LE415" s="0"/>
      <c r="LF415" s="0"/>
      <c r="LG415" s="0"/>
      <c r="LH415" s="0"/>
      <c r="LI415" s="0"/>
      <c r="LJ415" s="0"/>
      <c r="LK415" s="0"/>
      <c r="LL415" s="0"/>
      <c r="LM415" s="0"/>
      <c r="LN415" s="0"/>
      <c r="LO415" s="0"/>
      <c r="LP415" s="0"/>
      <c r="LQ415" s="0"/>
      <c r="LR415" s="0"/>
      <c r="LS415" s="0"/>
      <c r="LT415" s="0"/>
      <c r="LU415" s="0"/>
      <c r="LV415" s="0"/>
      <c r="LW415" s="0"/>
      <c r="LX415" s="0"/>
      <c r="LY415" s="0"/>
      <c r="LZ415" s="0"/>
      <c r="MA415" s="0"/>
      <c r="MB415" s="0"/>
      <c r="MC415" s="0"/>
      <c r="MD415" s="0"/>
      <c r="ME415" s="0"/>
      <c r="MF415" s="0"/>
      <c r="MG415" s="0"/>
      <c r="MH415" s="0"/>
      <c r="MI415" s="0"/>
      <c r="MJ415" s="0"/>
      <c r="MK415" s="0"/>
      <c r="ML415" s="0"/>
      <c r="MM415" s="0"/>
      <c r="MN415" s="0"/>
      <c r="MO415" s="0"/>
      <c r="MP415" s="0"/>
      <c r="MQ415" s="0"/>
      <c r="MR415" s="0"/>
      <c r="MS415" s="0"/>
      <c r="MT415" s="0"/>
      <c r="MU415" s="0"/>
      <c r="MV415" s="0"/>
      <c r="MW415" s="0"/>
      <c r="MX415" s="0"/>
      <c r="MY415" s="0"/>
      <c r="MZ415" s="0"/>
      <c r="NA415" s="0"/>
      <c r="NB415" s="0"/>
      <c r="NC415" s="0"/>
      <c r="ND415" s="0"/>
      <c r="NE415" s="0"/>
      <c r="NF415" s="0"/>
      <c r="NG415" s="0"/>
      <c r="NH415" s="0"/>
      <c r="NI415" s="0"/>
      <c r="NJ415" s="0"/>
      <c r="NK415" s="0"/>
      <c r="NL415" s="0"/>
      <c r="NM415" s="0"/>
      <c r="NN415" s="0"/>
      <c r="NO415" s="0"/>
      <c r="NP415" s="0"/>
      <c r="NQ415" s="0"/>
      <c r="NR415" s="0"/>
      <c r="NS415" s="0"/>
      <c r="NT415" s="0"/>
      <c r="NU415" s="0"/>
      <c r="NV415" s="0"/>
      <c r="NW415" s="0"/>
      <c r="NX415" s="0"/>
      <c r="NY415" s="0"/>
      <c r="NZ415" s="0"/>
      <c r="OA415" s="0"/>
      <c r="OB415" s="0"/>
      <c r="OC415" s="0"/>
      <c r="OD415" s="0"/>
      <c r="OE415" s="0"/>
      <c r="OF415" s="0"/>
      <c r="OG415" s="0"/>
      <c r="OH415" s="0"/>
      <c r="OI415" s="0"/>
      <c r="OJ415" s="0"/>
      <c r="OK415" s="0"/>
      <c r="OL415" s="0"/>
      <c r="OM415" s="0"/>
      <c r="ON415" s="0"/>
      <c r="OO415" s="0"/>
      <c r="OP415" s="0"/>
      <c r="OQ415" s="0"/>
      <c r="OR415" s="0"/>
      <c r="OS415" s="0"/>
      <c r="OT415" s="0"/>
      <c r="OU415" s="0"/>
      <c r="OV415" s="0"/>
      <c r="OW415" s="0"/>
      <c r="OX415" s="0"/>
      <c r="OY415" s="0"/>
      <c r="OZ415" s="0"/>
      <c r="PA415" s="0"/>
      <c r="PB415" s="0"/>
      <c r="PC415" s="0"/>
      <c r="PD415" s="0"/>
      <c r="PE415" s="0"/>
      <c r="PF415" s="0"/>
      <c r="PG415" s="0"/>
      <c r="PH415" s="0"/>
      <c r="PI415" s="0"/>
      <c r="PJ415" s="0"/>
      <c r="PK415" s="0"/>
      <c r="PL415" s="0"/>
      <c r="PM415" s="0"/>
      <c r="PN415" s="0"/>
      <c r="PO415" s="0"/>
      <c r="PP415" s="0"/>
      <c r="PQ415" s="0"/>
      <c r="PR415" s="0"/>
      <c r="PS415" s="0"/>
      <c r="PT415" s="0"/>
      <c r="PU415" s="0"/>
      <c r="PV415" s="0"/>
      <c r="PW415" s="0"/>
      <c r="PX415" s="0"/>
      <c r="PY415" s="0"/>
      <c r="PZ415" s="0"/>
      <c r="QA415" s="0"/>
      <c r="QB415" s="0"/>
      <c r="QC415" s="0"/>
      <c r="QD415" s="0"/>
      <c r="QE415" s="0"/>
      <c r="QF415" s="0"/>
      <c r="QG415" s="0"/>
      <c r="QH415" s="0"/>
      <c r="QI415" s="0"/>
      <c r="QJ415" s="0"/>
      <c r="QK415" s="0"/>
      <c r="QL415" s="0"/>
      <c r="QM415" s="0"/>
      <c r="QN415" s="0"/>
      <c r="QO415" s="0"/>
      <c r="QP415" s="0"/>
      <c r="QQ415" s="0"/>
      <c r="QR415" s="0"/>
      <c r="QS415" s="0"/>
      <c r="QT415" s="0"/>
      <c r="QU415" s="0"/>
      <c r="QV415" s="0"/>
      <c r="QW415" s="0"/>
      <c r="QX415" s="0"/>
      <c r="QY415" s="0"/>
      <c r="QZ415" s="0"/>
      <c r="RA415" s="0"/>
      <c r="RB415" s="0"/>
      <c r="RC415" s="0"/>
      <c r="RD415" s="0"/>
      <c r="RE415" s="0"/>
      <c r="RF415" s="0"/>
      <c r="RG415" s="0"/>
      <c r="RH415" s="0"/>
      <c r="RI415" s="0"/>
      <c r="RJ415" s="0"/>
      <c r="RK415" s="0"/>
      <c r="RL415" s="0"/>
      <c r="RM415" s="0"/>
      <c r="RN415" s="0"/>
      <c r="RO415" s="0"/>
      <c r="RP415" s="0"/>
      <c r="RQ415" s="0"/>
      <c r="RR415" s="0"/>
      <c r="RS415" s="0"/>
      <c r="RT415" s="0"/>
      <c r="RU415" s="0"/>
      <c r="RV415" s="0"/>
      <c r="RW415" s="0"/>
      <c r="RX415" s="0"/>
      <c r="RY415" s="0"/>
      <c r="RZ415" s="0"/>
      <c r="SA415" s="0"/>
      <c r="SB415" s="0"/>
      <c r="SC415" s="0"/>
      <c r="SD415" s="0"/>
      <c r="SE415" s="0"/>
      <c r="SF415" s="0"/>
      <c r="SG415" s="0"/>
      <c r="SH415" s="0"/>
      <c r="SI415" s="0"/>
      <c r="SJ415" s="0"/>
      <c r="SK415" s="0"/>
      <c r="SL415" s="0"/>
      <c r="SM415" s="0"/>
      <c r="SN415" s="0"/>
      <c r="SO415" s="0"/>
      <c r="SP415" s="0"/>
      <c r="SQ415" s="0"/>
      <c r="SR415" s="0"/>
      <c r="SS415" s="0"/>
      <c r="ST415" s="0"/>
      <c r="SU415" s="0"/>
      <c r="SV415" s="0"/>
      <c r="SW415" s="0"/>
      <c r="SX415" s="0"/>
      <c r="SY415" s="0"/>
      <c r="SZ415" s="0"/>
      <c r="TA415" s="0"/>
      <c r="TB415" s="0"/>
      <c r="TC415" s="0"/>
      <c r="TD415" s="0"/>
      <c r="TE415" s="0"/>
      <c r="TF415" s="0"/>
      <c r="TG415" s="0"/>
      <c r="TH415" s="0"/>
      <c r="TI415" s="0"/>
      <c r="TJ415" s="0"/>
      <c r="TK415" s="0"/>
      <c r="TL415" s="0"/>
      <c r="TM415" s="0"/>
      <c r="TN415" s="0"/>
      <c r="TO415" s="0"/>
      <c r="TP415" s="0"/>
      <c r="TQ415" s="0"/>
      <c r="TR415" s="0"/>
      <c r="TS415" s="0"/>
      <c r="TT415" s="0"/>
      <c r="TU415" s="0"/>
      <c r="TV415" s="0"/>
      <c r="TW415" s="0"/>
      <c r="TX415" s="0"/>
      <c r="TY415" s="0"/>
      <c r="TZ415" s="0"/>
      <c r="UA415" s="0"/>
      <c r="UB415" s="0"/>
      <c r="UC415" s="0"/>
      <c r="UD415" s="0"/>
      <c r="UE415" s="0"/>
      <c r="UF415" s="0"/>
      <c r="UG415" s="0"/>
      <c r="UH415" s="0"/>
      <c r="UI415" s="0"/>
      <c r="UJ415" s="0"/>
      <c r="UK415" s="0"/>
      <c r="UL415" s="0"/>
      <c r="UM415" s="0"/>
      <c r="UN415" s="0"/>
      <c r="UO415" s="0"/>
      <c r="UP415" s="0"/>
      <c r="UQ415" s="0"/>
      <c r="UR415" s="0"/>
      <c r="US415" s="0"/>
      <c r="UT415" s="0"/>
      <c r="UU415" s="0"/>
      <c r="UV415" s="0"/>
      <c r="UW415" s="0"/>
      <c r="UX415" s="0"/>
      <c r="UY415" s="0"/>
      <c r="UZ415" s="0"/>
      <c r="VA415" s="0"/>
      <c r="VB415" s="0"/>
      <c r="VC415" s="0"/>
      <c r="VD415" s="0"/>
      <c r="VE415" s="0"/>
      <c r="VF415" s="0"/>
      <c r="VG415" s="0"/>
      <c r="VH415" s="0"/>
      <c r="VI415" s="0"/>
      <c r="VJ415" s="0"/>
      <c r="VK415" s="0"/>
      <c r="VL415" s="0"/>
      <c r="VM415" s="0"/>
      <c r="VN415" s="0"/>
      <c r="VO415" s="0"/>
      <c r="VP415" s="0"/>
      <c r="VQ415" s="0"/>
      <c r="VR415" s="0"/>
      <c r="VS415" s="0"/>
      <c r="VT415" s="0"/>
      <c r="VU415" s="0"/>
      <c r="VV415" s="0"/>
      <c r="VW415" s="0"/>
      <c r="VX415" s="0"/>
      <c r="VY415" s="0"/>
      <c r="VZ415" s="0"/>
      <c r="WA415" s="0"/>
      <c r="WB415" s="0"/>
      <c r="WC415" s="0"/>
      <c r="WD415" s="0"/>
      <c r="WE415" s="0"/>
      <c r="WF415" s="0"/>
      <c r="WG415" s="0"/>
      <c r="WH415" s="0"/>
      <c r="WI415" s="0"/>
      <c r="WJ415" s="0"/>
      <c r="WK415" s="0"/>
      <c r="WL415" s="0"/>
      <c r="WM415" s="0"/>
      <c r="WN415" s="0"/>
      <c r="WO415" s="0"/>
      <c r="WP415" s="0"/>
      <c r="WQ415" s="0"/>
      <c r="WR415" s="0"/>
      <c r="WS415" s="0"/>
      <c r="WT415" s="0"/>
      <c r="WU415" s="0"/>
      <c r="WV415" s="0"/>
      <c r="WW415" s="0"/>
      <c r="WX415" s="0"/>
      <c r="WY415" s="0"/>
      <c r="WZ415" s="0"/>
      <c r="XA415" s="0"/>
      <c r="XB415" s="0"/>
      <c r="XC415" s="0"/>
      <c r="XD415" s="0"/>
      <c r="XE415" s="0"/>
      <c r="XF415" s="0"/>
      <c r="XG415" s="0"/>
      <c r="XH415" s="0"/>
      <c r="XI415" s="0"/>
      <c r="XJ415" s="0"/>
      <c r="XK415" s="0"/>
      <c r="XL415" s="0"/>
      <c r="XM415" s="0"/>
      <c r="XN415" s="0"/>
      <c r="XO415" s="0"/>
      <c r="XP415" s="0"/>
      <c r="XQ415" s="0"/>
      <c r="XR415" s="0"/>
      <c r="XS415" s="0"/>
      <c r="XT415" s="0"/>
      <c r="XU415" s="0"/>
      <c r="XV415" s="0"/>
      <c r="XW415" s="0"/>
      <c r="XX415" s="0"/>
      <c r="XY415" s="0"/>
      <c r="XZ415" s="0"/>
      <c r="YA415" s="0"/>
      <c r="YB415" s="0"/>
      <c r="YC415" s="0"/>
      <c r="YD415" s="0"/>
      <c r="YE415" s="0"/>
      <c r="YF415" s="0"/>
      <c r="YG415" s="0"/>
      <c r="YH415" s="0"/>
      <c r="YI415" s="0"/>
      <c r="YJ415" s="0"/>
      <c r="YK415" s="0"/>
      <c r="YL415" s="0"/>
      <c r="YM415" s="0"/>
      <c r="YN415" s="0"/>
      <c r="YO415" s="0"/>
      <c r="YP415" s="0"/>
      <c r="YQ415" s="0"/>
      <c r="YR415" s="0"/>
      <c r="YS415" s="0"/>
      <c r="YT415" s="0"/>
      <c r="YU415" s="0"/>
      <c r="YV415" s="0"/>
      <c r="YW415" s="0"/>
      <c r="YX415" s="0"/>
      <c r="YY415" s="0"/>
      <c r="YZ415" s="0"/>
      <c r="ZA415" s="0"/>
      <c r="ZB415" s="0"/>
      <c r="ZC415" s="0"/>
      <c r="ZD415" s="0"/>
      <c r="ZE415" s="0"/>
      <c r="ZF415" s="0"/>
      <c r="ZG415" s="0"/>
      <c r="ZH415" s="0"/>
      <c r="ZI415" s="0"/>
      <c r="ZJ415" s="0"/>
      <c r="ZK415" s="0"/>
      <c r="ZL415" s="0"/>
      <c r="ZM415" s="0"/>
      <c r="ZN415" s="0"/>
      <c r="ZO415" s="0"/>
      <c r="ZP415" s="0"/>
      <c r="ZQ415" s="0"/>
      <c r="ZR415" s="0"/>
      <c r="ZS415" s="0"/>
      <c r="ZT415" s="0"/>
      <c r="ZU415" s="0"/>
      <c r="ZV415" s="0"/>
      <c r="ZW415" s="0"/>
      <c r="ZX415" s="0"/>
      <c r="ZY415" s="0"/>
      <c r="ZZ415" s="0"/>
      <c r="AAA415" s="0"/>
      <c r="AAB415" s="0"/>
      <c r="AAC415" s="0"/>
      <c r="AAD415" s="0"/>
      <c r="AAE415" s="0"/>
      <c r="AAF415" s="0"/>
      <c r="AAG415" s="0"/>
      <c r="AAH415" s="0"/>
      <c r="AAI415" s="0"/>
      <c r="AAJ415" s="0"/>
      <c r="AAK415" s="0"/>
      <c r="AAL415" s="0"/>
      <c r="AAM415" s="0"/>
      <c r="AAN415" s="0"/>
      <c r="AAO415" s="0"/>
      <c r="AAP415" s="0"/>
      <c r="AAQ415" s="0"/>
      <c r="AAR415" s="0"/>
      <c r="AAS415" s="0"/>
      <c r="AAT415" s="0"/>
      <c r="AAU415" s="0"/>
      <c r="AAV415" s="0"/>
      <c r="AAW415" s="0"/>
      <c r="AAX415" s="0"/>
      <c r="AAY415" s="0"/>
      <c r="AAZ415" s="0"/>
      <c r="ABA415" s="0"/>
      <c r="ABB415" s="0"/>
      <c r="ABC415" s="0"/>
      <c r="ABD415" s="0"/>
      <c r="ABE415" s="0"/>
      <c r="ABF415" s="0"/>
      <c r="ABG415" s="0"/>
      <c r="ABH415" s="0"/>
      <c r="ABI415" s="0"/>
      <c r="ABJ415" s="0"/>
      <c r="ABK415" s="0"/>
      <c r="ABL415" s="0"/>
      <c r="ABM415" s="0"/>
      <c r="ABN415" s="0"/>
      <c r="ABO415" s="0"/>
      <c r="ABP415" s="0"/>
      <c r="ABQ415" s="0"/>
      <c r="ABR415" s="0"/>
      <c r="ABS415" s="0"/>
      <c r="ABT415" s="0"/>
      <c r="ABU415" s="0"/>
      <c r="ABV415" s="0"/>
      <c r="ABW415" s="0"/>
      <c r="ABX415" s="0"/>
      <c r="ABY415" s="0"/>
      <c r="ABZ415" s="0"/>
      <c r="ACA415" s="0"/>
      <c r="ACB415" s="0"/>
      <c r="ACC415" s="0"/>
      <c r="ACD415" s="0"/>
      <c r="ACE415" s="0"/>
      <c r="ACF415" s="0"/>
      <c r="ACG415" s="0"/>
      <c r="ACH415" s="0"/>
      <c r="ACI415" s="0"/>
      <c r="ACJ415" s="0"/>
      <c r="ACK415" s="0"/>
      <c r="ACL415" s="0"/>
      <c r="ACM415" s="0"/>
      <c r="ACN415" s="0"/>
      <c r="ACO415" s="0"/>
      <c r="ACP415" s="0"/>
      <c r="ACQ415" s="0"/>
      <c r="ACR415" s="0"/>
      <c r="ACS415" s="0"/>
      <c r="ACT415" s="0"/>
      <c r="ACU415" s="0"/>
      <c r="ACV415" s="0"/>
      <c r="ACW415" s="0"/>
      <c r="ACX415" s="0"/>
      <c r="ACY415" s="0"/>
      <c r="ACZ415" s="0"/>
      <c r="ADA415" s="0"/>
      <c r="ADB415" s="0"/>
      <c r="ADC415" s="0"/>
      <c r="ADD415" s="0"/>
      <c r="ADE415" s="0"/>
      <c r="ADF415" s="0"/>
      <c r="ADG415" s="0"/>
      <c r="ADH415" s="0"/>
      <c r="ADI415" s="0"/>
      <c r="ADJ415" s="0"/>
      <c r="ADK415" s="0"/>
      <c r="ADL415" s="0"/>
      <c r="ADM415" s="0"/>
      <c r="ADN415" s="0"/>
      <c r="ADO415" s="0"/>
      <c r="ADP415" s="0"/>
      <c r="ADQ415" s="0"/>
      <c r="ADR415" s="0"/>
      <c r="ADS415" s="0"/>
      <c r="ADT415" s="0"/>
      <c r="ADU415" s="0"/>
      <c r="ADV415" s="0"/>
      <c r="ADW415" s="0"/>
      <c r="ADX415" s="0"/>
      <c r="ADY415" s="0"/>
      <c r="ADZ415" s="0"/>
      <c r="AEA415" s="0"/>
      <c r="AEB415" s="0"/>
      <c r="AEC415" s="0"/>
      <c r="AED415" s="0"/>
      <c r="AEE415" s="0"/>
      <c r="AEF415" s="0"/>
      <c r="AEG415" s="0"/>
      <c r="AEH415" s="0"/>
      <c r="AEI415" s="0"/>
      <c r="AEJ415" s="0"/>
      <c r="AEK415" s="0"/>
      <c r="AEL415" s="0"/>
      <c r="AEM415" s="0"/>
      <c r="AEN415" s="0"/>
      <c r="AEO415" s="0"/>
      <c r="AEP415" s="0"/>
      <c r="AEQ415" s="0"/>
      <c r="AER415" s="0"/>
      <c r="AES415" s="0"/>
      <c r="AET415" s="0"/>
      <c r="AEU415" s="0"/>
      <c r="AEV415" s="0"/>
      <c r="AEW415" s="0"/>
      <c r="AEX415" s="0"/>
      <c r="AEY415" s="0"/>
      <c r="AEZ415" s="0"/>
      <c r="AFA415" s="0"/>
      <c r="AFB415" s="0"/>
      <c r="AFC415" s="0"/>
      <c r="AFD415" s="0"/>
      <c r="AFE415" s="0"/>
      <c r="AFF415" s="0"/>
      <c r="AFG415" s="0"/>
      <c r="AFH415" s="0"/>
      <c r="AFI415" s="0"/>
      <c r="AFJ415" s="0"/>
      <c r="AFK415" s="0"/>
      <c r="AFL415" s="0"/>
      <c r="AFM415" s="0"/>
      <c r="AFN415" s="0"/>
      <c r="AFO415" s="0"/>
      <c r="AFP415" s="0"/>
      <c r="AFQ415" s="0"/>
      <c r="AFR415" s="0"/>
      <c r="AFS415" s="0"/>
      <c r="AFT415" s="0"/>
      <c r="AFU415" s="0"/>
      <c r="AFV415" s="0"/>
      <c r="AFW415" s="0"/>
      <c r="AFX415" s="0"/>
      <c r="AFY415" s="0"/>
      <c r="AFZ415" s="0"/>
      <c r="AGA415" s="0"/>
      <c r="AGB415" s="0"/>
      <c r="AGC415" s="0"/>
      <c r="AGD415" s="0"/>
      <c r="AGE415" s="0"/>
      <c r="AGF415" s="0"/>
      <c r="AGG415" s="0"/>
      <c r="AGH415" s="0"/>
      <c r="AGI415" s="0"/>
      <c r="AGJ415" s="0"/>
      <c r="AGK415" s="0"/>
      <c r="AGL415" s="0"/>
      <c r="AGM415" s="0"/>
      <c r="AGN415" s="0"/>
      <c r="AGO415" s="0"/>
      <c r="AGP415" s="0"/>
      <c r="AGQ415" s="0"/>
      <c r="AGR415" s="0"/>
      <c r="AGS415" s="0"/>
      <c r="AGT415" s="0"/>
      <c r="AGU415" s="0"/>
      <c r="AGV415" s="0"/>
      <c r="AGW415" s="0"/>
      <c r="AGX415" s="0"/>
      <c r="AGY415" s="0"/>
      <c r="AGZ415" s="0"/>
      <c r="AHA415" s="0"/>
      <c r="AHB415" s="0"/>
      <c r="AHC415" s="0"/>
      <c r="AHD415" s="0"/>
      <c r="AHE415" s="0"/>
      <c r="AHF415" s="0"/>
      <c r="AHG415" s="0"/>
      <c r="AHH415" s="0"/>
      <c r="AHI415" s="0"/>
      <c r="AHJ415" s="0"/>
      <c r="AHK415" s="0"/>
      <c r="AHL415" s="0"/>
      <c r="AHM415" s="0"/>
      <c r="AHN415" s="0"/>
      <c r="AHO415" s="0"/>
      <c r="AHP415" s="0"/>
      <c r="AHQ415" s="0"/>
      <c r="AHR415" s="0"/>
      <c r="AHS415" s="0"/>
      <c r="AHT415" s="0"/>
      <c r="AHU415" s="0"/>
      <c r="AHV415" s="0"/>
      <c r="AHW415" s="0"/>
      <c r="AHX415" s="0"/>
      <c r="AHY415" s="0"/>
      <c r="AHZ415" s="0"/>
      <c r="AIA415" s="0"/>
      <c r="AIB415" s="0"/>
      <c r="AIC415" s="0"/>
      <c r="AID415" s="0"/>
      <c r="AIE415" s="0"/>
      <c r="AIF415" s="0"/>
      <c r="AIG415" s="0"/>
      <c r="AIH415" s="0"/>
      <c r="AII415" s="0"/>
      <c r="AIJ415" s="0"/>
      <c r="AIK415" s="0"/>
      <c r="AIL415" s="0"/>
      <c r="AIM415" s="0"/>
      <c r="AIN415" s="0"/>
      <c r="AIO415" s="0"/>
      <c r="AIP415" s="0"/>
      <c r="AIQ415" s="0"/>
      <c r="AIR415" s="0"/>
      <c r="AIS415" s="0"/>
      <c r="AIT415" s="0"/>
      <c r="AIU415" s="0"/>
      <c r="AIV415" s="0"/>
      <c r="AIW415" s="0"/>
      <c r="AIX415" s="0"/>
      <c r="AIY415" s="0"/>
      <c r="AIZ415" s="0"/>
      <c r="AJA415" s="0"/>
      <c r="AJB415" s="0"/>
      <c r="AJC415" s="0"/>
      <c r="AJD415" s="0"/>
      <c r="AJE415" s="0"/>
      <c r="AJF415" s="0"/>
      <c r="AJG415" s="0"/>
      <c r="AJH415" s="0"/>
      <c r="AJI415" s="0"/>
      <c r="AJJ415" s="0"/>
      <c r="AJK415" s="0"/>
      <c r="AJL415" s="0"/>
      <c r="AJM415" s="0"/>
      <c r="AJN415" s="0"/>
      <c r="AJO415" s="0"/>
      <c r="AJP415" s="0"/>
      <c r="AJQ415" s="0"/>
      <c r="AJR415" s="0"/>
      <c r="AJS415" s="0"/>
      <c r="AJT415" s="0"/>
      <c r="AJU415" s="0"/>
      <c r="AJV415" s="0"/>
      <c r="AJW415" s="0"/>
      <c r="AJX415" s="0"/>
      <c r="AJY415" s="0"/>
      <c r="AJZ415" s="0"/>
      <c r="AKA415" s="0"/>
      <c r="AKB415" s="0"/>
      <c r="AKC415" s="0"/>
      <c r="AKD415" s="0"/>
      <c r="AKE415" s="0"/>
      <c r="AKF415" s="0"/>
      <c r="AKG415" s="0"/>
      <c r="AKH415" s="0"/>
      <c r="AKI415" s="0"/>
      <c r="AKJ415" s="0"/>
      <c r="AKK415" s="0"/>
      <c r="AKL415" s="0"/>
      <c r="AKM415" s="0"/>
      <c r="AKN415" s="0"/>
      <c r="AKO415" s="0"/>
      <c r="AKP415" s="0"/>
      <c r="AKQ415" s="0"/>
      <c r="AKR415" s="0"/>
      <c r="AKS415" s="0"/>
      <c r="AKT415" s="0"/>
      <c r="AKU415" s="0"/>
      <c r="AKV415" s="0"/>
      <c r="AKW415" s="0"/>
      <c r="AKX415" s="0"/>
      <c r="AKY415" s="0"/>
      <c r="AKZ415" s="0"/>
      <c r="ALA415" s="0"/>
      <c r="ALB415" s="0"/>
      <c r="ALC415" s="0"/>
      <c r="ALD415" s="0"/>
      <c r="ALE415" s="0"/>
      <c r="ALF415" s="0"/>
      <c r="ALG415" s="0"/>
      <c r="ALH415" s="0"/>
      <c r="ALI415" s="0"/>
      <c r="ALJ415" s="0"/>
      <c r="ALK415" s="0"/>
      <c r="ALL415" s="0"/>
      <c r="ALM415" s="0"/>
      <c r="ALN415" s="0"/>
      <c r="ALO415" s="0"/>
      <c r="ALP415" s="0"/>
      <c r="ALQ415" s="0"/>
      <c r="ALR415" s="0"/>
      <c r="ALS415" s="0"/>
      <c r="ALT415" s="0"/>
      <c r="ALU415" s="0"/>
      <c r="ALV415" s="0"/>
      <c r="ALW415" s="0"/>
      <c r="ALX415" s="0"/>
      <c r="ALY415" s="0"/>
      <c r="ALZ415" s="0"/>
      <c r="AMA415" s="0"/>
      <c r="AMB415" s="0"/>
      <c r="AMC415" s="0"/>
      <c r="AMD415" s="0"/>
      <c r="AME415" s="0"/>
      <c r="AMF415" s="0"/>
      <c r="AMG415" s="0"/>
    </row>
    <row r="416" customFormat="false" ht="14.9" hidden="false" customHeight="false" outlineLevel="0" collapsed="false">
      <c r="A416" s="18" t="n">
        <v>580</v>
      </c>
      <c r="B416" s="19" t="n">
        <f aca="false">IF($A416,VLOOKUP($A416,posting!$A:$N,2,0),"")</f>
        <v>38</v>
      </c>
      <c r="C416" s="19" t="n">
        <f aca="false">IF($A416,VLOOKUP($A416,posting!$A:$N,3,0),"")</f>
        <v>159</v>
      </c>
      <c r="D416" s="20" t="str">
        <f aca="false">IF($A416,VLOOKUP($A416,posting!$A:$N,4,0),"")</f>
        <v>Darüber redet aber keiner, weils amis sind</v>
      </c>
      <c r="E416" s="19" t="str">
        <f aca="false">IF($A416,IF(VLOOKUP($A416,posting!$A:$N,5,0)&gt;0,VLOOKUP($A416,posting!$A:$N,5,0),""),"")</f>
        <v/>
      </c>
      <c r="F416" s="21" t="n">
        <f aca="false">IF($A416,VLOOKUP($A416,posting!$A:$N,6,0),"")</f>
        <v>41625.7345717593</v>
      </c>
      <c r="G416" s="21" t="n">
        <f aca="false">IF($A416,VLOOKUP($A416,posting!$A:$N,7,0),"")</f>
        <v>41625.7347453704</v>
      </c>
      <c r="H416" s="21" t="n">
        <f aca="false">IF($A416,VLOOKUP($A416,posting!$A:$N,8,0),"")</f>
        <v>41625.7347685185</v>
      </c>
      <c r="I416" s="21" t="n">
        <f aca="false">IF($A416,VLOOKUP($A416,posting!$A:$N,9,0),"")</f>
        <v>41625.7350578704</v>
      </c>
      <c r="J416" s="21"/>
      <c r="K416" s="21"/>
      <c r="L416" s="19" t="n">
        <f aca="false">IF($A416,VLOOKUP($A416,posting!$A:$N,10,0),"")</f>
        <v>0.326732673267327</v>
      </c>
      <c r="M416" s="19" t="n">
        <f aca="false">IF($A416,VLOOKUP($A416,posting!$A:$N,11,0),"")</f>
        <v>0</v>
      </c>
      <c r="N416" s="19" t="str">
        <f aca="false">IF($A416,IF(VLOOKUP($A416,posting!$A:$N,13,0)&gt;0,VLOOKUP($A416,posting!$A:$N,13,0),""),"")</f>
        <v/>
      </c>
      <c r="O416" s="19" t="str">
        <f aca="false">IF($A416,VLOOKUP($A416,posting!$A:$N,12,0),"")</f>
        <v>TXT</v>
      </c>
      <c r="P416" s="19" t="str">
        <f aca="false">IF($A416,IF(VLOOKUP($A416,posting!$A:$N,14,0)&gt;0,VLOOKUP($A416,posting!$A:$N,14,0),""),"")</f>
        <v/>
      </c>
      <c r="Q416" s="19" t="str">
        <f aca="false">IF($N416="","",VLOOKUP($N416,image!$A:$N,3,0))</f>
        <v/>
      </c>
      <c r="R416" s="19" t="n">
        <v>-1</v>
      </c>
      <c r="S416" s="0"/>
      <c r="T416" s="0"/>
      <c r="U416" s="0"/>
      <c r="V416" s="0"/>
      <c r="W416" s="0"/>
      <c r="X416" s="0"/>
      <c r="Y416" s="0"/>
      <c r="Z416" s="0"/>
      <c r="AA416" s="0"/>
      <c r="AB416" s="0"/>
      <c r="AC416" s="0"/>
      <c r="AD416" s="0"/>
      <c r="AE416" s="0"/>
      <c r="AF416" s="0"/>
      <c r="AG416" s="0"/>
      <c r="AH416" s="0"/>
      <c r="AI416" s="0"/>
      <c r="AJ416" s="0"/>
      <c r="AK416" s="0"/>
      <c r="AL416" s="0"/>
      <c r="AM416" s="0"/>
      <c r="AN416" s="0"/>
      <c r="AO416" s="0"/>
      <c r="AP416" s="0"/>
      <c r="AQ416" s="0"/>
      <c r="AR416" s="0"/>
      <c r="AS416" s="0"/>
      <c r="AT416" s="0"/>
      <c r="AU416" s="0"/>
      <c r="AV416" s="0"/>
      <c r="AW416" s="0"/>
      <c r="AX416" s="0"/>
      <c r="AY416" s="0"/>
      <c r="AZ416" s="0"/>
      <c r="BA416" s="0"/>
      <c r="BB416" s="0"/>
      <c r="BC416" s="0"/>
      <c r="BD416" s="0"/>
      <c r="BE416" s="0"/>
      <c r="BF416" s="0"/>
      <c r="BG416" s="0"/>
      <c r="BH416" s="0"/>
      <c r="BI416" s="0"/>
      <c r="BJ416" s="0"/>
      <c r="BK416" s="0"/>
      <c r="BL416" s="0"/>
      <c r="BM416" s="0"/>
      <c r="BN416" s="0"/>
      <c r="BO416" s="0"/>
      <c r="BP416" s="0"/>
      <c r="BQ416" s="0"/>
      <c r="BR416" s="0"/>
      <c r="BS416" s="0"/>
      <c r="BT416" s="0"/>
      <c r="BU416" s="0"/>
      <c r="BV416" s="0"/>
      <c r="BW416" s="0"/>
      <c r="BX416" s="0"/>
      <c r="BY416" s="0"/>
      <c r="BZ416" s="0"/>
      <c r="CA416" s="0"/>
      <c r="CB416" s="0"/>
      <c r="CC416" s="0"/>
      <c r="CD416" s="0"/>
      <c r="CE416" s="0"/>
      <c r="CF416" s="0"/>
      <c r="CG416" s="0"/>
      <c r="CH416" s="0"/>
      <c r="CI416" s="0"/>
      <c r="CJ416" s="0"/>
      <c r="CK416" s="0"/>
      <c r="CL416" s="0"/>
      <c r="CM416" s="0"/>
      <c r="CN416" s="0"/>
      <c r="CO416" s="0"/>
      <c r="CP416" s="0"/>
      <c r="CQ416" s="0"/>
      <c r="CR416" s="0"/>
      <c r="CS416" s="0"/>
      <c r="CT416" s="0"/>
      <c r="CU416" s="0"/>
      <c r="CV416" s="0"/>
      <c r="CW416" s="0"/>
      <c r="CX416" s="0"/>
      <c r="CY416" s="0"/>
      <c r="CZ416" s="0"/>
      <c r="DA416" s="0"/>
      <c r="DB416" s="0"/>
      <c r="DC416" s="0"/>
      <c r="DD416" s="0"/>
      <c r="DE416" s="0"/>
      <c r="DF416" s="0"/>
      <c r="DG416" s="0"/>
      <c r="DH416" s="0"/>
      <c r="DI416" s="0"/>
      <c r="DJ416" s="0"/>
      <c r="DK416" s="0"/>
      <c r="DL416" s="0"/>
      <c r="DM416" s="0"/>
      <c r="DN416" s="0"/>
      <c r="DO416" s="0"/>
      <c r="DP416" s="0"/>
      <c r="DQ416" s="0"/>
      <c r="DR416" s="0"/>
      <c r="DS416" s="0"/>
      <c r="DT416" s="0"/>
      <c r="DU416" s="0"/>
      <c r="DV416" s="0"/>
      <c r="DW416" s="0"/>
      <c r="DX416" s="0"/>
      <c r="DY416" s="0"/>
      <c r="DZ416" s="0"/>
      <c r="EA416" s="0"/>
      <c r="EB416" s="0"/>
      <c r="EC416" s="0"/>
      <c r="ED416" s="0"/>
      <c r="EE416" s="0"/>
      <c r="EF416" s="0"/>
      <c r="EG416" s="0"/>
      <c r="EH416" s="0"/>
      <c r="EI416" s="0"/>
      <c r="EJ416" s="0"/>
      <c r="EK416" s="0"/>
      <c r="EL416" s="0"/>
      <c r="EM416" s="0"/>
      <c r="EN416" s="0"/>
      <c r="EO416" s="0"/>
      <c r="EP416" s="0"/>
      <c r="EQ416" s="0"/>
      <c r="ER416" s="0"/>
      <c r="ES416" s="0"/>
      <c r="ET416" s="0"/>
      <c r="EU416" s="0"/>
      <c r="EV416" s="0"/>
      <c r="EW416" s="0"/>
      <c r="EX416" s="0"/>
      <c r="EY416" s="0"/>
      <c r="EZ416" s="0"/>
      <c r="FA416" s="0"/>
      <c r="FB416" s="0"/>
      <c r="FC416" s="0"/>
      <c r="FD416" s="0"/>
      <c r="FE416" s="0"/>
      <c r="FF416" s="0"/>
      <c r="FG416" s="0"/>
      <c r="FH416" s="0"/>
      <c r="FI416" s="0"/>
      <c r="FJ416" s="0"/>
      <c r="FK416" s="0"/>
      <c r="FL416" s="0"/>
      <c r="FM416" s="0"/>
      <c r="FN416" s="0"/>
      <c r="FO416" s="0"/>
      <c r="FP416" s="0"/>
      <c r="FQ416" s="0"/>
      <c r="FR416" s="0"/>
      <c r="FS416" s="0"/>
      <c r="FT416" s="0"/>
      <c r="FU416" s="0"/>
      <c r="FV416" s="0"/>
      <c r="FW416" s="0"/>
      <c r="FX416" s="0"/>
      <c r="FY416" s="0"/>
      <c r="FZ416" s="0"/>
      <c r="GA416" s="0"/>
      <c r="GB416" s="0"/>
      <c r="GC416" s="0"/>
      <c r="GD416" s="0"/>
      <c r="GE416" s="0"/>
      <c r="GF416" s="0"/>
      <c r="GG416" s="0"/>
      <c r="GH416" s="0"/>
      <c r="GI416" s="0"/>
      <c r="GJ416" s="0"/>
      <c r="GK416" s="0"/>
      <c r="GL416" s="0"/>
      <c r="GM416" s="0"/>
      <c r="GN416" s="0"/>
      <c r="GO416" s="0"/>
      <c r="GP416" s="0"/>
      <c r="GQ416" s="0"/>
      <c r="GR416" s="0"/>
      <c r="GS416" s="0"/>
      <c r="GT416" s="0"/>
      <c r="GU416" s="0"/>
      <c r="GV416" s="0"/>
      <c r="GW416" s="0"/>
      <c r="GX416" s="0"/>
      <c r="GY416" s="0"/>
      <c r="GZ416" s="0"/>
      <c r="HA416" s="0"/>
      <c r="HB416" s="0"/>
      <c r="HC416" s="0"/>
      <c r="HD416" s="0"/>
      <c r="HE416" s="0"/>
      <c r="HF416" s="0"/>
      <c r="HG416" s="0"/>
      <c r="HH416" s="0"/>
      <c r="HI416" s="0"/>
      <c r="HJ416" s="0"/>
      <c r="HK416" s="0"/>
      <c r="HL416" s="0"/>
      <c r="HM416" s="0"/>
      <c r="HN416" s="0"/>
      <c r="HO416" s="0"/>
      <c r="HP416" s="0"/>
      <c r="HQ416" s="0"/>
      <c r="HR416" s="0"/>
      <c r="HS416" s="0"/>
      <c r="HT416" s="0"/>
      <c r="HU416" s="0"/>
      <c r="HV416" s="0"/>
      <c r="HW416" s="0"/>
      <c r="HX416" s="0"/>
      <c r="HY416" s="0"/>
      <c r="HZ416" s="0"/>
      <c r="IA416" s="0"/>
      <c r="IB416" s="0"/>
      <c r="IC416" s="0"/>
      <c r="ID416" s="0"/>
      <c r="IE416" s="0"/>
      <c r="IF416" s="0"/>
      <c r="IG416" s="0"/>
      <c r="IH416" s="0"/>
      <c r="II416" s="0"/>
      <c r="IJ416" s="0"/>
      <c r="IK416" s="0"/>
      <c r="IL416" s="0"/>
      <c r="IM416" s="0"/>
      <c r="IN416" s="0"/>
      <c r="IO416" s="0"/>
      <c r="IP416" s="0"/>
      <c r="IQ416" s="0"/>
      <c r="IR416" s="0"/>
      <c r="IS416" s="0"/>
      <c r="IT416" s="0"/>
      <c r="IU416" s="0"/>
      <c r="IV416" s="0"/>
      <c r="IW416" s="0"/>
      <c r="IX416" s="0"/>
      <c r="IY416" s="0"/>
      <c r="IZ416" s="0"/>
      <c r="JA416" s="0"/>
      <c r="JB416" s="0"/>
      <c r="JC416" s="0"/>
      <c r="JD416" s="0"/>
      <c r="JE416" s="0"/>
      <c r="JF416" s="0"/>
      <c r="JG416" s="0"/>
      <c r="JH416" s="0"/>
      <c r="JI416" s="0"/>
      <c r="JJ416" s="0"/>
      <c r="JK416" s="0"/>
      <c r="JL416" s="0"/>
      <c r="JM416" s="0"/>
      <c r="JN416" s="0"/>
      <c r="JO416" s="0"/>
      <c r="JP416" s="0"/>
      <c r="JQ416" s="0"/>
      <c r="JR416" s="0"/>
      <c r="JS416" s="0"/>
      <c r="JT416" s="0"/>
      <c r="JU416" s="0"/>
      <c r="JV416" s="0"/>
      <c r="JW416" s="0"/>
      <c r="JX416" s="0"/>
      <c r="JY416" s="0"/>
      <c r="JZ416" s="0"/>
      <c r="KA416" s="0"/>
      <c r="KB416" s="0"/>
      <c r="KC416" s="0"/>
      <c r="KD416" s="0"/>
      <c r="KE416" s="0"/>
      <c r="KF416" s="0"/>
      <c r="KG416" s="0"/>
      <c r="KH416" s="0"/>
      <c r="KI416" s="0"/>
      <c r="KJ416" s="0"/>
      <c r="KK416" s="0"/>
      <c r="KL416" s="0"/>
      <c r="KM416" s="0"/>
      <c r="KN416" s="0"/>
      <c r="KO416" s="0"/>
      <c r="KP416" s="0"/>
      <c r="KQ416" s="0"/>
      <c r="KR416" s="0"/>
      <c r="KS416" s="0"/>
      <c r="KT416" s="0"/>
      <c r="KU416" s="0"/>
      <c r="KV416" s="0"/>
      <c r="KW416" s="0"/>
      <c r="KX416" s="0"/>
      <c r="KY416" s="0"/>
      <c r="KZ416" s="0"/>
      <c r="LA416" s="0"/>
      <c r="LB416" s="0"/>
      <c r="LC416" s="0"/>
      <c r="LD416" s="0"/>
      <c r="LE416" s="0"/>
      <c r="LF416" s="0"/>
      <c r="LG416" s="0"/>
      <c r="LH416" s="0"/>
      <c r="LI416" s="0"/>
      <c r="LJ416" s="0"/>
      <c r="LK416" s="0"/>
      <c r="LL416" s="0"/>
      <c r="LM416" s="0"/>
      <c r="LN416" s="0"/>
      <c r="LO416" s="0"/>
      <c r="LP416" s="0"/>
      <c r="LQ416" s="0"/>
      <c r="LR416" s="0"/>
      <c r="LS416" s="0"/>
      <c r="LT416" s="0"/>
      <c r="LU416" s="0"/>
      <c r="LV416" s="0"/>
      <c r="LW416" s="0"/>
      <c r="LX416" s="0"/>
      <c r="LY416" s="0"/>
      <c r="LZ416" s="0"/>
      <c r="MA416" s="0"/>
      <c r="MB416" s="0"/>
      <c r="MC416" s="0"/>
      <c r="MD416" s="0"/>
      <c r="ME416" s="0"/>
      <c r="MF416" s="0"/>
      <c r="MG416" s="0"/>
      <c r="MH416" s="0"/>
      <c r="MI416" s="0"/>
      <c r="MJ416" s="0"/>
      <c r="MK416" s="0"/>
      <c r="ML416" s="0"/>
      <c r="MM416" s="0"/>
      <c r="MN416" s="0"/>
      <c r="MO416" s="0"/>
      <c r="MP416" s="0"/>
      <c r="MQ416" s="0"/>
      <c r="MR416" s="0"/>
      <c r="MS416" s="0"/>
      <c r="MT416" s="0"/>
      <c r="MU416" s="0"/>
      <c r="MV416" s="0"/>
      <c r="MW416" s="0"/>
      <c r="MX416" s="0"/>
      <c r="MY416" s="0"/>
      <c r="MZ416" s="0"/>
      <c r="NA416" s="0"/>
      <c r="NB416" s="0"/>
      <c r="NC416" s="0"/>
      <c r="ND416" s="0"/>
      <c r="NE416" s="0"/>
      <c r="NF416" s="0"/>
      <c r="NG416" s="0"/>
      <c r="NH416" s="0"/>
      <c r="NI416" s="0"/>
      <c r="NJ416" s="0"/>
      <c r="NK416" s="0"/>
      <c r="NL416" s="0"/>
      <c r="NM416" s="0"/>
      <c r="NN416" s="0"/>
      <c r="NO416" s="0"/>
      <c r="NP416" s="0"/>
      <c r="NQ416" s="0"/>
      <c r="NR416" s="0"/>
      <c r="NS416" s="0"/>
      <c r="NT416" s="0"/>
      <c r="NU416" s="0"/>
      <c r="NV416" s="0"/>
      <c r="NW416" s="0"/>
      <c r="NX416" s="0"/>
      <c r="NY416" s="0"/>
      <c r="NZ416" s="0"/>
      <c r="OA416" s="0"/>
      <c r="OB416" s="0"/>
      <c r="OC416" s="0"/>
      <c r="OD416" s="0"/>
      <c r="OE416" s="0"/>
      <c r="OF416" s="0"/>
      <c r="OG416" s="0"/>
      <c r="OH416" s="0"/>
      <c r="OI416" s="0"/>
      <c r="OJ416" s="0"/>
      <c r="OK416" s="0"/>
      <c r="OL416" s="0"/>
      <c r="OM416" s="0"/>
      <c r="ON416" s="0"/>
      <c r="OO416" s="0"/>
      <c r="OP416" s="0"/>
      <c r="OQ416" s="0"/>
      <c r="OR416" s="0"/>
      <c r="OS416" s="0"/>
      <c r="OT416" s="0"/>
      <c r="OU416" s="0"/>
      <c r="OV416" s="0"/>
      <c r="OW416" s="0"/>
      <c r="OX416" s="0"/>
      <c r="OY416" s="0"/>
      <c r="OZ416" s="0"/>
      <c r="PA416" s="0"/>
      <c r="PB416" s="0"/>
      <c r="PC416" s="0"/>
      <c r="PD416" s="0"/>
      <c r="PE416" s="0"/>
      <c r="PF416" s="0"/>
      <c r="PG416" s="0"/>
      <c r="PH416" s="0"/>
      <c r="PI416" s="0"/>
      <c r="PJ416" s="0"/>
      <c r="PK416" s="0"/>
      <c r="PL416" s="0"/>
      <c r="PM416" s="0"/>
      <c r="PN416" s="0"/>
      <c r="PO416" s="0"/>
      <c r="PP416" s="0"/>
      <c r="PQ416" s="0"/>
      <c r="PR416" s="0"/>
      <c r="PS416" s="0"/>
      <c r="PT416" s="0"/>
      <c r="PU416" s="0"/>
      <c r="PV416" s="0"/>
      <c r="PW416" s="0"/>
      <c r="PX416" s="0"/>
      <c r="PY416" s="0"/>
      <c r="PZ416" s="0"/>
      <c r="QA416" s="0"/>
      <c r="QB416" s="0"/>
      <c r="QC416" s="0"/>
      <c r="QD416" s="0"/>
      <c r="QE416" s="0"/>
      <c r="QF416" s="0"/>
      <c r="QG416" s="0"/>
      <c r="QH416" s="0"/>
      <c r="QI416" s="0"/>
      <c r="QJ416" s="0"/>
      <c r="QK416" s="0"/>
      <c r="QL416" s="0"/>
      <c r="QM416" s="0"/>
      <c r="QN416" s="0"/>
      <c r="QO416" s="0"/>
      <c r="QP416" s="0"/>
      <c r="QQ416" s="0"/>
      <c r="QR416" s="0"/>
      <c r="QS416" s="0"/>
      <c r="QT416" s="0"/>
      <c r="QU416" s="0"/>
      <c r="QV416" s="0"/>
      <c r="QW416" s="0"/>
      <c r="QX416" s="0"/>
      <c r="QY416" s="0"/>
      <c r="QZ416" s="0"/>
      <c r="RA416" s="0"/>
      <c r="RB416" s="0"/>
      <c r="RC416" s="0"/>
      <c r="RD416" s="0"/>
      <c r="RE416" s="0"/>
      <c r="RF416" s="0"/>
      <c r="RG416" s="0"/>
      <c r="RH416" s="0"/>
      <c r="RI416" s="0"/>
      <c r="RJ416" s="0"/>
      <c r="RK416" s="0"/>
      <c r="RL416" s="0"/>
      <c r="RM416" s="0"/>
      <c r="RN416" s="0"/>
      <c r="RO416" s="0"/>
      <c r="RP416" s="0"/>
      <c r="RQ416" s="0"/>
      <c r="RR416" s="0"/>
      <c r="RS416" s="0"/>
      <c r="RT416" s="0"/>
      <c r="RU416" s="0"/>
      <c r="RV416" s="0"/>
      <c r="RW416" s="0"/>
      <c r="RX416" s="0"/>
      <c r="RY416" s="0"/>
      <c r="RZ416" s="0"/>
      <c r="SA416" s="0"/>
      <c r="SB416" s="0"/>
      <c r="SC416" s="0"/>
      <c r="SD416" s="0"/>
      <c r="SE416" s="0"/>
      <c r="SF416" s="0"/>
      <c r="SG416" s="0"/>
      <c r="SH416" s="0"/>
      <c r="SI416" s="0"/>
      <c r="SJ416" s="0"/>
      <c r="SK416" s="0"/>
      <c r="SL416" s="0"/>
      <c r="SM416" s="0"/>
      <c r="SN416" s="0"/>
      <c r="SO416" s="0"/>
      <c r="SP416" s="0"/>
      <c r="SQ416" s="0"/>
      <c r="SR416" s="0"/>
      <c r="SS416" s="0"/>
      <c r="ST416" s="0"/>
      <c r="SU416" s="0"/>
      <c r="SV416" s="0"/>
      <c r="SW416" s="0"/>
      <c r="SX416" s="0"/>
      <c r="SY416" s="0"/>
      <c r="SZ416" s="0"/>
      <c r="TA416" s="0"/>
      <c r="TB416" s="0"/>
      <c r="TC416" s="0"/>
      <c r="TD416" s="0"/>
      <c r="TE416" s="0"/>
      <c r="TF416" s="0"/>
      <c r="TG416" s="0"/>
      <c r="TH416" s="0"/>
      <c r="TI416" s="0"/>
      <c r="TJ416" s="0"/>
      <c r="TK416" s="0"/>
      <c r="TL416" s="0"/>
      <c r="TM416" s="0"/>
      <c r="TN416" s="0"/>
      <c r="TO416" s="0"/>
      <c r="TP416" s="0"/>
      <c r="TQ416" s="0"/>
      <c r="TR416" s="0"/>
      <c r="TS416" s="0"/>
      <c r="TT416" s="0"/>
      <c r="TU416" s="0"/>
      <c r="TV416" s="0"/>
      <c r="TW416" s="0"/>
      <c r="TX416" s="0"/>
      <c r="TY416" s="0"/>
      <c r="TZ416" s="0"/>
      <c r="UA416" s="0"/>
      <c r="UB416" s="0"/>
      <c r="UC416" s="0"/>
      <c r="UD416" s="0"/>
      <c r="UE416" s="0"/>
      <c r="UF416" s="0"/>
      <c r="UG416" s="0"/>
      <c r="UH416" s="0"/>
      <c r="UI416" s="0"/>
      <c r="UJ416" s="0"/>
      <c r="UK416" s="0"/>
      <c r="UL416" s="0"/>
      <c r="UM416" s="0"/>
      <c r="UN416" s="0"/>
      <c r="UO416" s="0"/>
      <c r="UP416" s="0"/>
      <c r="UQ416" s="0"/>
      <c r="UR416" s="0"/>
      <c r="US416" s="0"/>
      <c r="UT416" s="0"/>
      <c r="UU416" s="0"/>
      <c r="UV416" s="0"/>
      <c r="UW416" s="0"/>
      <c r="UX416" s="0"/>
      <c r="UY416" s="0"/>
      <c r="UZ416" s="0"/>
      <c r="VA416" s="0"/>
      <c r="VB416" s="0"/>
      <c r="VC416" s="0"/>
      <c r="VD416" s="0"/>
      <c r="VE416" s="0"/>
      <c r="VF416" s="0"/>
      <c r="VG416" s="0"/>
      <c r="VH416" s="0"/>
      <c r="VI416" s="0"/>
      <c r="VJ416" s="0"/>
      <c r="VK416" s="0"/>
      <c r="VL416" s="0"/>
      <c r="VM416" s="0"/>
      <c r="VN416" s="0"/>
      <c r="VO416" s="0"/>
      <c r="VP416" s="0"/>
      <c r="VQ416" s="0"/>
      <c r="VR416" s="0"/>
      <c r="VS416" s="0"/>
      <c r="VT416" s="0"/>
      <c r="VU416" s="0"/>
      <c r="VV416" s="0"/>
      <c r="VW416" s="0"/>
      <c r="VX416" s="0"/>
      <c r="VY416" s="0"/>
      <c r="VZ416" s="0"/>
      <c r="WA416" s="0"/>
      <c r="WB416" s="0"/>
      <c r="WC416" s="0"/>
      <c r="WD416" s="0"/>
      <c r="WE416" s="0"/>
      <c r="WF416" s="0"/>
      <c r="WG416" s="0"/>
      <c r="WH416" s="0"/>
      <c r="WI416" s="0"/>
      <c r="WJ416" s="0"/>
      <c r="WK416" s="0"/>
      <c r="WL416" s="0"/>
      <c r="WM416" s="0"/>
      <c r="WN416" s="0"/>
      <c r="WO416" s="0"/>
      <c r="WP416" s="0"/>
      <c r="WQ416" s="0"/>
      <c r="WR416" s="0"/>
      <c r="WS416" s="0"/>
      <c r="WT416" s="0"/>
      <c r="WU416" s="0"/>
      <c r="WV416" s="0"/>
      <c r="WW416" s="0"/>
      <c r="WX416" s="0"/>
      <c r="WY416" s="0"/>
      <c r="WZ416" s="0"/>
      <c r="XA416" s="0"/>
      <c r="XB416" s="0"/>
      <c r="XC416" s="0"/>
      <c r="XD416" s="0"/>
      <c r="XE416" s="0"/>
      <c r="XF416" s="0"/>
      <c r="XG416" s="0"/>
      <c r="XH416" s="0"/>
      <c r="XI416" s="0"/>
      <c r="XJ416" s="0"/>
      <c r="XK416" s="0"/>
      <c r="XL416" s="0"/>
      <c r="XM416" s="0"/>
      <c r="XN416" s="0"/>
      <c r="XO416" s="0"/>
      <c r="XP416" s="0"/>
      <c r="XQ416" s="0"/>
      <c r="XR416" s="0"/>
      <c r="XS416" s="0"/>
      <c r="XT416" s="0"/>
      <c r="XU416" s="0"/>
      <c r="XV416" s="0"/>
      <c r="XW416" s="0"/>
      <c r="XX416" s="0"/>
      <c r="XY416" s="0"/>
      <c r="XZ416" s="0"/>
      <c r="YA416" s="0"/>
      <c r="YB416" s="0"/>
      <c r="YC416" s="0"/>
      <c r="YD416" s="0"/>
      <c r="YE416" s="0"/>
      <c r="YF416" s="0"/>
      <c r="YG416" s="0"/>
      <c r="YH416" s="0"/>
      <c r="YI416" s="0"/>
      <c r="YJ416" s="0"/>
      <c r="YK416" s="0"/>
      <c r="YL416" s="0"/>
      <c r="YM416" s="0"/>
      <c r="YN416" s="0"/>
      <c r="YO416" s="0"/>
      <c r="YP416" s="0"/>
      <c r="YQ416" s="0"/>
      <c r="YR416" s="0"/>
      <c r="YS416" s="0"/>
      <c r="YT416" s="0"/>
      <c r="YU416" s="0"/>
      <c r="YV416" s="0"/>
      <c r="YW416" s="0"/>
      <c r="YX416" s="0"/>
      <c r="YY416" s="0"/>
      <c r="YZ416" s="0"/>
      <c r="ZA416" s="0"/>
      <c r="ZB416" s="0"/>
      <c r="ZC416" s="0"/>
      <c r="ZD416" s="0"/>
      <c r="ZE416" s="0"/>
      <c r="ZF416" s="0"/>
      <c r="ZG416" s="0"/>
      <c r="ZH416" s="0"/>
      <c r="ZI416" s="0"/>
      <c r="ZJ416" s="0"/>
      <c r="ZK416" s="0"/>
      <c r="ZL416" s="0"/>
      <c r="ZM416" s="0"/>
      <c r="ZN416" s="0"/>
      <c r="ZO416" s="0"/>
      <c r="ZP416" s="0"/>
      <c r="ZQ416" s="0"/>
      <c r="ZR416" s="0"/>
      <c r="ZS416" s="0"/>
      <c r="ZT416" s="0"/>
      <c r="ZU416" s="0"/>
      <c r="ZV416" s="0"/>
      <c r="ZW416" s="0"/>
      <c r="ZX416" s="0"/>
      <c r="ZY416" s="0"/>
      <c r="ZZ416" s="0"/>
      <c r="AAA416" s="0"/>
      <c r="AAB416" s="0"/>
      <c r="AAC416" s="0"/>
      <c r="AAD416" s="0"/>
      <c r="AAE416" s="0"/>
      <c r="AAF416" s="0"/>
      <c r="AAG416" s="0"/>
      <c r="AAH416" s="0"/>
      <c r="AAI416" s="0"/>
      <c r="AAJ416" s="0"/>
      <c r="AAK416" s="0"/>
      <c r="AAL416" s="0"/>
      <c r="AAM416" s="0"/>
      <c r="AAN416" s="0"/>
      <c r="AAO416" s="0"/>
      <c r="AAP416" s="0"/>
      <c r="AAQ416" s="0"/>
      <c r="AAR416" s="0"/>
      <c r="AAS416" s="0"/>
      <c r="AAT416" s="0"/>
      <c r="AAU416" s="0"/>
      <c r="AAV416" s="0"/>
      <c r="AAW416" s="0"/>
      <c r="AAX416" s="0"/>
      <c r="AAY416" s="0"/>
      <c r="AAZ416" s="0"/>
      <c r="ABA416" s="0"/>
      <c r="ABB416" s="0"/>
      <c r="ABC416" s="0"/>
      <c r="ABD416" s="0"/>
      <c r="ABE416" s="0"/>
      <c r="ABF416" s="0"/>
      <c r="ABG416" s="0"/>
      <c r="ABH416" s="0"/>
      <c r="ABI416" s="0"/>
      <c r="ABJ416" s="0"/>
      <c r="ABK416" s="0"/>
      <c r="ABL416" s="0"/>
      <c r="ABM416" s="0"/>
      <c r="ABN416" s="0"/>
      <c r="ABO416" s="0"/>
      <c r="ABP416" s="0"/>
      <c r="ABQ416" s="0"/>
      <c r="ABR416" s="0"/>
      <c r="ABS416" s="0"/>
      <c r="ABT416" s="0"/>
      <c r="ABU416" s="0"/>
      <c r="ABV416" s="0"/>
      <c r="ABW416" s="0"/>
      <c r="ABX416" s="0"/>
      <c r="ABY416" s="0"/>
      <c r="ABZ416" s="0"/>
      <c r="ACA416" s="0"/>
      <c r="ACB416" s="0"/>
      <c r="ACC416" s="0"/>
      <c r="ACD416" s="0"/>
      <c r="ACE416" s="0"/>
      <c r="ACF416" s="0"/>
      <c r="ACG416" s="0"/>
      <c r="ACH416" s="0"/>
      <c r="ACI416" s="0"/>
      <c r="ACJ416" s="0"/>
      <c r="ACK416" s="0"/>
      <c r="ACL416" s="0"/>
      <c r="ACM416" s="0"/>
      <c r="ACN416" s="0"/>
      <c r="ACO416" s="0"/>
      <c r="ACP416" s="0"/>
      <c r="ACQ416" s="0"/>
      <c r="ACR416" s="0"/>
      <c r="ACS416" s="0"/>
      <c r="ACT416" s="0"/>
      <c r="ACU416" s="0"/>
      <c r="ACV416" s="0"/>
      <c r="ACW416" s="0"/>
      <c r="ACX416" s="0"/>
      <c r="ACY416" s="0"/>
      <c r="ACZ416" s="0"/>
      <c r="ADA416" s="0"/>
      <c r="ADB416" s="0"/>
      <c r="ADC416" s="0"/>
      <c r="ADD416" s="0"/>
      <c r="ADE416" s="0"/>
      <c r="ADF416" s="0"/>
      <c r="ADG416" s="0"/>
      <c r="ADH416" s="0"/>
      <c r="ADI416" s="0"/>
      <c r="ADJ416" s="0"/>
      <c r="ADK416" s="0"/>
      <c r="ADL416" s="0"/>
      <c r="ADM416" s="0"/>
      <c r="ADN416" s="0"/>
      <c r="ADO416" s="0"/>
      <c r="ADP416" s="0"/>
      <c r="ADQ416" s="0"/>
      <c r="ADR416" s="0"/>
      <c r="ADS416" s="0"/>
      <c r="ADT416" s="0"/>
      <c r="ADU416" s="0"/>
      <c r="ADV416" s="0"/>
      <c r="ADW416" s="0"/>
      <c r="ADX416" s="0"/>
      <c r="ADY416" s="0"/>
      <c r="ADZ416" s="0"/>
      <c r="AEA416" s="0"/>
      <c r="AEB416" s="0"/>
      <c r="AEC416" s="0"/>
      <c r="AED416" s="0"/>
      <c r="AEE416" s="0"/>
      <c r="AEF416" s="0"/>
      <c r="AEG416" s="0"/>
      <c r="AEH416" s="0"/>
      <c r="AEI416" s="0"/>
      <c r="AEJ416" s="0"/>
      <c r="AEK416" s="0"/>
      <c r="AEL416" s="0"/>
      <c r="AEM416" s="0"/>
      <c r="AEN416" s="0"/>
      <c r="AEO416" s="0"/>
      <c r="AEP416" s="0"/>
      <c r="AEQ416" s="0"/>
      <c r="AER416" s="0"/>
      <c r="AES416" s="0"/>
      <c r="AET416" s="0"/>
      <c r="AEU416" s="0"/>
      <c r="AEV416" s="0"/>
      <c r="AEW416" s="0"/>
      <c r="AEX416" s="0"/>
      <c r="AEY416" s="0"/>
      <c r="AEZ416" s="0"/>
      <c r="AFA416" s="0"/>
      <c r="AFB416" s="0"/>
      <c r="AFC416" s="0"/>
      <c r="AFD416" s="0"/>
      <c r="AFE416" s="0"/>
      <c r="AFF416" s="0"/>
      <c r="AFG416" s="0"/>
      <c r="AFH416" s="0"/>
      <c r="AFI416" s="0"/>
      <c r="AFJ416" s="0"/>
      <c r="AFK416" s="0"/>
      <c r="AFL416" s="0"/>
      <c r="AFM416" s="0"/>
      <c r="AFN416" s="0"/>
      <c r="AFO416" s="0"/>
      <c r="AFP416" s="0"/>
      <c r="AFQ416" s="0"/>
      <c r="AFR416" s="0"/>
      <c r="AFS416" s="0"/>
      <c r="AFT416" s="0"/>
      <c r="AFU416" s="0"/>
      <c r="AFV416" s="0"/>
      <c r="AFW416" s="0"/>
      <c r="AFX416" s="0"/>
      <c r="AFY416" s="0"/>
      <c r="AFZ416" s="0"/>
      <c r="AGA416" s="0"/>
      <c r="AGB416" s="0"/>
      <c r="AGC416" s="0"/>
      <c r="AGD416" s="0"/>
      <c r="AGE416" s="0"/>
      <c r="AGF416" s="0"/>
      <c r="AGG416" s="0"/>
      <c r="AGH416" s="0"/>
      <c r="AGI416" s="0"/>
      <c r="AGJ416" s="0"/>
      <c r="AGK416" s="0"/>
      <c r="AGL416" s="0"/>
      <c r="AGM416" s="0"/>
      <c r="AGN416" s="0"/>
      <c r="AGO416" s="0"/>
      <c r="AGP416" s="0"/>
      <c r="AGQ416" s="0"/>
      <c r="AGR416" s="0"/>
      <c r="AGS416" s="0"/>
      <c r="AGT416" s="0"/>
      <c r="AGU416" s="0"/>
      <c r="AGV416" s="0"/>
      <c r="AGW416" s="0"/>
      <c r="AGX416" s="0"/>
      <c r="AGY416" s="0"/>
      <c r="AGZ416" s="0"/>
      <c r="AHA416" s="0"/>
      <c r="AHB416" s="0"/>
      <c r="AHC416" s="0"/>
      <c r="AHD416" s="0"/>
      <c r="AHE416" s="0"/>
      <c r="AHF416" s="0"/>
      <c r="AHG416" s="0"/>
      <c r="AHH416" s="0"/>
      <c r="AHI416" s="0"/>
      <c r="AHJ416" s="0"/>
      <c r="AHK416" s="0"/>
      <c r="AHL416" s="0"/>
      <c r="AHM416" s="0"/>
      <c r="AHN416" s="0"/>
      <c r="AHO416" s="0"/>
      <c r="AHP416" s="0"/>
      <c r="AHQ416" s="0"/>
      <c r="AHR416" s="0"/>
      <c r="AHS416" s="0"/>
      <c r="AHT416" s="0"/>
      <c r="AHU416" s="0"/>
      <c r="AHV416" s="0"/>
      <c r="AHW416" s="0"/>
      <c r="AHX416" s="0"/>
      <c r="AHY416" s="0"/>
      <c r="AHZ416" s="0"/>
      <c r="AIA416" s="0"/>
      <c r="AIB416" s="0"/>
      <c r="AIC416" s="0"/>
      <c r="AID416" s="0"/>
      <c r="AIE416" s="0"/>
      <c r="AIF416" s="0"/>
      <c r="AIG416" s="0"/>
      <c r="AIH416" s="0"/>
      <c r="AII416" s="0"/>
      <c r="AIJ416" s="0"/>
      <c r="AIK416" s="0"/>
      <c r="AIL416" s="0"/>
      <c r="AIM416" s="0"/>
      <c r="AIN416" s="0"/>
      <c r="AIO416" s="0"/>
      <c r="AIP416" s="0"/>
      <c r="AIQ416" s="0"/>
      <c r="AIR416" s="0"/>
      <c r="AIS416" s="0"/>
      <c r="AIT416" s="0"/>
      <c r="AIU416" s="0"/>
      <c r="AIV416" s="0"/>
      <c r="AIW416" s="0"/>
      <c r="AIX416" s="0"/>
      <c r="AIY416" s="0"/>
      <c r="AIZ416" s="0"/>
      <c r="AJA416" s="0"/>
      <c r="AJB416" s="0"/>
      <c r="AJC416" s="0"/>
      <c r="AJD416" s="0"/>
      <c r="AJE416" s="0"/>
      <c r="AJF416" s="0"/>
      <c r="AJG416" s="0"/>
      <c r="AJH416" s="0"/>
      <c r="AJI416" s="0"/>
      <c r="AJJ416" s="0"/>
      <c r="AJK416" s="0"/>
      <c r="AJL416" s="0"/>
      <c r="AJM416" s="0"/>
      <c r="AJN416" s="0"/>
      <c r="AJO416" s="0"/>
      <c r="AJP416" s="0"/>
      <c r="AJQ416" s="0"/>
      <c r="AJR416" s="0"/>
      <c r="AJS416" s="0"/>
      <c r="AJT416" s="0"/>
      <c r="AJU416" s="0"/>
      <c r="AJV416" s="0"/>
      <c r="AJW416" s="0"/>
      <c r="AJX416" s="0"/>
      <c r="AJY416" s="0"/>
      <c r="AJZ416" s="0"/>
      <c r="AKA416" s="0"/>
      <c r="AKB416" s="0"/>
      <c r="AKC416" s="0"/>
      <c r="AKD416" s="0"/>
      <c r="AKE416" s="0"/>
      <c r="AKF416" s="0"/>
      <c r="AKG416" s="0"/>
      <c r="AKH416" s="0"/>
      <c r="AKI416" s="0"/>
      <c r="AKJ416" s="0"/>
      <c r="AKK416" s="0"/>
      <c r="AKL416" s="0"/>
      <c r="AKM416" s="0"/>
      <c r="AKN416" s="0"/>
      <c r="AKO416" s="0"/>
      <c r="AKP416" s="0"/>
      <c r="AKQ416" s="0"/>
      <c r="AKR416" s="0"/>
      <c r="AKS416" s="0"/>
      <c r="AKT416" s="0"/>
      <c r="AKU416" s="0"/>
      <c r="AKV416" s="0"/>
      <c r="AKW416" s="0"/>
      <c r="AKX416" s="0"/>
      <c r="AKY416" s="0"/>
      <c r="AKZ416" s="0"/>
      <c r="ALA416" s="0"/>
      <c r="ALB416" s="0"/>
      <c r="ALC416" s="0"/>
      <c r="ALD416" s="0"/>
      <c r="ALE416" s="0"/>
      <c r="ALF416" s="0"/>
      <c r="ALG416" s="0"/>
      <c r="ALH416" s="0"/>
      <c r="ALI416" s="0"/>
      <c r="ALJ416" s="0"/>
      <c r="ALK416" s="0"/>
      <c r="ALL416" s="0"/>
      <c r="ALM416" s="0"/>
      <c r="ALN416" s="0"/>
      <c r="ALO416" s="0"/>
      <c r="ALP416" s="0"/>
      <c r="ALQ416" s="0"/>
      <c r="ALR416" s="0"/>
      <c r="ALS416" s="0"/>
      <c r="ALT416" s="0"/>
      <c r="ALU416" s="0"/>
      <c r="ALV416" s="0"/>
      <c r="ALW416" s="0"/>
      <c r="ALX416" s="0"/>
      <c r="ALY416" s="0"/>
      <c r="ALZ416" s="0"/>
      <c r="AMA416" s="0"/>
      <c r="AMB416" s="0"/>
      <c r="AMC416" s="0"/>
      <c r="AMD416" s="0"/>
      <c r="AME416" s="0"/>
      <c r="AMF416" s="0"/>
      <c r="AMG416" s="0"/>
    </row>
    <row r="417" customFormat="false" ht="14.9" hidden="false" customHeight="false" outlineLevel="0" collapsed="false">
      <c r="A417" s="18" t="n">
        <v>581</v>
      </c>
      <c r="B417" s="19" t="n">
        <f aca="false">IF($A417,VLOOKUP($A417,posting!$A:$N,2,0),"")</f>
        <v>38</v>
      </c>
      <c r="C417" s="19" t="n">
        <f aca="false">IF($A417,VLOOKUP($A417,posting!$A:$N,3,0),"")</f>
        <v>152</v>
      </c>
      <c r="D417" s="20" t="str">
        <f aca="false">IF($A417,VLOOKUP($A417,posting!$A:$N,4,0),"")</f>
        <v>also bei mir bleibt er sichtbar. der text.</v>
      </c>
      <c r="E417" s="19" t="str">
        <f aca="false">IF($A417,IF(VLOOKUP($A417,posting!$A:$N,5,0)&gt;0,VLOOKUP($A417,posting!$A:$N,5,0),""),"")</f>
        <v/>
      </c>
      <c r="F417" s="21" t="n">
        <f aca="false">IF($A417,VLOOKUP($A417,posting!$A:$N,6,0),"")</f>
        <v>41625.7341087963</v>
      </c>
      <c r="G417" s="21" t="n">
        <f aca="false">IF($A417,VLOOKUP($A417,posting!$A:$N,7,0),"")</f>
        <v>41625.7342361111</v>
      </c>
      <c r="H417" s="21" t="n">
        <f aca="false">IF($A417,VLOOKUP($A417,posting!$A:$N,8,0),"")</f>
        <v>41625.7342476852</v>
      </c>
      <c r="I417" s="21" t="n">
        <f aca="false">IF($A417,VLOOKUP($A417,posting!$A:$N,9,0),"")</f>
        <v>41625.7351851852</v>
      </c>
      <c r="J417" s="21"/>
      <c r="K417" s="21"/>
      <c r="L417" s="19" t="n">
        <f aca="false">IF($A417,VLOOKUP($A417,posting!$A:$N,10,0),"")</f>
        <v>0.323432343234323</v>
      </c>
      <c r="M417" s="19" t="n">
        <f aca="false">IF($A417,VLOOKUP($A417,posting!$A:$N,11,0),"")</f>
        <v>0</v>
      </c>
      <c r="N417" s="19" t="str">
        <f aca="false">IF($A417,IF(VLOOKUP($A417,posting!$A:$N,13,0)&gt;0,VLOOKUP($A417,posting!$A:$N,13,0),""),"")</f>
        <v/>
      </c>
      <c r="O417" s="19" t="str">
        <f aca="false">IF($A417,VLOOKUP($A417,posting!$A:$N,12,0),"")</f>
        <v>TXT</v>
      </c>
      <c r="P417" s="19" t="str">
        <f aca="false">IF($A417,IF(VLOOKUP($A417,posting!$A:$N,14,0)&gt;0,VLOOKUP($A417,posting!$A:$N,14,0),""),"")</f>
        <v/>
      </c>
      <c r="Q417" s="19" t="str">
        <f aca="false">IF($N417="","",VLOOKUP($N417,image!$A:$N,3,0))</f>
        <v/>
      </c>
      <c r="R417" s="19" t="n">
        <v>-1</v>
      </c>
      <c r="S417" s="0"/>
      <c r="T417" s="0"/>
      <c r="U417" s="0"/>
      <c r="V417" s="0"/>
      <c r="W417" s="0"/>
      <c r="X417" s="0"/>
      <c r="Y417" s="0"/>
      <c r="Z417" s="0"/>
      <c r="AA417" s="0"/>
      <c r="AB417" s="0"/>
      <c r="AC417" s="0"/>
      <c r="AD417" s="0"/>
      <c r="AE417" s="0"/>
      <c r="AF417" s="0"/>
      <c r="AG417" s="0"/>
      <c r="AH417" s="0"/>
      <c r="AI417" s="0"/>
      <c r="AJ417" s="0"/>
      <c r="AK417" s="0"/>
      <c r="AL417" s="0"/>
      <c r="AM417" s="0"/>
      <c r="AN417" s="0"/>
      <c r="AO417" s="0"/>
      <c r="AP417" s="0"/>
      <c r="AQ417" s="0"/>
      <c r="AR417" s="0"/>
      <c r="AS417" s="0"/>
      <c r="AT417" s="0"/>
      <c r="AU417" s="0"/>
      <c r="AV417" s="0"/>
      <c r="AW417" s="0"/>
      <c r="AX417" s="0"/>
      <c r="AY417" s="0"/>
      <c r="AZ417" s="0"/>
      <c r="BA417" s="0"/>
      <c r="BB417" s="0"/>
      <c r="BC417" s="0"/>
      <c r="BD417" s="0"/>
      <c r="BE417" s="0"/>
      <c r="BF417" s="0"/>
      <c r="BG417" s="0"/>
      <c r="BH417" s="0"/>
      <c r="BI417" s="0"/>
      <c r="BJ417" s="0"/>
      <c r="BK417" s="0"/>
      <c r="BL417" s="0"/>
      <c r="BM417" s="0"/>
      <c r="BN417" s="0"/>
      <c r="BO417" s="0"/>
      <c r="BP417" s="0"/>
      <c r="BQ417" s="0"/>
      <c r="BR417" s="0"/>
      <c r="BS417" s="0"/>
      <c r="BT417" s="0"/>
      <c r="BU417" s="0"/>
      <c r="BV417" s="0"/>
      <c r="BW417" s="0"/>
      <c r="BX417" s="0"/>
      <c r="BY417" s="0"/>
      <c r="BZ417" s="0"/>
      <c r="CA417" s="0"/>
      <c r="CB417" s="0"/>
      <c r="CC417" s="0"/>
      <c r="CD417" s="0"/>
      <c r="CE417" s="0"/>
      <c r="CF417" s="0"/>
      <c r="CG417" s="0"/>
      <c r="CH417" s="0"/>
      <c r="CI417" s="0"/>
      <c r="CJ417" s="0"/>
      <c r="CK417" s="0"/>
      <c r="CL417" s="0"/>
      <c r="CM417" s="0"/>
      <c r="CN417" s="0"/>
      <c r="CO417" s="0"/>
      <c r="CP417" s="0"/>
      <c r="CQ417" s="0"/>
      <c r="CR417" s="0"/>
      <c r="CS417" s="0"/>
      <c r="CT417" s="0"/>
      <c r="CU417" s="0"/>
      <c r="CV417" s="0"/>
      <c r="CW417" s="0"/>
      <c r="CX417" s="0"/>
      <c r="CY417" s="0"/>
      <c r="CZ417" s="0"/>
      <c r="DA417" s="0"/>
      <c r="DB417" s="0"/>
      <c r="DC417" s="0"/>
      <c r="DD417" s="0"/>
      <c r="DE417" s="0"/>
      <c r="DF417" s="0"/>
      <c r="DG417" s="0"/>
      <c r="DH417" s="0"/>
      <c r="DI417" s="0"/>
      <c r="DJ417" s="0"/>
      <c r="DK417" s="0"/>
      <c r="DL417" s="0"/>
      <c r="DM417" s="0"/>
      <c r="DN417" s="0"/>
      <c r="DO417" s="0"/>
      <c r="DP417" s="0"/>
      <c r="DQ417" s="0"/>
      <c r="DR417" s="0"/>
      <c r="DS417" s="0"/>
      <c r="DT417" s="0"/>
      <c r="DU417" s="0"/>
      <c r="DV417" s="0"/>
      <c r="DW417" s="0"/>
      <c r="DX417" s="0"/>
      <c r="DY417" s="0"/>
      <c r="DZ417" s="0"/>
      <c r="EA417" s="0"/>
      <c r="EB417" s="0"/>
      <c r="EC417" s="0"/>
      <c r="ED417" s="0"/>
      <c r="EE417" s="0"/>
      <c r="EF417" s="0"/>
      <c r="EG417" s="0"/>
      <c r="EH417" s="0"/>
      <c r="EI417" s="0"/>
      <c r="EJ417" s="0"/>
      <c r="EK417" s="0"/>
      <c r="EL417" s="0"/>
      <c r="EM417" s="0"/>
      <c r="EN417" s="0"/>
      <c r="EO417" s="0"/>
      <c r="EP417" s="0"/>
      <c r="EQ417" s="0"/>
      <c r="ER417" s="0"/>
      <c r="ES417" s="0"/>
      <c r="ET417" s="0"/>
      <c r="EU417" s="0"/>
      <c r="EV417" s="0"/>
      <c r="EW417" s="0"/>
      <c r="EX417" s="0"/>
      <c r="EY417" s="0"/>
      <c r="EZ417" s="0"/>
      <c r="FA417" s="0"/>
      <c r="FB417" s="0"/>
      <c r="FC417" s="0"/>
      <c r="FD417" s="0"/>
      <c r="FE417" s="0"/>
      <c r="FF417" s="0"/>
      <c r="FG417" s="0"/>
      <c r="FH417" s="0"/>
      <c r="FI417" s="0"/>
      <c r="FJ417" s="0"/>
      <c r="FK417" s="0"/>
      <c r="FL417" s="0"/>
      <c r="FM417" s="0"/>
      <c r="FN417" s="0"/>
      <c r="FO417" s="0"/>
      <c r="FP417" s="0"/>
      <c r="FQ417" s="0"/>
      <c r="FR417" s="0"/>
      <c r="FS417" s="0"/>
      <c r="FT417" s="0"/>
      <c r="FU417" s="0"/>
      <c r="FV417" s="0"/>
      <c r="FW417" s="0"/>
      <c r="FX417" s="0"/>
      <c r="FY417" s="0"/>
      <c r="FZ417" s="0"/>
      <c r="GA417" s="0"/>
      <c r="GB417" s="0"/>
      <c r="GC417" s="0"/>
      <c r="GD417" s="0"/>
      <c r="GE417" s="0"/>
      <c r="GF417" s="0"/>
      <c r="GG417" s="0"/>
      <c r="GH417" s="0"/>
      <c r="GI417" s="0"/>
      <c r="GJ417" s="0"/>
      <c r="GK417" s="0"/>
      <c r="GL417" s="0"/>
      <c r="GM417" s="0"/>
      <c r="GN417" s="0"/>
      <c r="GO417" s="0"/>
      <c r="GP417" s="0"/>
      <c r="GQ417" s="0"/>
      <c r="GR417" s="0"/>
      <c r="GS417" s="0"/>
      <c r="GT417" s="0"/>
      <c r="GU417" s="0"/>
      <c r="GV417" s="0"/>
      <c r="GW417" s="0"/>
      <c r="GX417" s="0"/>
      <c r="GY417" s="0"/>
      <c r="GZ417" s="0"/>
      <c r="HA417" s="0"/>
      <c r="HB417" s="0"/>
      <c r="HC417" s="0"/>
      <c r="HD417" s="0"/>
      <c r="HE417" s="0"/>
      <c r="HF417" s="0"/>
      <c r="HG417" s="0"/>
      <c r="HH417" s="0"/>
      <c r="HI417" s="0"/>
      <c r="HJ417" s="0"/>
      <c r="HK417" s="0"/>
      <c r="HL417" s="0"/>
      <c r="HM417" s="0"/>
      <c r="HN417" s="0"/>
      <c r="HO417" s="0"/>
      <c r="HP417" s="0"/>
      <c r="HQ417" s="0"/>
      <c r="HR417" s="0"/>
      <c r="HS417" s="0"/>
      <c r="HT417" s="0"/>
      <c r="HU417" s="0"/>
      <c r="HV417" s="0"/>
      <c r="HW417" s="0"/>
      <c r="HX417" s="0"/>
      <c r="HY417" s="0"/>
      <c r="HZ417" s="0"/>
      <c r="IA417" s="0"/>
      <c r="IB417" s="0"/>
      <c r="IC417" s="0"/>
      <c r="ID417" s="0"/>
      <c r="IE417" s="0"/>
      <c r="IF417" s="0"/>
      <c r="IG417" s="0"/>
      <c r="IH417" s="0"/>
      <c r="II417" s="0"/>
      <c r="IJ417" s="0"/>
      <c r="IK417" s="0"/>
      <c r="IL417" s="0"/>
      <c r="IM417" s="0"/>
      <c r="IN417" s="0"/>
      <c r="IO417" s="0"/>
      <c r="IP417" s="0"/>
      <c r="IQ417" s="0"/>
      <c r="IR417" s="0"/>
      <c r="IS417" s="0"/>
      <c r="IT417" s="0"/>
      <c r="IU417" s="0"/>
      <c r="IV417" s="0"/>
      <c r="IW417" s="0"/>
      <c r="IX417" s="0"/>
      <c r="IY417" s="0"/>
      <c r="IZ417" s="0"/>
      <c r="JA417" s="0"/>
      <c r="JB417" s="0"/>
      <c r="JC417" s="0"/>
      <c r="JD417" s="0"/>
      <c r="JE417" s="0"/>
      <c r="JF417" s="0"/>
      <c r="JG417" s="0"/>
      <c r="JH417" s="0"/>
      <c r="JI417" s="0"/>
      <c r="JJ417" s="0"/>
      <c r="JK417" s="0"/>
      <c r="JL417" s="0"/>
      <c r="JM417" s="0"/>
      <c r="JN417" s="0"/>
      <c r="JO417" s="0"/>
      <c r="JP417" s="0"/>
      <c r="JQ417" s="0"/>
      <c r="JR417" s="0"/>
      <c r="JS417" s="0"/>
      <c r="JT417" s="0"/>
      <c r="JU417" s="0"/>
      <c r="JV417" s="0"/>
      <c r="JW417" s="0"/>
      <c r="JX417" s="0"/>
      <c r="JY417" s="0"/>
      <c r="JZ417" s="0"/>
      <c r="KA417" s="0"/>
      <c r="KB417" s="0"/>
      <c r="KC417" s="0"/>
      <c r="KD417" s="0"/>
      <c r="KE417" s="0"/>
      <c r="KF417" s="0"/>
      <c r="KG417" s="0"/>
      <c r="KH417" s="0"/>
      <c r="KI417" s="0"/>
      <c r="KJ417" s="0"/>
      <c r="KK417" s="0"/>
      <c r="KL417" s="0"/>
      <c r="KM417" s="0"/>
      <c r="KN417" s="0"/>
      <c r="KO417" s="0"/>
      <c r="KP417" s="0"/>
      <c r="KQ417" s="0"/>
      <c r="KR417" s="0"/>
      <c r="KS417" s="0"/>
      <c r="KT417" s="0"/>
      <c r="KU417" s="0"/>
      <c r="KV417" s="0"/>
      <c r="KW417" s="0"/>
      <c r="KX417" s="0"/>
      <c r="KY417" s="0"/>
      <c r="KZ417" s="0"/>
      <c r="LA417" s="0"/>
      <c r="LB417" s="0"/>
      <c r="LC417" s="0"/>
      <c r="LD417" s="0"/>
      <c r="LE417" s="0"/>
      <c r="LF417" s="0"/>
      <c r="LG417" s="0"/>
      <c r="LH417" s="0"/>
      <c r="LI417" s="0"/>
      <c r="LJ417" s="0"/>
      <c r="LK417" s="0"/>
      <c r="LL417" s="0"/>
      <c r="LM417" s="0"/>
      <c r="LN417" s="0"/>
      <c r="LO417" s="0"/>
      <c r="LP417" s="0"/>
      <c r="LQ417" s="0"/>
      <c r="LR417" s="0"/>
      <c r="LS417" s="0"/>
      <c r="LT417" s="0"/>
      <c r="LU417" s="0"/>
      <c r="LV417" s="0"/>
      <c r="LW417" s="0"/>
      <c r="LX417" s="0"/>
      <c r="LY417" s="0"/>
      <c r="LZ417" s="0"/>
      <c r="MA417" s="0"/>
      <c r="MB417" s="0"/>
      <c r="MC417" s="0"/>
      <c r="MD417" s="0"/>
      <c r="ME417" s="0"/>
      <c r="MF417" s="0"/>
      <c r="MG417" s="0"/>
      <c r="MH417" s="0"/>
      <c r="MI417" s="0"/>
      <c r="MJ417" s="0"/>
      <c r="MK417" s="0"/>
      <c r="ML417" s="0"/>
      <c r="MM417" s="0"/>
      <c r="MN417" s="0"/>
      <c r="MO417" s="0"/>
      <c r="MP417" s="0"/>
      <c r="MQ417" s="0"/>
      <c r="MR417" s="0"/>
      <c r="MS417" s="0"/>
      <c r="MT417" s="0"/>
      <c r="MU417" s="0"/>
      <c r="MV417" s="0"/>
      <c r="MW417" s="0"/>
      <c r="MX417" s="0"/>
      <c r="MY417" s="0"/>
      <c r="MZ417" s="0"/>
      <c r="NA417" s="0"/>
      <c r="NB417" s="0"/>
      <c r="NC417" s="0"/>
      <c r="ND417" s="0"/>
      <c r="NE417" s="0"/>
      <c r="NF417" s="0"/>
      <c r="NG417" s="0"/>
      <c r="NH417" s="0"/>
      <c r="NI417" s="0"/>
      <c r="NJ417" s="0"/>
      <c r="NK417" s="0"/>
      <c r="NL417" s="0"/>
      <c r="NM417" s="0"/>
      <c r="NN417" s="0"/>
      <c r="NO417" s="0"/>
      <c r="NP417" s="0"/>
      <c r="NQ417" s="0"/>
      <c r="NR417" s="0"/>
      <c r="NS417" s="0"/>
      <c r="NT417" s="0"/>
      <c r="NU417" s="0"/>
      <c r="NV417" s="0"/>
      <c r="NW417" s="0"/>
      <c r="NX417" s="0"/>
      <c r="NY417" s="0"/>
      <c r="NZ417" s="0"/>
      <c r="OA417" s="0"/>
      <c r="OB417" s="0"/>
      <c r="OC417" s="0"/>
      <c r="OD417" s="0"/>
      <c r="OE417" s="0"/>
      <c r="OF417" s="0"/>
      <c r="OG417" s="0"/>
      <c r="OH417" s="0"/>
      <c r="OI417" s="0"/>
      <c r="OJ417" s="0"/>
      <c r="OK417" s="0"/>
      <c r="OL417" s="0"/>
      <c r="OM417" s="0"/>
      <c r="ON417" s="0"/>
      <c r="OO417" s="0"/>
      <c r="OP417" s="0"/>
      <c r="OQ417" s="0"/>
      <c r="OR417" s="0"/>
      <c r="OS417" s="0"/>
      <c r="OT417" s="0"/>
      <c r="OU417" s="0"/>
      <c r="OV417" s="0"/>
      <c r="OW417" s="0"/>
      <c r="OX417" s="0"/>
      <c r="OY417" s="0"/>
      <c r="OZ417" s="0"/>
      <c r="PA417" s="0"/>
      <c r="PB417" s="0"/>
      <c r="PC417" s="0"/>
      <c r="PD417" s="0"/>
      <c r="PE417" s="0"/>
      <c r="PF417" s="0"/>
      <c r="PG417" s="0"/>
      <c r="PH417" s="0"/>
      <c r="PI417" s="0"/>
      <c r="PJ417" s="0"/>
      <c r="PK417" s="0"/>
      <c r="PL417" s="0"/>
      <c r="PM417" s="0"/>
      <c r="PN417" s="0"/>
      <c r="PO417" s="0"/>
      <c r="PP417" s="0"/>
      <c r="PQ417" s="0"/>
      <c r="PR417" s="0"/>
      <c r="PS417" s="0"/>
      <c r="PT417" s="0"/>
      <c r="PU417" s="0"/>
      <c r="PV417" s="0"/>
      <c r="PW417" s="0"/>
      <c r="PX417" s="0"/>
      <c r="PY417" s="0"/>
      <c r="PZ417" s="0"/>
      <c r="QA417" s="0"/>
      <c r="QB417" s="0"/>
      <c r="QC417" s="0"/>
      <c r="QD417" s="0"/>
      <c r="QE417" s="0"/>
      <c r="QF417" s="0"/>
      <c r="QG417" s="0"/>
      <c r="QH417" s="0"/>
      <c r="QI417" s="0"/>
      <c r="QJ417" s="0"/>
      <c r="QK417" s="0"/>
      <c r="QL417" s="0"/>
      <c r="QM417" s="0"/>
      <c r="QN417" s="0"/>
      <c r="QO417" s="0"/>
      <c r="QP417" s="0"/>
      <c r="QQ417" s="0"/>
      <c r="QR417" s="0"/>
      <c r="QS417" s="0"/>
      <c r="QT417" s="0"/>
      <c r="QU417" s="0"/>
      <c r="QV417" s="0"/>
      <c r="QW417" s="0"/>
      <c r="QX417" s="0"/>
      <c r="QY417" s="0"/>
      <c r="QZ417" s="0"/>
      <c r="RA417" s="0"/>
      <c r="RB417" s="0"/>
      <c r="RC417" s="0"/>
      <c r="RD417" s="0"/>
      <c r="RE417" s="0"/>
      <c r="RF417" s="0"/>
      <c r="RG417" s="0"/>
      <c r="RH417" s="0"/>
      <c r="RI417" s="0"/>
      <c r="RJ417" s="0"/>
      <c r="RK417" s="0"/>
      <c r="RL417" s="0"/>
      <c r="RM417" s="0"/>
      <c r="RN417" s="0"/>
      <c r="RO417" s="0"/>
      <c r="RP417" s="0"/>
      <c r="RQ417" s="0"/>
      <c r="RR417" s="0"/>
      <c r="RS417" s="0"/>
      <c r="RT417" s="0"/>
      <c r="RU417" s="0"/>
      <c r="RV417" s="0"/>
      <c r="RW417" s="0"/>
      <c r="RX417" s="0"/>
      <c r="RY417" s="0"/>
      <c r="RZ417" s="0"/>
      <c r="SA417" s="0"/>
      <c r="SB417" s="0"/>
      <c r="SC417" s="0"/>
      <c r="SD417" s="0"/>
      <c r="SE417" s="0"/>
      <c r="SF417" s="0"/>
      <c r="SG417" s="0"/>
      <c r="SH417" s="0"/>
      <c r="SI417" s="0"/>
      <c r="SJ417" s="0"/>
      <c r="SK417" s="0"/>
      <c r="SL417" s="0"/>
      <c r="SM417" s="0"/>
      <c r="SN417" s="0"/>
      <c r="SO417" s="0"/>
      <c r="SP417" s="0"/>
      <c r="SQ417" s="0"/>
      <c r="SR417" s="0"/>
      <c r="SS417" s="0"/>
      <c r="ST417" s="0"/>
      <c r="SU417" s="0"/>
      <c r="SV417" s="0"/>
      <c r="SW417" s="0"/>
      <c r="SX417" s="0"/>
      <c r="SY417" s="0"/>
      <c r="SZ417" s="0"/>
      <c r="TA417" s="0"/>
      <c r="TB417" s="0"/>
      <c r="TC417" s="0"/>
      <c r="TD417" s="0"/>
      <c r="TE417" s="0"/>
      <c r="TF417" s="0"/>
      <c r="TG417" s="0"/>
      <c r="TH417" s="0"/>
      <c r="TI417" s="0"/>
      <c r="TJ417" s="0"/>
      <c r="TK417" s="0"/>
      <c r="TL417" s="0"/>
      <c r="TM417" s="0"/>
      <c r="TN417" s="0"/>
      <c r="TO417" s="0"/>
      <c r="TP417" s="0"/>
      <c r="TQ417" s="0"/>
      <c r="TR417" s="0"/>
      <c r="TS417" s="0"/>
      <c r="TT417" s="0"/>
      <c r="TU417" s="0"/>
      <c r="TV417" s="0"/>
      <c r="TW417" s="0"/>
      <c r="TX417" s="0"/>
      <c r="TY417" s="0"/>
      <c r="TZ417" s="0"/>
      <c r="UA417" s="0"/>
      <c r="UB417" s="0"/>
      <c r="UC417" s="0"/>
      <c r="UD417" s="0"/>
      <c r="UE417" s="0"/>
      <c r="UF417" s="0"/>
      <c r="UG417" s="0"/>
      <c r="UH417" s="0"/>
      <c r="UI417" s="0"/>
      <c r="UJ417" s="0"/>
      <c r="UK417" s="0"/>
      <c r="UL417" s="0"/>
      <c r="UM417" s="0"/>
      <c r="UN417" s="0"/>
      <c r="UO417" s="0"/>
      <c r="UP417" s="0"/>
      <c r="UQ417" s="0"/>
      <c r="UR417" s="0"/>
      <c r="US417" s="0"/>
      <c r="UT417" s="0"/>
      <c r="UU417" s="0"/>
      <c r="UV417" s="0"/>
      <c r="UW417" s="0"/>
      <c r="UX417" s="0"/>
      <c r="UY417" s="0"/>
      <c r="UZ417" s="0"/>
      <c r="VA417" s="0"/>
      <c r="VB417" s="0"/>
      <c r="VC417" s="0"/>
      <c r="VD417" s="0"/>
      <c r="VE417" s="0"/>
      <c r="VF417" s="0"/>
      <c r="VG417" s="0"/>
      <c r="VH417" s="0"/>
      <c r="VI417" s="0"/>
      <c r="VJ417" s="0"/>
      <c r="VK417" s="0"/>
      <c r="VL417" s="0"/>
      <c r="VM417" s="0"/>
      <c r="VN417" s="0"/>
      <c r="VO417" s="0"/>
      <c r="VP417" s="0"/>
      <c r="VQ417" s="0"/>
      <c r="VR417" s="0"/>
      <c r="VS417" s="0"/>
      <c r="VT417" s="0"/>
      <c r="VU417" s="0"/>
      <c r="VV417" s="0"/>
      <c r="VW417" s="0"/>
      <c r="VX417" s="0"/>
      <c r="VY417" s="0"/>
      <c r="VZ417" s="0"/>
      <c r="WA417" s="0"/>
      <c r="WB417" s="0"/>
      <c r="WC417" s="0"/>
      <c r="WD417" s="0"/>
      <c r="WE417" s="0"/>
      <c r="WF417" s="0"/>
      <c r="WG417" s="0"/>
      <c r="WH417" s="0"/>
      <c r="WI417" s="0"/>
      <c r="WJ417" s="0"/>
      <c r="WK417" s="0"/>
      <c r="WL417" s="0"/>
      <c r="WM417" s="0"/>
      <c r="WN417" s="0"/>
      <c r="WO417" s="0"/>
      <c r="WP417" s="0"/>
      <c r="WQ417" s="0"/>
      <c r="WR417" s="0"/>
      <c r="WS417" s="0"/>
      <c r="WT417" s="0"/>
      <c r="WU417" s="0"/>
      <c r="WV417" s="0"/>
      <c r="WW417" s="0"/>
      <c r="WX417" s="0"/>
      <c r="WY417" s="0"/>
      <c r="WZ417" s="0"/>
      <c r="XA417" s="0"/>
      <c r="XB417" s="0"/>
      <c r="XC417" s="0"/>
      <c r="XD417" s="0"/>
      <c r="XE417" s="0"/>
      <c r="XF417" s="0"/>
      <c r="XG417" s="0"/>
      <c r="XH417" s="0"/>
      <c r="XI417" s="0"/>
      <c r="XJ417" s="0"/>
      <c r="XK417" s="0"/>
      <c r="XL417" s="0"/>
      <c r="XM417" s="0"/>
      <c r="XN417" s="0"/>
      <c r="XO417" s="0"/>
      <c r="XP417" s="0"/>
      <c r="XQ417" s="0"/>
      <c r="XR417" s="0"/>
      <c r="XS417" s="0"/>
      <c r="XT417" s="0"/>
      <c r="XU417" s="0"/>
      <c r="XV417" s="0"/>
      <c r="XW417" s="0"/>
      <c r="XX417" s="0"/>
      <c r="XY417" s="0"/>
      <c r="XZ417" s="0"/>
      <c r="YA417" s="0"/>
      <c r="YB417" s="0"/>
      <c r="YC417" s="0"/>
      <c r="YD417" s="0"/>
      <c r="YE417" s="0"/>
      <c r="YF417" s="0"/>
      <c r="YG417" s="0"/>
      <c r="YH417" s="0"/>
      <c r="YI417" s="0"/>
      <c r="YJ417" s="0"/>
      <c r="YK417" s="0"/>
      <c r="YL417" s="0"/>
      <c r="YM417" s="0"/>
      <c r="YN417" s="0"/>
      <c r="YO417" s="0"/>
      <c r="YP417" s="0"/>
      <c r="YQ417" s="0"/>
      <c r="YR417" s="0"/>
      <c r="YS417" s="0"/>
      <c r="YT417" s="0"/>
      <c r="YU417" s="0"/>
      <c r="YV417" s="0"/>
      <c r="YW417" s="0"/>
      <c r="YX417" s="0"/>
      <c r="YY417" s="0"/>
      <c r="YZ417" s="0"/>
      <c r="ZA417" s="0"/>
      <c r="ZB417" s="0"/>
      <c r="ZC417" s="0"/>
      <c r="ZD417" s="0"/>
      <c r="ZE417" s="0"/>
      <c r="ZF417" s="0"/>
      <c r="ZG417" s="0"/>
      <c r="ZH417" s="0"/>
      <c r="ZI417" s="0"/>
      <c r="ZJ417" s="0"/>
      <c r="ZK417" s="0"/>
      <c r="ZL417" s="0"/>
      <c r="ZM417" s="0"/>
      <c r="ZN417" s="0"/>
      <c r="ZO417" s="0"/>
      <c r="ZP417" s="0"/>
      <c r="ZQ417" s="0"/>
      <c r="ZR417" s="0"/>
      <c r="ZS417" s="0"/>
      <c r="ZT417" s="0"/>
      <c r="ZU417" s="0"/>
      <c r="ZV417" s="0"/>
      <c r="ZW417" s="0"/>
      <c r="ZX417" s="0"/>
      <c r="ZY417" s="0"/>
      <c r="ZZ417" s="0"/>
      <c r="AAA417" s="0"/>
      <c r="AAB417" s="0"/>
      <c r="AAC417" s="0"/>
      <c r="AAD417" s="0"/>
      <c r="AAE417" s="0"/>
      <c r="AAF417" s="0"/>
      <c r="AAG417" s="0"/>
      <c r="AAH417" s="0"/>
      <c r="AAI417" s="0"/>
      <c r="AAJ417" s="0"/>
      <c r="AAK417" s="0"/>
      <c r="AAL417" s="0"/>
      <c r="AAM417" s="0"/>
      <c r="AAN417" s="0"/>
      <c r="AAO417" s="0"/>
      <c r="AAP417" s="0"/>
      <c r="AAQ417" s="0"/>
      <c r="AAR417" s="0"/>
      <c r="AAS417" s="0"/>
      <c r="AAT417" s="0"/>
      <c r="AAU417" s="0"/>
      <c r="AAV417" s="0"/>
      <c r="AAW417" s="0"/>
      <c r="AAX417" s="0"/>
      <c r="AAY417" s="0"/>
      <c r="AAZ417" s="0"/>
      <c r="ABA417" s="0"/>
      <c r="ABB417" s="0"/>
      <c r="ABC417" s="0"/>
      <c r="ABD417" s="0"/>
      <c r="ABE417" s="0"/>
      <c r="ABF417" s="0"/>
      <c r="ABG417" s="0"/>
      <c r="ABH417" s="0"/>
      <c r="ABI417" s="0"/>
      <c r="ABJ417" s="0"/>
      <c r="ABK417" s="0"/>
      <c r="ABL417" s="0"/>
      <c r="ABM417" s="0"/>
      <c r="ABN417" s="0"/>
      <c r="ABO417" s="0"/>
      <c r="ABP417" s="0"/>
      <c r="ABQ417" s="0"/>
      <c r="ABR417" s="0"/>
      <c r="ABS417" s="0"/>
      <c r="ABT417" s="0"/>
      <c r="ABU417" s="0"/>
      <c r="ABV417" s="0"/>
      <c r="ABW417" s="0"/>
      <c r="ABX417" s="0"/>
      <c r="ABY417" s="0"/>
      <c r="ABZ417" s="0"/>
      <c r="ACA417" s="0"/>
      <c r="ACB417" s="0"/>
      <c r="ACC417" s="0"/>
      <c r="ACD417" s="0"/>
      <c r="ACE417" s="0"/>
      <c r="ACF417" s="0"/>
      <c r="ACG417" s="0"/>
      <c r="ACH417" s="0"/>
      <c r="ACI417" s="0"/>
      <c r="ACJ417" s="0"/>
      <c r="ACK417" s="0"/>
      <c r="ACL417" s="0"/>
      <c r="ACM417" s="0"/>
      <c r="ACN417" s="0"/>
      <c r="ACO417" s="0"/>
      <c r="ACP417" s="0"/>
      <c r="ACQ417" s="0"/>
      <c r="ACR417" s="0"/>
      <c r="ACS417" s="0"/>
      <c r="ACT417" s="0"/>
      <c r="ACU417" s="0"/>
      <c r="ACV417" s="0"/>
      <c r="ACW417" s="0"/>
      <c r="ACX417" s="0"/>
      <c r="ACY417" s="0"/>
      <c r="ACZ417" s="0"/>
      <c r="ADA417" s="0"/>
      <c r="ADB417" s="0"/>
      <c r="ADC417" s="0"/>
      <c r="ADD417" s="0"/>
      <c r="ADE417" s="0"/>
      <c r="ADF417" s="0"/>
      <c r="ADG417" s="0"/>
      <c r="ADH417" s="0"/>
      <c r="ADI417" s="0"/>
      <c r="ADJ417" s="0"/>
      <c r="ADK417" s="0"/>
      <c r="ADL417" s="0"/>
      <c r="ADM417" s="0"/>
      <c r="ADN417" s="0"/>
      <c r="ADO417" s="0"/>
      <c r="ADP417" s="0"/>
      <c r="ADQ417" s="0"/>
      <c r="ADR417" s="0"/>
      <c r="ADS417" s="0"/>
      <c r="ADT417" s="0"/>
      <c r="ADU417" s="0"/>
      <c r="ADV417" s="0"/>
      <c r="ADW417" s="0"/>
      <c r="ADX417" s="0"/>
      <c r="ADY417" s="0"/>
      <c r="ADZ417" s="0"/>
      <c r="AEA417" s="0"/>
      <c r="AEB417" s="0"/>
      <c r="AEC417" s="0"/>
      <c r="AED417" s="0"/>
      <c r="AEE417" s="0"/>
      <c r="AEF417" s="0"/>
      <c r="AEG417" s="0"/>
      <c r="AEH417" s="0"/>
      <c r="AEI417" s="0"/>
      <c r="AEJ417" s="0"/>
      <c r="AEK417" s="0"/>
      <c r="AEL417" s="0"/>
      <c r="AEM417" s="0"/>
      <c r="AEN417" s="0"/>
      <c r="AEO417" s="0"/>
      <c r="AEP417" s="0"/>
      <c r="AEQ417" s="0"/>
      <c r="AER417" s="0"/>
      <c r="AES417" s="0"/>
      <c r="AET417" s="0"/>
      <c r="AEU417" s="0"/>
      <c r="AEV417" s="0"/>
      <c r="AEW417" s="0"/>
      <c r="AEX417" s="0"/>
      <c r="AEY417" s="0"/>
      <c r="AEZ417" s="0"/>
      <c r="AFA417" s="0"/>
      <c r="AFB417" s="0"/>
      <c r="AFC417" s="0"/>
      <c r="AFD417" s="0"/>
      <c r="AFE417" s="0"/>
      <c r="AFF417" s="0"/>
      <c r="AFG417" s="0"/>
      <c r="AFH417" s="0"/>
      <c r="AFI417" s="0"/>
      <c r="AFJ417" s="0"/>
      <c r="AFK417" s="0"/>
      <c r="AFL417" s="0"/>
      <c r="AFM417" s="0"/>
      <c r="AFN417" s="0"/>
      <c r="AFO417" s="0"/>
      <c r="AFP417" s="0"/>
      <c r="AFQ417" s="0"/>
      <c r="AFR417" s="0"/>
      <c r="AFS417" s="0"/>
      <c r="AFT417" s="0"/>
      <c r="AFU417" s="0"/>
      <c r="AFV417" s="0"/>
      <c r="AFW417" s="0"/>
      <c r="AFX417" s="0"/>
      <c r="AFY417" s="0"/>
      <c r="AFZ417" s="0"/>
      <c r="AGA417" s="0"/>
      <c r="AGB417" s="0"/>
      <c r="AGC417" s="0"/>
      <c r="AGD417" s="0"/>
      <c r="AGE417" s="0"/>
      <c r="AGF417" s="0"/>
      <c r="AGG417" s="0"/>
      <c r="AGH417" s="0"/>
      <c r="AGI417" s="0"/>
      <c r="AGJ417" s="0"/>
      <c r="AGK417" s="0"/>
      <c r="AGL417" s="0"/>
      <c r="AGM417" s="0"/>
      <c r="AGN417" s="0"/>
      <c r="AGO417" s="0"/>
      <c r="AGP417" s="0"/>
      <c r="AGQ417" s="0"/>
      <c r="AGR417" s="0"/>
      <c r="AGS417" s="0"/>
      <c r="AGT417" s="0"/>
      <c r="AGU417" s="0"/>
      <c r="AGV417" s="0"/>
      <c r="AGW417" s="0"/>
      <c r="AGX417" s="0"/>
      <c r="AGY417" s="0"/>
      <c r="AGZ417" s="0"/>
      <c r="AHA417" s="0"/>
      <c r="AHB417" s="0"/>
      <c r="AHC417" s="0"/>
      <c r="AHD417" s="0"/>
      <c r="AHE417" s="0"/>
      <c r="AHF417" s="0"/>
      <c r="AHG417" s="0"/>
      <c r="AHH417" s="0"/>
      <c r="AHI417" s="0"/>
      <c r="AHJ417" s="0"/>
      <c r="AHK417" s="0"/>
      <c r="AHL417" s="0"/>
      <c r="AHM417" s="0"/>
      <c r="AHN417" s="0"/>
      <c r="AHO417" s="0"/>
      <c r="AHP417" s="0"/>
      <c r="AHQ417" s="0"/>
      <c r="AHR417" s="0"/>
      <c r="AHS417" s="0"/>
      <c r="AHT417" s="0"/>
      <c r="AHU417" s="0"/>
      <c r="AHV417" s="0"/>
      <c r="AHW417" s="0"/>
      <c r="AHX417" s="0"/>
      <c r="AHY417" s="0"/>
      <c r="AHZ417" s="0"/>
      <c r="AIA417" s="0"/>
      <c r="AIB417" s="0"/>
      <c r="AIC417" s="0"/>
      <c r="AID417" s="0"/>
      <c r="AIE417" s="0"/>
      <c r="AIF417" s="0"/>
      <c r="AIG417" s="0"/>
      <c r="AIH417" s="0"/>
      <c r="AII417" s="0"/>
      <c r="AIJ417" s="0"/>
      <c r="AIK417" s="0"/>
      <c r="AIL417" s="0"/>
      <c r="AIM417" s="0"/>
      <c r="AIN417" s="0"/>
      <c r="AIO417" s="0"/>
      <c r="AIP417" s="0"/>
      <c r="AIQ417" s="0"/>
      <c r="AIR417" s="0"/>
      <c r="AIS417" s="0"/>
      <c r="AIT417" s="0"/>
      <c r="AIU417" s="0"/>
      <c r="AIV417" s="0"/>
      <c r="AIW417" s="0"/>
      <c r="AIX417" s="0"/>
      <c r="AIY417" s="0"/>
      <c r="AIZ417" s="0"/>
      <c r="AJA417" s="0"/>
      <c r="AJB417" s="0"/>
      <c r="AJC417" s="0"/>
      <c r="AJD417" s="0"/>
      <c r="AJE417" s="0"/>
      <c r="AJF417" s="0"/>
      <c r="AJG417" s="0"/>
      <c r="AJH417" s="0"/>
      <c r="AJI417" s="0"/>
      <c r="AJJ417" s="0"/>
      <c r="AJK417" s="0"/>
      <c r="AJL417" s="0"/>
      <c r="AJM417" s="0"/>
      <c r="AJN417" s="0"/>
      <c r="AJO417" s="0"/>
      <c r="AJP417" s="0"/>
      <c r="AJQ417" s="0"/>
      <c r="AJR417" s="0"/>
      <c r="AJS417" s="0"/>
      <c r="AJT417" s="0"/>
      <c r="AJU417" s="0"/>
      <c r="AJV417" s="0"/>
      <c r="AJW417" s="0"/>
      <c r="AJX417" s="0"/>
      <c r="AJY417" s="0"/>
      <c r="AJZ417" s="0"/>
      <c r="AKA417" s="0"/>
      <c r="AKB417" s="0"/>
      <c r="AKC417" s="0"/>
      <c r="AKD417" s="0"/>
      <c r="AKE417" s="0"/>
      <c r="AKF417" s="0"/>
      <c r="AKG417" s="0"/>
      <c r="AKH417" s="0"/>
      <c r="AKI417" s="0"/>
      <c r="AKJ417" s="0"/>
      <c r="AKK417" s="0"/>
      <c r="AKL417" s="0"/>
      <c r="AKM417" s="0"/>
      <c r="AKN417" s="0"/>
      <c r="AKO417" s="0"/>
      <c r="AKP417" s="0"/>
      <c r="AKQ417" s="0"/>
      <c r="AKR417" s="0"/>
      <c r="AKS417" s="0"/>
      <c r="AKT417" s="0"/>
      <c r="AKU417" s="0"/>
      <c r="AKV417" s="0"/>
      <c r="AKW417" s="0"/>
      <c r="AKX417" s="0"/>
      <c r="AKY417" s="0"/>
      <c r="AKZ417" s="0"/>
      <c r="ALA417" s="0"/>
      <c r="ALB417" s="0"/>
      <c r="ALC417" s="0"/>
      <c r="ALD417" s="0"/>
      <c r="ALE417" s="0"/>
      <c r="ALF417" s="0"/>
      <c r="ALG417" s="0"/>
      <c r="ALH417" s="0"/>
      <c r="ALI417" s="0"/>
      <c r="ALJ417" s="0"/>
      <c r="ALK417" s="0"/>
      <c r="ALL417" s="0"/>
      <c r="ALM417" s="0"/>
      <c r="ALN417" s="0"/>
      <c r="ALO417" s="0"/>
      <c r="ALP417" s="0"/>
      <c r="ALQ417" s="0"/>
      <c r="ALR417" s="0"/>
      <c r="ALS417" s="0"/>
      <c r="ALT417" s="0"/>
      <c r="ALU417" s="0"/>
      <c r="ALV417" s="0"/>
      <c r="ALW417" s="0"/>
      <c r="ALX417" s="0"/>
      <c r="ALY417" s="0"/>
      <c r="ALZ417" s="0"/>
      <c r="AMA417" s="0"/>
      <c r="AMB417" s="0"/>
      <c r="AMC417" s="0"/>
      <c r="AMD417" s="0"/>
      <c r="AME417" s="0"/>
      <c r="AMF417" s="0"/>
      <c r="AMG417" s="0"/>
    </row>
    <row r="418" customFormat="false" ht="14.9" hidden="false" customHeight="false" outlineLevel="0" collapsed="false">
      <c r="A418" s="18" t="n">
        <v>582</v>
      </c>
      <c r="B418" s="19" t="n">
        <f aca="false">IF($A418,VLOOKUP($A418,posting!$A:$N,2,0),"")</f>
        <v>38</v>
      </c>
      <c r="C418" s="19" t="n">
        <f aca="false">IF($A418,VLOOKUP($A418,posting!$A:$N,3,0),"")</f>
        <v>113</v>
      </c>
      <c r="D418" s="20" t="str">
        <f aca="false">IF($A418,VLOOKUP($A418,posting!$A:$N,4,0),"")</f>
        <v>Wo verschwindet der Text? Hier im "Chat"?</v>
      </c>
      <c r="E418" s="19" t="str">
        <f aca="false">IF($A418,IF(VLOOKUP($A418,posting!$A:$N,5,0)&gt;0,VLOOKUP($A418,posting!$A:$N,5,0),""),"")</f>
        <v/>
      </c>
      <c r="F418" s="21" t="n">
        <f aca="false">IF($A418,VLOOKUP($A418,posting!$A:$N,6,0),"")</f>
        <v>41625.7341666667</v>
      </c>
      <c r="G418" s="21" t="n">
        <f aca="false">IF($A418,VLOOKUP($A418,posting!$A:$N,7,0),"")</f>
        <v>41625.7343518519</v>
      </c>
      <c r="H418" s="21" t="n">
        <f aca="false">IF($A418,VLOOKUP($A418,posting!$A:$N,8,0),"")</f>
        <v>41625.7344675926</v>
      </c>
      <c r="I418" s="21" t="n">
        <f aca="false">IF($A418,VLOOKUP($A418,posting!$A:$N,9,0),"")</f>
        <v>41625.735474537</v>
      </c>
      <c r="J418" s="21"/>
      <c r="K418" s="21"/>
      <c r="L418" s="19" t="n">
        <f aca="false">IF($A418,VLOOKUP($A418,posting!$A:$N,10,0),"")</f>
        <v>0.323432343234323</v>
      </c>
      <c r="M418" s="19" t="n">
        <f aca="false">IF($A418,VLOOKUP($A418,posting!$A:$N,11,0),"")</f>
        <v>0</v>
      </c>
      <c r="N418" s="19" t="str">
        <f aca="false">IF($A418,IF(VLOOKUP($A418,posting!$A:$N,13,0)&gt;0,VLOOKUP($A418,posting!$A:$N,13,0),""),"")</f>
        <v/>
      </c>
      <c r="O418" s="19" t="str">
        <f aca="false">IF($A418,VLOOKUP($A418,posting!$A:$N,12,0),"")</f>
        <v>TXT</v>
      </c>
      <c r="P418" s="19" t="str">
        <f aca="false">IF($A418,IF(VLOOKUP($A418,posting!$A:$N,14,0)&gt;0,VLOOKUP($A418,posting!$A:$N,14,0),""),"")</f>
        <v/>
      </c>
      <c r="Q418" s="19" t="str">
        <f aca="false">IF($N418="","",VLOOKUP($N418,image!$A:$N,3,0))</f>
        <v/>
      </c>
      <c r="R418" s="19" t="n">
        <v>-1</v>
      </c>
      <c r="S418" s="0"/>
      <c r="T418" s="0"/>
      <c r="U418" s="0"/>
      <c r="V418" s="0"/>
      <c r="W418" s="0"/>
      <c r="X418" s="0"/>
      <c r="Y418" s="0"/>
      <c r="Z418" s="0"/>
      <c r="AA418" s="0"/>
      <c r="AB418" s="0"/>
      <c r="AC418" s="0"/>
      <c r="AD418" s="0"/>
      <c r="AE418" s="0"/>
      <c r="AF418" s="0"/>
      <c r="AG418" s="0"/>
      <c r="AH418" s="0"/>
      <c r="AI418" s="0"/>
      <c r="AJ418" s="0"/>
      <c r="AK418" s="0"/>
      <c r="AL418" s="0"/>
      <c r="AM418" s="0"/>
      <c r="AN418" s="0"/>
      <c r="AO418" s="0"/>
      <c r="AP418" s="0"/>
      <c r="AQ418" s="0"/>
      <c r="AR418" s="0"/>
      <c r="AS418" s="0"/>
      <c r="AT418" s="0"/>
      <c r="AU418" s="0"/>
      <c r="AV418" s="0"/>
      <c r="AW418" s="0"/>
      <c r="AX418" s="0"/>
      <c r="AY418" s="0"/>
      <c r="AZ418" s="0"/>
      <c r="BA418" s="0"/>
      <c r="BB418" s="0"/>
      <c r="BC418" s="0"/>
      <c r="BD418" s="0"/>
      <c r="BE418" s="0"/>
      <c r="BF418" s="0"/>
      <c r="BG418" s="0"/>
      <c r="BH418" s="0"/>
      <c r="BI418" s="0"/>
      <c r="BJ418" s="0"/>
      <c r="BK418" s="0"/>
      <c r="BL418" s="0"/>
      <c r="BM418" s="0"/>
      <c r="BN418" s="0"/>
      <c r="BO418" s="0"/>
      <c r="BP418" s="0"/>
      <c r="BQ418" s="0"/>
      <c r="BR418" s="0"/>
      <c r="BS418" s="0"/>
      <c r="BT418" s="0"/>
      <c r="BU418" s="0"/>
      <c r="BV418" s="0"/>
      <c r="BW418" s="0"/>
      <c r="BX418" s="0"/>
      <c r="BY418" s="0"/>
      <c r="BZ418" s="0"/>
      <c r="CA418" s="0"/>
      <c r="CB418" s="0"/>
      <c r="CC418" s="0"/>
      <c r="CD418" s="0"/>
      <c r="CE418" s="0"/>
      <c r="CF418" s="0"/>
      <c r="CG418" s="0"/>
      <c r="CH418" s="0"/>
      <c r="CI418" s="0"/>
      <c r="CJ418" s="0"/>
      <c r="CK418" s="0"/>
      <c r="CL418" s="0"/>
      <c r="CM418" s="0"/>
      <c r="CN418" s="0"/>
      <c r="CO418" s="0"/>
      <c r="CP418" s="0"/>
      <c r="CQ418" s="0"/>
      <c r="CR418" s="0"/>
      <c r="CS418" s="0"/>
      <c r="CT418" s="0"/>
      <c r="CU418" s="0"/>
      <c r="CV418" s="0"/>
      <c r="CW418" s="0"/>
      <c r="CX418" s="0"/>
      <c r="CY418" s="0"/>
      <c r="CZ418" s="0"/>
      <c r="DA418" s="0"/>
      <c r="DB418" s="0"/>
      <c r="DC418" s="0"/>
      <c r="DD418" s="0"/>
      <c r="DE418" s="0"/>
      <c r="DF418" s="0"/>
      <c r="DG418" s="0"/>
      <c r="DH418" s="0"/>
      <c r="DI418" s="0"/>
      <c r="DJ418" s="0"/>
      <c r="DK418" s="0"/>
      <c r="DL418" s="0"/>
      <c r="DM418" s="0"/>
      <c r="DN418" s="0"/>
      <c r="DO418" s="0"/>
      <c r="DP418" s="0"/>
      <c r="DQ418" s="0"/>
      <c r="DR418" s="0"/>
      <c r="DS418" s="0"/>
      <c r="DT418" s="0"/>
      <c r="DU418" s="0"/>
      <c r="DV418" s="0"/>
      <c r="DW418" s="0"/>
      <c r="DX418" s="0"/>
      <c r="DY418" s="0"/>
      <c r="DZ418" s="0"/>
      <c r="EA418" s="0"/>
      <c r="EB418" s="0"/>
      <c r="EC418" s="0"/>
      <c r="ED418" s="0"/>
      <c r="EE418" s="0"/>
      <c r="EF418" s="0"/>
      <c r="EG418" s="0"/>
      <c r="EH418" s="0"/>
      <c r="EI418" s="0"/>
      <c r="EJ418" s="0"/>
      <c r="EK418" s="0"/>
      <c r="EL418" s="0"/>
      <c r="EM418" s="0"/>
      <c r="EN418" s="0"/>
      <c r="EO418" s="0"/>
      <c r="EP418" s="0"/>
      <c r="EQ418" s="0"/>
      <c r="ER418" s="0"/>
      <c r="ES418" s="0"/>
      <c r="ET418" s="0"/>
      <c r="EU418" s="0"/>
      <c r="EV418" s="0"/>
      <c r="EW418" s="0"/>
      <c r="EX418" s="0"/>
      <c r="EY418" s="0"/>
      <c r="EZ418" s="0"/>
      <c r="FA418" s="0"/>
      <c r="FB418" s="0"/>
      <c r="FC418" s="0"/>
      <c r="FD418" s="0"/>
      <c r="FE418" s="0"/>
      <c r="FF418" s="0"/>
      <c r="FG418" s="0"/>
      <c r="FH418" s="0"/>
      <c r="FI418" s="0"/>
      <c r="FJ418" s="0"/>
      <c r="FK418" s="0"/>
      <c r="FL418" s="0"/>
      <c r="FM418" s="0"/>
      <c r="FN418" s="0"/>
      <c r="FO418" s="0"/>
      <c r="FP418" s="0"/>
      <c r="FQ418" s="0"/>
      <c r="FR418" s="0"/>
      <c r="FS418" s="0"/>
      <c r="FT418" s="0"/>
      <c r="FU418" s="0"/>
      <c r="FV418" s="0"/>
      <c r="FW418" s="0"/>
      <c r="FX418" s="0"/>
      <c r="FY418" s="0"/>
      <c r="FZ418" s="0"/>
      <c r="GA418" s="0"/>
      <c r="GB418" s="0"/>
      <c r="GC418" s="0"/>
      <c r="GD418" s="0"/>
      <c r="GE418" s="0"/>
      <c r="GF418" s="0"/>
      <c r="GG418" s="0"/>
      <c r="GH418" s="0"/>
      <c r="GI418" s="0"/>
      <c r="GJ418" s="0"/>
      <c r="GK418" s="0"/>
      <c r="GL418" s="0"/>
      <c r="GM418" s="0"/>
      <c r="GN418" s="0"/>
      <c r="GO418" s="0"/>
      <c r="GP418" s="0"/>
      <c r="GQ418" s="0"/>
      <c r="GR418" s="0"/>
      <c r="GS418" s="0"/>
      <c r="GT418" s="0"/>
      <c r="GU418" s="0"/>
      <c r="GV418" s="0"/>
      <c r="GW418" s="0"/>
      <c r="GX418" s="0"/>
      <c r="GY418" s="0"/>
      <c r="GZ418" s="0"/>
      <c r="HA418" s="0"/>
      <c r="HB418" s="0"/>
      <c r="HC418" s="0"/>
      <c r="HD418" s="0"/>
      <c r="HE418" s="0"/>
      <c r="HF418" s="0"/>
      <c r="HG418" s="0"/>
      <c r="HH418" s="0"/>
      <c r="HI418" s="0"/>
      <c r="HJ418" s="0"/>
      <c r="HK418" s="0"/>
      <c r="HL418" s="0"/>
      <c r="HM418" s="0"/>
      <c r="HN418" s="0"/>
      <c r="HO418" s="0"/>
      <c r="HP418" s="0"/>
      <c r="HQ418" s="0"/>
      <c r="HR418" s="0"/>
      <c r="HS418" s="0"/>
      <c r="HT418" s="0"/>
      <c r="HU418" s="0"/>
      <c r="HV418" s="0"/>
      <c r="HW418" s="0"/>
      <c r="HX418" s="0"/>
      <c r="HY418" s="0"/>
      <c r="HZ418" s="0"/>
      <c r="IA418" s="0"/>
      <c r="IB418" s="0"/>
      <c r="IC418" s="0"/>
      <c r="ID418" s="0"/>
      <c r="IE418" s="0"/>
      <c r="IF418" s="0"/>
      <c r="IG418" s="0"/>
      <c r="IH418" s="0"/>
      <c r="II418" s="0"/>
      <c r="IJ418" s="0"/>
      <c r="IK418" s="0"/>
      <c r="IL418" s="0"/>
      <c r="IM418" s="0"/>
      <c r="IN418" s="0"/>
      <c r="IO418" s="0"/>
      <c r="IP418" s="0"/>
      <c r="IQ418" s="0"/>
      <c r="IR418" s="0"/>
      <c r="IS418" s="0"/>
      <c r="IT418" s="0"/>
      <c r="IU418" s="0"/>
      <c r="IV418" s="0"/>
      <c r="IW418" s="0"/>
      <c r="IX418" s="0"/>
      <c r="IY418" s="0"/>
      <c r="IZ418" s="0"/>
      <c r="JA418" s="0"/>
      <c r="JB418" s="0"/>
      <c r="JC418" s="0"/>
      <c r="JD418" s="0"/>
      <c r="JE418" s="0"/>
      <c r="JF418" s="0"/>
      <c r="JG418" s="0"/>
      <c r="JH418" s="0"/>
      <c r="JI418" s="0"/>
      <c r="JJ418" s="0"/>
      <c r="JK418" s="0"/>
      <c r="JL418" s="0"/>
      <c r="JM418" s="0"/>
      <c r="JN418" s="0"/>
      <c r="JO418" s="0"/>
      <c r="JP418" s="0"/>
      <c r="JQ418" s="0"/>
      <c r="JR418" s="0"/>
      <c r="JS418" s="0"/>
      <c r="JT418" s="0"/>
      <c r="JU418" s="0"/>
      <c r="JV418" s="0"/>
      <c r="JW418" s="0"/>
      <c r="JX418" s="0"/>
      <c r="JY418" s="0"/>
      <c r="JZ418" s="0"/>
      <c r="KA418" s="0"/>
      <c r="KB418" s="0"/>
      <c r="KC418" s="0"/>
      <c r="KD418" s="0"/>
      <c r="KE418" s="0"/>
      <c r="KF418" s="0"/>
      <c r="KG418" s="0"/>
      <c r="KH418" s="0"/>
      <c r="KI418" s="0"/>
      <c r="KJ418" s="0"/>
      <c r="KK418" s="0"/>
      <c r="KL418" s="0"/>
      <c r="KM418" s="0"/>
      <c r="KN418" s="0"/>
      <c r="KO418" s="0"/>
      <c r="KP418" s="0"/>
      <c r="KQ418" s="0"/>
      <c r="KR418" s="0"/>
      <c r="KS418" s="0"/>
      <c r="KT418" s="0"/>
      <c r="KU418" s="0"/>
      <c r="KV418" s="0"/>
      <c r="KW418" s="0"/>
      <c r="KX418" s="0"/>
      <c r="KY418" s="0"/>
      <c r="KZ418" s="0"/>
      <c r="LA418" s="0"/>
      <c r="LB418" s="0"/>
      <c r="LC418" s="0"/>
      <c r="LD418" s="0"/>
      <c r="LE418" s="0"/>
      <c r="LF418" s="0"/>
      <c r="LG418" s="0"/>
      <c r="LH418" s="0"/>
      <c r="LI418" s="0"/>
      <c r="LJ418" s="0"/>
      <c r="LK418" s="0"/>
      <c r="LL418" s="0"/>
      <c r="LM418" s="0"/>
      <c r="LN418" s="0"/>
      <c r="LO418" s="0"/>
      <c r="LP418" s="0"/>
      <c r="LQ418" s="0"/>
      <c r="LR418" s="0"/>
      <c r="LS418" s="0"/>
      <c r="LT418" s="0"/>
      <c r="LU418" s="0"/>
      <c r="LV418" s="0"/>
      <c r="LW418" s="0"/>
      <c r="LX418" s="0"/>
      <c r="LY418" s="0"/>
      <c r="LZ418" s="0"/>
      <c r="MA418" s="0"/>
      <c r="MB418" s="0"/>
      <c r="MC418" s="0"/>
      <c r="MD418" s="0"/>
      <c r="ME418" s="0"/>
      <c r="MF418" s="0"/>
      <c r="MG418" s="0"/>
      <c r="MH418" s="0"/>
      <c r="MI418" s="0"/>
      <c r="MJ418" s="0"/>
      <c r="MK418" s="0"/>
      <c r="ML418" s="0"/>
      <c r="MM418" s="0"/>
      <c r="MN418" s="0"/>
      <c r="MO418" s="0"/>
      <c r="MP418" s="0"/>
      <c r="MQ418" s="0"/>
      <c r="MR418" s="0"/>
      <c r="MS418" s="0"/>
      <c r="MT418" s="0"/>
      <c r="MU418" s="0"/>
      <c r="MV418" s="0"/>
      <c r="MW418" s="0"/>
      <c r="MX418" s="0"/>
      <c r="MY418" s="0"/>
      <c r="MZ418" s="0"/>
      <c r="NA418" s="0"/>
      <c r="NB418" s="0"/>
      <c r="NC418" s="0"/>
      <c r="ND418" s="0"/>
      <c r="NE418" s="0"/>
      <c r="NF418" s="0"/>
      <c r="NG418" s="0"/>
      <c r="NH418" s="0"/>
      <c r="NI418" s="0"/>
      <c r="NJ418" s="0"/>
      <c r="NK418" s="0"/>
      <c r="NL418" s="0"/>
      <c r="NM418" s="0"/>
      <c r="NN418" s="0"/>
      <c r="NO418" s="0"/>
      <c r="NP418" s="0"/>
      <c r="NQ418" s="0"/>
      <c r="NR418" s="0"/>
      <c r="NS418" s="0"/>
      <c r="NT418" s="0"/>
      <c r="NU418" s="0"/>
      <c r="NV418" s="0"/>
      <c r="NW418" s="0"/>
      <c r="NX418" s="0"/>
      <c r="NY418" s="0"/>
      <c r="NZ418" s="0"/>
      <c r="OA418" s="0"/>
      <c r="OB418" s="0"/>
      <c r="OC418" s="0"/>
      <c r="OD418" s="0"/>
      <c r="OE418" s="0"/>
      <c r="OF418" s="0"/>
      <c r="OG418" s="0"/>
      <c r="OH418" s="0"/>
      <c r="OI418" s="0"/>
      <c r="OJ418" s="0"/>
      <c r="OK418" s="0"/>
      <c r="OL418" s="0"/>
      <c r="OM418" s="0"/>
      <c r="ON418" s="0"/>
      <c r="OO418" s="0"/>
      <c r="OP418" s="0"/>
      <c r="OQ418" s="0"/>
      <c r="OR418" s="0"/>
      <c r="OS418" s="0"/>
      <c r="OT418" s="0"/>
      <c r="OU418" s="0"/>
      <c r="OV418" s="0"/>
      <c r="OW418" s="0"/>
      <c r="OX418" s="0"/>
      <c r="OY418" s="0"/>
      <c r="OZ418" s="0"/>
      <c r="PA418" s="0"/>
      <c r="PB418" s="0"/>
      <c r="PC418" s="0"/>
      <c r="PD418" s="0"/>
      <c r="PE418" s="0"/>
      <c r="PF418" s="0"/>
      <c r="PG418" s="0"/>
      <c r="PH418" s="0"/>
      <c r="PI418" s="0"/>
      <c r="PJ418" s="0"/>
      <c r="PK418" s="0"/>
      <c r="PL418" s="0"/>
      <c r="PM418" s="0"/>
      <c r="PN418" s="0"/>
      <c r="PO418" s="0"/>
      <c r="PP418" s="0"/>
      <c r="PQ418" s="0"/>
      <c r="PR418" s="0"/>
      <c r="PS418" s="0"/>
      <c r="PT418" s="0"/>
      <c r="PU418" s="0"/>
      <c r="PV418" s="0"/>
      <c r="PW418" s="0"/>
      <c r="PX418" s="0"/>
      <c r="PY418" s="0"/>
      <c r="PZ418" s="0"/>
      <c r="QA418" s="0"/>
      <c r="QB418" s="0"/>
      <c r="QC418" s="0"/>
      <c r="QD418" s="0"/>
      <c r="QE418" s="0"/>
      <c r="QF418" s="0"/>
      <c r="QG418" s="0"/>
      <c r="QH418" s="0"/>
      <c r="QI418" s="0"/>
      <c r="QJ418" s="0"/>
      <c r="QK418" s="0"/>
      <c r="QL418" s="0"/>
      <c r="QM418" s="0"/>
      <c r="QN418" s="0"/>
      <c r="QO418" s="0"/>
      <c r="QP418" s="0"/>
      <c r="QQ418" s="0"/>
      <c r="QR418" s="0"/>
      <c r="QS418" s="0"/>
      <c r="QT418" s="0"/>
      <c r="QU418" s="0"/>
      <c r="QV418" s="0"/>
      <c r="QW418" s="0"/>
      <c r="QX418" s="0"/>
      <c r="QY418" s="0"/>
      <c r="QZ418" s="0"/>
      <c r="RA418" s="0"/>
      <c r="RB418" s="0"/>
      <c r="RC418" s="0"/>
      <c r="RD418" s="0"/>
      <c r="RE418" s="0"/>
      <c r="RF418" s="0"/>
      <c r="RG418" s="0"/>
      <c r="RH418" s="0"/>
      <c r="RI418" s="0"/>
      <c r="RJ418" s="0"/>
      <c r="RK418" s="0"/>
      <c r="RL418" s="0"/>
      <c r="RM418" s="0"/>
      <c r="RN418" s="0"/>
      <c r="RO418" s="0"/>
      <c r="RP418" s="0"/>
      <c r="RQ418" s="0"/>
      <c r="RR418" s="0"/>
      <c r="RS418" s="0"/>
      <c r="RT418" s="0"/>
      <c r="RU418" s="0"/>
      <c r="RV418" s="0"/>
      <c r="RW418" s="0"/>
      <c r="RX418" s="0"/>
      <c r="RY418" s="0"/>
      <c r="RZ418" s="0"/>
      <c r="SA418" s="0"/>
      <c r="SB418" s="0"/>
      <c r="SC418" s="0"/>
      <c r="SD418" s="0"/>
      <c r="SE418" s="0"/>
      <c r="SF418" s="0"/>
      <c r="SG418" s="0"/>
      <c r="SH418" s="0"/>
      <c r="SI418" s="0"/>
      <c r="SJ418" s="0"/>
      <c r="SK418" s="0"/>
      <c r="SL418" s="0"/>
      <c r="SM418" s="0"/>
      <c r="SN418" s="0"/>
      <c r="SO418" s="0"/>
      <c r="SP418" s="0"/>
      <c r="SQ418" s="0"/>
      <c r="SR418" s="0"/>
      <c r="SS418" s="0"/>
      <c r="ST418" s="0"/>
      <c r="SU418" s="0"/>
      <c r="SV418" s="0"/>
      <c r="SW418" s="0"/>
      <c r="SX418" s="0"/>
      <c r="SY418" s="0"/>
      <c r="SZ418" s="0"/>
      <c r="TA418" s="0"/>
      <c r="TB418" s="0"/>
      <c r="TC418" s="0"/>
      <c r="TD418" s="0"/>
      <c r="TE418" s="0"/>
      <c r="TF418" s="0"/>
      <c r="TG418" s="0"/>
      <c r="TH418" s="0"/>
      <c r="TI418" s="0"/>
      <c r="TJ418" s="0"/>
      <c r="TK418" s="0"/>
      <c r="TL418" s="0"/>
      <c r="TM418" s="0"/>
      <c r="TN418" s="0"/>
      <c r="TO418" s="0"/>
      <c r="TP418" s="0"/>
      <c r="TQ418" s="0"/>
      <c r="TR418" s="0"/>
      <c r="TS418" s="0"/>
      <c r="TT418" s="0"/>
      <c r="TU418" s="0"/>
      <c r="TV418" s="0"/>
      <c r="TW418" s="0"/>
      <c r="TX418" s="0"/>
      <c r="TY418" s="0"/>
      <c r="TZ418" s="0"/>
      <c r="UA418" s="0"/>
      <c r="UB418" s="0"/>
      <c r="UC418" s="0"/>
      <c r="UD418" s="0"/>
      <c r="UE418" s="0"/>
      <c r="UF418" s="0"/>
      <c r="UG418" s="0"/>
      <c r="UH418" s="0"/>
      <c r="UI418" s="0"/>
      <c r="UJ418" s="0"/>
      <c r="UK418" s="0"/>
      <c r="UL418" s="0"/>
      <c r="UM418" s="0"/>
      <c r="UN418" s="0"/>
      <c r="UO418" s="0"/>
      <c r="UP418" s="0"/>
      <c r="UQ418" s="0"/>
      <c r="UR418" s="0"/>
      <c r="US418" s="0"/>
      <c r="UT418" s="0"/>
      <c r="UU418" s="0"/>
      <c r="UV418" s="0"/>
      <c r="UW418" s="0"/>
      <c r="UX418" s="0"/>
      <c r="UY418" s="0"/>
      <c r="UZ418" s="0"/>
      <c r="VA418" s="0"/>
      <c r="VB418" s="0"/>
      <c r="VC418" s="0"/>
      <c r="VD418" s="0"/>
      <c r="VE418" s="0"/>
      <c r="VF418" s="0"/>
      <c r="VG418" s="0"/>
      <c r="VH418" s="0"/>
      <c r="VI418" s="0"/>
      <c r="VJ418" s="0"/>
      <c r="VK418" s="0"/>
      <c r="VL418" s="0"/>
      <c r="VM418" s="0"/>
      <c r="VN418" s="0"/>
      <c r="VO418" s="0"/>
      <c r="VP418" s="0"/>
      <c r="VQ418" s="0"/>
      <c r="VR418" s="0"/>
      <c r="VS418" s="0"/>
      <c r="VT418" s="0"/>
      <c r="VU418" s="0"/>
      <c r="VV418" s="0"/>
      <c r="VW418" s="0"/>
      <c r="VX418" s="0"/>
      <c r="VY418" s="0"/>
      <c r="VZ418" s="0"/>
      <c r="WA418" s="0"/>
      <c r="WB418" s="0"/>
      <c r="WC418" s="0"/>
      <c r="WD418" s="0"/>
      <c r="WE418" s="0"/>
      <c r="WF418" s="0"/>
      <c r="WG418" s="0"/>
      <c r="WH418" s="0"/>
      <c r="WI418" s="0"/>
      <c r="WJ418" s="0"/>
      <c r="WK418" s="0"/>
      <c r="WL418" s="0"/>
      <c r="WM418" s="0"/>
      <c r="WN418" s="0"/>
      <c r="WO418" s="0"/>
      <c r="WP418" s="0"/>
      <c r="WQ418" s="0"/>
      <c r="WR418" s="0"/>
      <c r="WS418" s="0"/>
      <c r="WT418" s="0"/>
      <c r="WU418" s="0"/>
      <c r="WV418" s="0"/>
      <c r="WW418" s="0"/>
      <c r="WX418" s="0"/>
      <c r="WY418" s="0"/>
      <c r="WZ418" s="0"/>
      <c r="XA418" s="0"/>
      <c r="XB418" s="0"/>
      <c r="XC418" s="0"/>
      <c r="XD418" s="0"/>
      <c r="XE418" s="0"/>
      <c r="XF418" s="0"/>
      <c r="XG418" s="0"/>
      <c r="XH418" s="0"/>
      <c r="XI418" s="0"/>
      <c r="XJ418" s="0"/>
      <c r="XK418" s="0"/>
      <c r="XL418" s="0"/>
      <c r="XM418" s="0"/>
      <c r="XN418" s="0"/>
      <c r="XO418" s="0"/>
      <c r="XP418" s="0"/>
      <c r="XQ418" s="0"/>
      <c r="XR418" s="0"/>
      <c r="XS418" s="0"/>
      <c r="XT418" s="0"/>
      <c r="XU418" s="0"/>
      <c r="XV418" s="0"/>
      <c r="XW418" s="0"/>
      <c r="XX418" s="0"/>
      <c r="XY418" s="0"/>
      <c r="XZ418" s="0"/>
      <c r="YA418" s="0"/>
      <c r="YB418" s="0"/>
      <c r="YC418" s="0"/>
      <c r="YD418" s="0"/>
      <c r="YE418" s="0"/>
      <c r="YF418" s="0"/>
      <c r="YG418" s="0"/>
      <c r="YH418" s="0"/>
      <c r="YI418" s="0"/>
      <c r="YJ418" s="0"/>
      <c r="YK418" s="0"/>
      <c r="YL418" s="0"/>
      <c r="YM418" s="0"/>
      <c r="YN418" s="0"/>
      <c r="YO418" s="0"/>
      <c r="YP418" s="0"/>
      <c r="YQ418" s="0"/>
      <c r="YR418" s="0"/>
      <c r="YS418" s="0"/>
      <c r="YT418" s="0"/>
      <c r="YU418" s="0"/>
      <c r="YV418" s="0"/>
      <c r="YW418" s="0"/>
      <c r="YX418" s="0"/>
      <c r="YY418" s="0"/>
      <c r="YZ418" s="0"/>
      <c r="ZA418" s="0"/>
      <c r="ZB418" s="0"/>
      <c r="ZC418" s="0"/>
      <c r="ZD418" s="0"/>
      <c r="ZE418" s="0"/>
      <c r="ZF418" s="0"/>
      <c r="ZG418" s="0"/>
      <c r="ZH418" s="0"/>
      <c r="ZI418" s="0"/>
      <c r="ZJ418" s="0"/>
      <c r="ZK418" s="0"/>
      <c r="ZL418" s="0"/>
      <c r="ZM418" s="0"/>
      <c r="ZN418" s="0"/>
      <c r="ZO418" s="0"/>
      <c r="ZP418" s="0"/>
      <c r="ZQ418" s="0"/>
      <c r="ZR418" s="0"/>
      <c r="ZS418" s="0"/>
      <c r="ZT418" s="0"/>
      <c r="ZU418" s="0"/>
      <c r="ZV418" s="0"/>
      <c r="ZW418" s="0"/>
      <c r="ZX418" s="0"/>
      <c r="ZY418" s="0"/>
      <c r="ZZ418" s="0"/>
      <c r="AAA418" s="0"/>
      <c r="AAB418" s="0"/>
      <c r="AAC418" s="0"/>
      <c r="AAD418" s="0"/>
      <c r="AAE418" s="0"/>
      <c r="AAF418" s="0"/>
      <c r="AAG418" s="0"/>
      <c r="AAH418" s="0"/>
      <c r="AAI418" s="0"/>
      <c r="AAJ418" s="0"/>
      <c r="AAK418" s="0"/>
      <c r="AAL418" s="0"/>
      <c r="AAM418" s="0"/>
      <c r="AAN418" s="0"/>
      <c r="AAO418" s="0"/>
      <c r="AAP418" s="0"/>
      <c r="AAQ418" s="0"/>
      <c r="AAR418" s="0"/>
      <c r="AAS418" s="0"/>
      <c r="AAT418" s="0"/>
      <c r="AAU418" s="0"/>
      <c r="AAV418" s="0"/>
      <c r="AAW418" s="0"/>
      <c r="AAX418" s="0"/>
      <c r="AAY418" s="0"/>
      <c r="AAZ418" s="0"/>
      <c r="ABA418" s="0"/>
      <c r="ABB418" s="0"/>
      <c r="ABC418" s="0"/>
      <c r="ABD418" s="0"/>
      <c r="ABE418" s="0"/>
      <c r="ABF418" s="0"/>
      <c r="ABG418" s="0"/>
      <c r="ABH418" s="0"/>
      <c r="ABI418" s="0"/>
      <c r="ABJ418" s="0"/>
      <c r="ABK418" s="0"/>
      <c r="ABL418" s="0"/>
      <c r="ABM418" s="0"/>
      <c r="ABN418" s="0"/>
      <c r="ABO418" s="0"/>
      <c r="ABP418" s="0"/>
      <c r="ABQ418" s="0"/>
      <c r="ABR418" s="0"/>
      <c r="ABS418" s="0"/>
      <c r="ABT418" s="0"/>
      <c r="ABU418" s="0"/>
      <c r="ABV418" s="0"/>
      <c r="ABW418" s="0"/>
      <c r="ABX418" s="0"/>
      <c r="ABY418" s="0"/>
      <c r="ABZ418" s="0"/>
      <c r="ACA418" s="0"/>
      <c r="ACB418" s="0"/>
      <c r="ACC418" s="0"/>
      <c r="ACD418" s="0"/>
      <c r="ACE418" s="0"/>
      <c r="ACF418" s="0"/>
      <c r="ACG418" s="0"/>
      <c r="ACH418" s="0"/>
      <c r="ACI418" s="0"/>
      <c r="ACJ418" s="0"/>
      <c r="ACK418" s="0"/>
      <c r="ACL418" s="0"/>
      <c r="ACM418" s="0"/>
      <c r="ACN418" s="0"/>
      <c r="ACO418" s="0"/>
      <c r="ACP418" s="0"/>
      <c r="ACQ418" s="0"/>
      <c r="ACR418" s="0"/>
      <c r="ACS418" s="0"/>
      <c r="ACT418" s="0"/>
      <c r="ACU418" s="0"/>
      <c r="ACV418" s="0"/>
      <c r="ACW418" s="0"/>
      <c r="ACX418" s="0"/>
      <c r="ACY418" s="0"/>
      <c r="ACZ418" s="0"/>
      <c r="ADA418" s="0"/>
      <c r="ADB418" s="0"/>
      <c r="ADC418" s="0"/>
      <c r="ADD418" s="0"/>
      <c r="ADE418" s="0"/>
      <c r="ADF418" s="0"/>
      <c r="ADG418" s="0"/>
      <c r="ADH418" s="0"/>
      <c r="ADI418" s="0"/>
      <c r="ADJ418" s="0"/>
      <c r="ADK418" s="0"/>
      <c r="ADL418" s="0"/>
      <c r="ADM418" s="0"/>
      <c r="ADN418" s="0"/>
      <c r="ADO418" s="0"/>
      <c r="ADP418" s="0"/>
      <c r="ADQ418" s="0"/>
      <c r="ADR418" s="0"/>
      <c r="ADS418" s="0"/>
      <c r="ADT418" s="0"/>
      <c r="ADU418" s="0"/>
      <c r="ADV418" s="0"/>
      <c r="ADW418" s="0"/>
      <c r="ADX418" s="0"/>
      <c r="ADY418" s="0"/>
      <c r="ADZ418" s="0"/>
      <c r="AEA418" s="0"/>
      <c r="AEB418" s="0"/>
      <c r="AEC418" s="0"/>
      <c r="AED418" s="0"/>
      <c r="AEE418" s="0"/>
      <c r="AEF418" s="0"/>
      <c r="AEG418" s="0"/>
      <c r="AEH418" s="0"/>
      <c r="AEI418" s="0"/>
      <c r="AEJ418" s="0"/>
      <c r="AEK418" s="0"/>
      <c r="AEL418" s="0"/>
      <c r="AEM418" s="0"/>
      <c r="AEN418" s="0"/>
      <c r="AEO418" s="0"/>
      <c r="AEP418" s="0"/>
      <c r="AEQ418" s="0"/>
      <c r="AER418" s="0"/>
      <c r="AES418" s="0"/>
      <c r="AET418" s="0"/>
      <c r="AEU418" s="0"/>
      <c r="AEV418" s="0"/>
      <c r="AEW418" s="0"/>
      <c r="AEX418" s="0"/>
      <c r="AEY418" s="0"/>
      <c r="AEZ418" s="0"/>
      <c r="AFA418" s="0"/>
      <c r="AFB418" s="0"/>
      <c r="AFC418" s="0"/>
      <c r="AFD418" s="0"/>
      <c r="AFE418" s="0"/>
      <c r="AFF418" s="0"/>
      <c r="AFG418" s="0"/>
      <c r="AFH418" s="0"/>
      <c r="AFI418" s="0"/>
      <c r="AFJ418" s="0"/>
      <c r="AFK418" s="0"/>
      <c r="AFL418" s="0"/>
      <c r="AFM418" s="0"/>
      <c r="AFN418" s="0"/>
      <c r="AFO418" s="0"/>
      <c r="AFP418" s="0"/>
      <c r="AFQ418" s="0"/>
      <c r="AFR418" s="0"/>
      <c r="AFS418" s="0"/>
      <c r="AFT418" s="0"/>
      <c r="AFU418" s="0"/>
      <c r="AFV418" s="0"/>
      <c r="AFW418" s="0"/>
      <c r="AFX418" s="0"/>
      <c r="AFY418" s="0"/>
      <c r="AFZ418" s="0"/>
      <c r="AGA418" s="0"/>
      <c r="AGB418" s="0"/>
      <c r="AGC418" s="0"/>
      <c r="AGD418" s="0"/>
      <c r="AGE418" s="0"/>
      <c r="AGF418" s="0"/>
      <c r="AGG418" s="0"/>
      <c r="AGH418" s="0"/>
      <c r="AGI418" s="0"/>
      <c r="AGJ418" s="0"/>
      <c r="AGK418" s="0"/>
      <c r="AGL418" s="0"/>
      <c r="AGM418" s="0"/>
      <c r="AGN418" s="0"/>
      <c r="AGO418" s="0"/>
      <c r="AGP418" s="0"/>
      <c r="AGQ418" s="0"/>
      <c r="AGR418" s="0"/>
      <c r="AGS418" s="0"/>
      <c r="AGT418" s="0"/>
      <c r="AGU418" s="0"/>
      <c r="AGV418" s="0"/>
      <c r="AGW418" s="0"/>
      <c r="AGX418" s="0"/>
      <c r="AGY418" s="0"/>
      <c r="AGZ418" s="0"/>
      <c r="AHA418" s="0"/>
      <c r="AHB418" s="0"/>
      <c r="AHC418" s="0"/>
      <c r="AHD418" s="0"/>
      <c r="AHE418" s="0"/>
      <c r="AHF418" s="0"/>
      <c r="AHG418" s="0"/>
      <c r="AHH418" s="0"/>
      <c r="AHI418" s="0"/>
      <c r="AHJ418" s="0"/>
      <c r="AHK418" s="0"/>
      <c r="AHL418" s="0"/>
      <c r="AHM418" s="0"/>
      <c r="AHN418" s="0"/>
      <c r="AHO418" s="0"/>
      <c r="AHP418" s="0"/>
      <c r="AHQ418" s="0"/>
      <c r="AHR418" s="0"/>
      <c r="AHS418" s="0"/>
      <c r="AHT418" s="0"/>
      <c r="AHU418" s="0"/>
      <c r="AHV418" s="0"/>
      <c r="AHW418" s="0"/>
      <c r="AHX418" s="0"/>
      <c r="AHY418" s="0"/>
      <c r="AHZ418" s="0"/>
      <c r="AIA418" s="0"/>
      <c r="AIB418" s="0"/>
      <c r="AIC418" s="0"/>
      <c r="AID418" s="0"/>
      <c r="AIE418" s="0"/>
      <c r="AIF418" s="0"/>
      <c r="AIG418" s="0"/>
      <c r="AIH418" s="0"/>
      <c r="AII418" s="0"/>
      <c r="AIJ418" s="0"/>
      <c r="AIK418" s="0"/>
      <c r="AIL418" s="0"/>
      <c r="AIM418" s="0"/>
      <c r="AIN418" s="0"/>
      <c r="AIO418" s="0"/>
      <c r="AIP418" s="0"/>
      <c r="AIQ418" s="0"/>
      <c r="AIR418" s="0"/>
      <c r="AIS418" s="0"/>
      <c r="AIT418" s="0"/>
      <c r="AIU418" s="0"/>
      <c r="AIV418" s="0"/>
      <c r="AIW418" s="0"/>
      <c r="AIX418" s="0"/>
      <c r="AIY418" s="0"/>
      <c r="AIZ418" s="0"/>
      <c r="AJA418" s="0"/>
      <c r="AJB418" s="0"/>
      <c r="AJC418" s="0"/>
      <c r="AJD418" s="0"/>
      <c r="AJE418" s="0"/>
      <c r="AJF418" s="0"/>
      <c r="AJG418" s="0"/>
      <c r="AJH418" s="0"/>
      <c r="AJI418" s="0"/>
      <c r="AJJ418" s="0"/>
      <c r="AJK418" s="0"/>
      <c r="AJL418" s="0"/>
      <c r="AJM418" s="0"/>
      <c r="AJN418" s="0"/>
      <c r="AJO418" s="0"/>
      <c r="AJP418" s="0"/>
      <c r="AJQ418" s="0"/>
      <c r="AJR418" s="0"/>
      <c r="AJS418" s="0"/>
      <c r="AJT418" s="0"/>
      <c r="AJU418" s="0"/>
      <c r="AJV418" s="0"/>
      <c r="AJW418" s="0"/>
      <c r="AJX418" s="0"/>
      <c r="AJY418" s="0"/>
      <c r="AJZ418" s="0"/>
      <c r="AKA418" s="0"/>
      <c r="AKB418" s="0"/>
      <c r="AKC418" s="0"/>
      <c r="AKD418" s="0"/>
      <c r="AKE418" s="0"/>
      <c r="AKF418" s="0"/>
      <c r="AKG418" s="0"/>
      <c r="AKH418" s="0"/>
      <c r="AKI418" s="0"/>
      <c r="AKJ418" s="0"/>
      <c r="AKK418" s="0"/>
      <c r="AKL418" s="0"/>
      <c r="AKM418" s="0"/>
      <c r="AKN418" s="0"/>
      <c r="AKO418" s="0"/>
      <c r="AKP418" s="0"/>
      <c r="AKQ418" s="0"/>
      <c r="AKR418" s="0"/>
      <c r="AKS418" s="0"/>
      <c r="AKT418" s="0"/>
      <c r="AKU418" s="0"/>
      <c r="AKV418" s="0"/>
      <c r="AKW418" s="0"/>
      <c r="AKX418" s="0"/>
      <c r="AKY418" s="0"/>
      <c r="AKZ418" s="0"/>
      <c r="ALA418" s="0"/>
      <c r="ALB418" s="0"/>
      <c r="ALC418" s="0"/>
      <c r="ALD418" s="0"/>
      <c r="ALE418" s="0"/>
      <c r="ALF418" s="0"/>
      <c r="ALG418" s="0"/>
      <c r="ALH418" s="0"/>
      <c r="ALI418" s="0"/>
      <c r="ALJ418" s="0"/>
      <c r="ALK418" s="0"/>
      <c r="ALL418" s="0"/>
      <c r="ALM418" s="0"/>
      <c r="ALN418" s="0"/>
      <c r="ALO418" s="0"/>
      <c r="ALP418" s="0"/>
      <c r="ALQ418" s="0"/>
      <c r="ALR418" s="0"/>
      <c r="ALS418" s="0"/>
      <c r="ALT418" s="0"/>
      <c r="ALU418" s="0"/>
      <c r="ALV418" s="0"/>
      <c r="ALW418" s="0"/>
      <c r="ALX418" s="0"/>
      <c r="ALY418" s="0"/>
      <c r="ALZ418" s="0"/>
      <c r="AMA418" s="0"/>
      <c r="AMB418" s="0"/>
      <c r="AMC418" s="0"/>
      <c r="AMD418" s="0"/>
      <c r="AME418" s="0"/>
      <c r="AMF418" s="0"/>
      <c r="AMG418" s="0"/>
    </row>
    <row r="419" customFormat="false" ht="14.9" hidden="false" customHeight="false" outlineLevel="0" collapsed="false">
      <c r="A419" s="18" t="n">
        <v>583</v>
      </c>
      <c r="B419" s="19" t="n">
        <f aca="false">IF($A419,VLOOKUP($A419,posting!$A:$N,2,0),"")</f>
        <v>38</v>
      </c>
      <c r="C419" s="19" t="n">
        <f aca="false">IF($A419,VLOOKUP($A419,posting!$A:$N,3,0),"")</f>
        <v>154</v>
      </c>
      <c r="D419" s="20" t="str">
        <f aca="false">IF($A419,VLOOKUP($A419,posting!$A:$N,4,0),"")</f>
        <v>Wir reden gerade darüber...</v>
      </c>
      <c r="E419" s="19" t="str">
        <f aca="false">IF($A419,IF(VLOOKUP($A419,posting!$A:$N,5,0)&gt;0,VLOOKUP($A419,posting!$A:$N,5,0),""),"")</f>
        <v/>
      </c>
      <c r="F419" s="21" t="n">
        <f aca="false">IF($A419,VLOOKUP($A419,posting!$A:$N,6,0),"")</f>
        <v>41625.7349189815</v>
      </c>
      <c r="G419" s="21" t="n">
        <f aca="false">IF($A419,VLOOKUP($A419,posting!$A:$N,7,0),"")</f>
        <v>41625.7350231482</v>
      </c>
      <c r="H419" s="21" t="n">
        <f aca="false">IF($A419,VLOOKUP($A419,posting!$A:$N,8,0),"")</f>
        <v>41625.7350810185</v>
      </c>
      <c r="I419" s="21" t="n">
        <f aca="false">IF($A419,VLOOKUP($A419,posting!$A:$N,9,0),"")</f>
        <v>41625.7356481481</v>
      </c>
      <c r="J419" s="21"/>
      <c r="K419" s="21"/>
      <c r="L419" s="19" t="n">
        <f aca="false">IF($A419,VLOOKUP($A419,posting!$A:$N,10,0),"")</f>
        <v>0.323432343234323</v>
      </c>
      <c r="M419" s="19" t="n">
        <f aca="false">IF($A419,VLOOKUP($A419,posting!$A:$N,11,0),"")</f>
        <v>0</v>
      </c>
      <c r="N419" s="19" t="str">
        <f aca="false">IF($A419,IF(VLOOKUP($A419,posting!$A:$N,13,0)&gt;0,VLOOKUP($A419,posting!$A:$N,13,0),""),"")</f>
        <v/>
      </c>
      <c r="O419" s="19" t="str">
        <f aca="false">IF($A419,VLOOKUP($A419,posting!$A:$N,12,0),"")</f>
        <v>TXT</v>
      </c>
      <c r="P419" s="19" t="str">
        <f aca="false">IF($A419,IF(VLOOKUP($A419,posting!$A:$N,14,0)&gt;0,VLOOKUP($A419,posting!$A:$N,14,0),""),"")</f>
        <v/>
      </c>
      <c r="Q419" s="19" t="str">
        <f aca="false">IF($N419="","",VLOOKUP($N419,image!$A:$N,3,0))</f>
        <v/>
      </c>
      <c r="R419" s="19" t="n">
        <v>-1</v>
      </c>
      <c r="S419" s="0"/>
      <c r="T419" s="0"/>
      <c r="U419" s="0"/>
      <c r="V419" s="0"/>
      <c r="W419" s="0"/>
      <c r="X419" s="0"/>
      <c r="Y419" s="0"/>
      <c r="Z419" s="0"/>
      <c r="AA419" s="0"/>
      <c r="AB419" s="0"/>
      <c r="AC419" s="0"/>
      <c r="AD419" s="0"/>
      <c r="AE419" s="0"/>
      <c r="AF419" s="0"/>
      <c r="AG419" s="0"/>
      <c r="AH419" s="0"/>
      <c r="AI419" s="0"/>
      <c r="AJ419" s="0"/>
      <c r="AK419" s="0"/>
      <c r="AL419" s="0"/>
      <c r="AM419" s="0"/>
      <c r="AN419" s="0"/>
      <c r="AO419" s="0"/>
      <c r="AP419" s="0"/>
      <c r="AQ419" s="0"/>
      <c r="AR419" s="0"/>
      <c r="AS419" s="0"/>
      <c r="AT419" s="0"/>
      <c r="AU419" s="0"/>
      <c r="AV419" s="0"/>
      <c r="AW419" s="0"/>
      <c r="AX419" s="0"/>
      <c r="AY419" s="0"/>
      <c r="AZ419" s="0"/>
      <c r="BA419" s="0"/>
      <c r="BB419" s="0"/>
      <c r="BC419" s="0"/>
      <c r="BD419" s="0"/>
      <c r="BE419" s="0"/>
      <c r="BF419" s="0"/>
      <c r="BG419" s="0"/>
      <c r="BH419" s="0"/>
      <c r="BI419" s="0"/>
      <c r="BJ419" s="0"/>
      <c r="BK419" s="0"/>
      <c r="BL419" s="0"/>
      <c r="BM419" s="0"/>
      <c r="BN419" s="0"/>
      <c r="BO419" s="0"/>
      <c r="BP419" s="0"/>
      <c r="BQ419" s="0"/>
      <c r="BR419" s="0"/>
      <c r="BS419" s="0"/>
      <c r="BT419" s="0"/>
      <c r="BU419" s="0"/>
      <c r="BV419" s="0"/>
      <c r="BW419" s="0"/>
      <c r="BX419" s="0"/>
      <c r="BY419" s="0"/>
      <c r="BZ419" s="0"/>
      <c r="CA419" s="0"/>
      <c r="CB419" s="0"/>
      <c r="CC419" s="0"/>
      <c r="CD419" s="0"/>
      <c r="CE419" s="0"/>
      <c r="CF419" s="0"/>
      <c r="CG419" s="0"/>
      <c r="CH419" s="0"/>
      <c r="CI419" s="0"/>
      <c r="CJ419" s="0"/>
      <c r="CK419" s="0"/>
      <c r="CL419" s="0"/>
      <c r="CM419" s="0"/>
      <c r="CN419" s="0"/>
      <c r="CO419" s="0"/>
      <c r="CP419" s="0"/>
      <c r="CQ419" s="0"/>
      <c r="CR419" s="0"/>
      <c r="CS419" s="0"/>
      <c r="CT419" s="0"/>
      <c r="CU419" s="0"/>
      <c r="CV419" s="0"/>
      <c r="CW419" s="0"/>
      <c r="CX419" s="0"/>
      <c r="CY419" s="0"/>
      <c r="CZ419" s="0"/>
      <c r="DA419" s="0"/>
      <c r="DB419" s="0"/>
      <c r="DC419" s="0"/>
      <c r="DD419" s="0"/>
      <c r="DE419" s="0"/>
      <c r="DF419" s="0"/>
      <c r="DG419" s="0"/>
      <c r="DH419" s="0"/>
      <c r="DI419" s="0"/>
      <c r="DJ419" s="0"/>
      <c r="DK419" s="0"/>
      <c r="DL419" s="0"/>
      <c r="DM419" s="0"/>
      <c r="DN419" s="0"/>
      <c r="DO419" s="0"/>
      <c r="DP419" s="0"/>
      <c r="DQ419" s="0"/>
      <c r="DR419" s="0"/>
      <c r="DS419" s="0"/>
      <c r="DT419" s="0"/>
      <c r="DU419" s="0"/>
      <c r="DV419" s="0"/>
      <c r="DW419" s="0"/>
      <c r="DX419" s="0"/>
      <c r="DY419" s="0"/>
      <c r="DZ419" s="0"/>
      <c r="EA419" s="0"/>
      <c r="EB419" s="0"/>
      <c r="EC419" s="0"/>
      <c r="ED419" s="0"/>
      <c r="EE419" s="0"/>
      <c r="EF419" s="0"/>
      <c r="EG419" s="0"/>
      <c r="EH419" s="0"/>
      <c r="EI419" s="0"/>
      <c r="EJ419" s="0"/>
      <c r="EK419" s="0"/>
      <c r="EL419" s="0"/>
      <c r="EM419" s="0"/>
      <c r="EN419" s="0"/>
      <c r="EO419" s="0"/>
      <c r="EP419" s="0"/>
      <c r="EQ419" s="0"/>
      <c r="ER419" s="0"/>
      <c r="ES419" s="0"/>
      <c r="ET419" s="0"/>
      <c r="EU419" s="0"/>
      <c r="EV419" s="0"/>
      <c r="EW419" s="0"/>
      <c r="EX419" s="0"/>
      <c r="EY419" s="0"/>
      <c r="EZ419" s="0"/>
      <c r="FA419" s="0"/>
      <c r="FB419" s="0"/>
      <c r="FC419" s="0"/>
      <c r="FD419" s="0"/>
      <c r="FE419" s="0"/>
      <c r="FF419" s="0"/>
      <c r="FG419" s="0"/>
      <c r="FH419" s="0"/>
      <c r="FI419" s="0"/>
      <c r="FJ419" s="0"/>
      <c r="FK419" s="0"/>
      <c r="FL419" s="0"/>
      <c r="FM419" s="0"/>
      <c r="FN419" s="0"/>
      <c r="FO419" s="0"/>
      <c r="FP419" s="0"/>
      <c r="FQ419" s="0"/>
      <c r="FR419" s="0"/>
      <c r="FS419" s="0"/>
      <c r="FT419" s="0"/>
      <c r="FU419" s="0"/>
      <c r="FV419" s="0"/>
      <c r="FW419" s="0"/>
      <c r="FX419" s="0"/>
      <c r="FY419" s="0"/>
      <c r="FZ419" s="0"/>
      <c r="GA419" s="0"/>
      <c r="GB419" s="0"/>
      <c r="GC419" s="0"/>
      <c r="GD419" s="0"/>
      <c r="GE419" s="0"/>
      <c r="GF419" s="0"/>
      <c r="GG419" s="0"/>
      <c r="GH419" s="0"/>
      <c r="GI419" s="0"/>
      <c r="GJ419" s="0"/>
      <c r="GK419" s="0"/>
      <c r="GL419" s="0"/>
      <c r="GM419" s="0"/>
      <c r="GN419" s="0"/>
      <c r="GO419" s="0"/>
      <c r="GP419" s="0"/>
      <c r="GQ419" s="0"/>
      <c r="GR419" s="0"/>
      <c r="GS419" s="0"/>
      <c r="GT419" s="0"/>
      <c r="GU419" s="0"/>
      <c r="GV419" s="0"/>
      <c r="GW419" s="0"/>
      <c r="GX419" s="0"/>
      <c r="GY419" s="0"/>
      <c r="GZ419" s="0"/>
      <c r="HA419" s="0"/>
      <c r="HB419" s="0"/>
      <c r="HC419" s="0"/>
      <c r="HD419" s="0"/>
      <c r="HE419" s="0"/>
      <c r="HF419" s="0"/>
      <c r="HG419" s="0"/>
      <c r="HH419" s="0"/>
      <c r="HI419" s="0"/>
      <c r="HJ419" s="0"/>
      <c r="HK419" s="0"/>
      <c r="HL419" s="0"/>
      <c r="HM419" s="0"/>
      <c r="HN419" s="0"/>
      <c r="HO419" s="0"/>
      <c r="HP419" s="0"/>
      <c r="HQ419" s="0"/>
      <c r="HR419" s="0"/>
      <c r="HS419" s="0"/>
      <c r="HT419" s="0"/>
      <c r="HU419" s="0"/>
      <c r="HV419" s="0"/>
      <c r="HW419" s="0"/>
      <c r="HX419" s="0"/>
      <c r="HY419" s="0"/>
      <c r="HZ419" s="0"/>
      <c r="IA419" s="0"/>
      <c r="IB419" s="0"/>
      <c r="IC419" s="0"/>
      <c r="ID419" s="0"/>
      <c r="IE419" s="0"/>
      <c r="IF419" s="0"/>
      <c r="IG419" s="0"/>
      <c r="IH419" s="0"/>
      <c r="II419" s="0"/>
      <c r="IJ419" s="0"/>
      <c r="IK419" s="0"/>
      <c r="IL419" s="0"/>
      <c r="IM419" s="0"/>
      <c r="IN419" s="0"/>
      <c r="IO419" s="0"/>
      <c r="IP419" s="0"/>
      <c r="IQ419" s="0"/>
      <c r="IR419" s="0"/>
      <c r="IS419" s="0"/>
      <c r="IT419" s="0"/>
      <c r="IU419" s="0"/>
      <c r="IV419" s="0"/>
      <c r="IW419" s="0"/>
      <c r="IX419" s="0"/>
      <c r="IY419" s="0"/>
      <c r="IZ419" s="0"/>
      <c r="JA419" s="0"/>
      <c r="JB419" s="0"/>
      <c r="JC419" s="0"/>
      <c r="JD419" s="0"/>
      <c r="JE419" s="0"/>
      <c r="JF419" s="0"/>
      <c r="JG419" s="0"/>
      <c r="JH419" s="0"/>
      <c r="JI419" s="0"/>
      <c r="JJ419" s="0"/>
      <c r="JK419" s="0"/>
      <c r="JL419" s="0"/>
      <c r="JM419" s="0"/>
      <c r="JN419" s="0"/>
      <c r="JO419" s="0"/>
      <c r="JP419" s="0"/>
      <c r="JQ419" s="0"/>
      <c r="JR419" s="0"/>
      <c r="JS419" s="0"/>
      <c r="JT419" s="0"/>
      <c r="JU419" s="0"/>
      <c r="JV419" s="0"/>
      <c r="JW419" s="0"/>
      <c r="JX419" s="0"/>
      <c r="JY419" s="0"/>
      <c r="JZ419" s="0"/>
      <c r="KA419" s="0"/>
      <c r="KB419" s="0"/>
      <c r="KC419" s="0"/>
      <c r="KD419" s="0"/>
      <c r="KE419" s="0"/>
      <c r="KF419" s="0"/>
      <c r="KG419" s="0"/>
      <c r="KH419" s="0"/>
      <c r="KI419" s="0"/>
      <c r="KJ419" s="0"/>
      <c r="KK419" s="0"/>
      <c r="KL419" s="0"/>
      <c r="KM419" s="0"/>
      <c r="KN419" s="0"/>
      <c r="KO419" s="0"/>
      <c r="KP419" s="0"/>
      <c r="KQ419" s="0"/>
      <c r="KR419" s="0"/>
      <c r="KS419" s="0"/>
      <c r="KT419" s="0"/>
      <c r="KU419" s="0"/>
      <c r="KV419" s="0"/>
      <c r="KW419" s="0"/>
      <c r="KX419" s="0"/>
      <c r="KY419" s="0"/>
      <c r="KZ419" s="0"/>
      <c r="LA419" s="0"/>
      <c r="LB419" s="0"/>
      <c r="LC419" s="0"/>
      <c r="LD419" s="0"/>
      <c r="LE419" s="0"/>
      <c r="LF419" s="0"/>
      <c r="LG419" s="0"/>
      <c r="LH419" s="0"/>
      <c r="LI419" s="0"/>
      <c r="LJ419" s="0"/>
      <c r="LK419" s="0"/>
      <c r="LL419" s="0"/>
      <c r="LM419" s="0"/>
      <c r="LN419" s="0"/>
      <c r="LO419" s="0"/>
      <c r="LP419" s="0"/>
      <c r="LQ419" s="0"/>
      <c r="LR419" s="0"/>
      <c r="LS419" s="0"/>
      <c r="LT419" s="0"/>
      <c r="LU419" s="0"/>
      <c r="LV419" s="0"/>
      <c r="LW419" s="0"/>
      <c r="LX419" s="0"/>
      <c r="LY419" s="0"/>
      <c r="LZ419" s="0"/>
      <c r="MA419" s="0"/>
      <c r="MB419" s="0"/>
      <c r="MC419" s="0"/>
      <c r="MD419" s="0"/>
      <c r="ME419" s="0"/>
      <c r="MF419" s="0"/>
      <c r="MG419" s="0"/>
      <c r="MH419" s="0"/>
      <c r="MI419" s="0"/>
      <c r="MJ419" s="0"/>
      <c r="MK419" s="0"/>
      <c r="ML419" s="0"/>
      <c r="MM419" s="0"/>
      <c r="MN419" s="0"/>
      <c r="MO419" s="0"/>
      <c r="MP419" s="0"/>
      <c r="MQ419" s="0"/>
      <c r="MR419" s="0"/>
      <c r="MS419" s="0"/>
      <c r="MT419" s="0"/>
      <c r="MU419" s="0"/>
      <c r="MV419" s="0"/>
      <c r="MW419" s="0"/>
      <c r="MX419" s="0"/>
      <c r="MY419" s="0"/>
      <c r="MZ419" s="0"/>
      <c r="NA419" s="0"/>
      <c r="NB419" s="0"/>
      <c r="NC419" s="0"/>
      <c r="ND419" s="0"/>
      <c r="NE419" s="0"/>
      <c r="NF419" s="0"/>
      <c r="NG419" s="0"/>
      <c r="NH419" s="0"/>
      <c r="NI419" s="0"/>
      <c r="NJ419" s="0"/>
      <c r="NK419" s="0"/>
      <c r="NL419" s="0"/>
      <c r="NM419" s="0"/>
      <c r="NN419" s="0"/>
      <c r="NO419" s="0"/>
      <c r="NP419" s="0"/>
      <c r="NQ419" s="0"/>
      <c r="NR419" s="0"/>
      <c r="NS419" s="0"/>
      <c r="NT419" s="0"/>
      <c r="NU419" s="0"/>
      <c r="NV419" s="0"/>
      <c r="NW419" s="0"/>
      <c r="NX419" s="0"/>
      <c r="NY419" s="0"/>
      <c r="NZ419" s="0"/>
      <c r="OA419" s="0"/>
      <c r="OB419" s="0"/>
      <c r="OC419" s="0"/>
      <c r="OD419" s="0"/>
      <c r="OE419" s="0"/>
      <c r="OF419" s="0"/>
      <c r="OG419" s="0"/>
      <c r="OH419" s="0"/>
      <c r="OI419" s="0"/>
      <c r="OJ419" s="0"/>
      <c r="OK419" s="0"/>
      <c r="OL419" s="0"/>
      <c r="OM419" s="0"/>
      <c r="ON419" s="0"/>
      <c r="OO419" s="0"/>
      <c r="OP419" s="0"/>
      <c r="OQ419" s="0"/>
      <c r="OR419" s="0"/>
      <c r="OS419" s="0"/>
      <c r="OT419" s="0"/>
      <c r="OU419" s="0"/>
      <c r="OV419" s="0"/>
      <c r="OW419" s="0"/>
      <c r="OX419" s="0"/>
      <c r="OY419" s="0"/>
      <c r="OZ419" s="0"/>
      <c r="PA419" s="0"/>
      <c r="PB419" s="0"/>
      <c r="PC419" s="0"/>
      <c r="PD419" s="0"/>
      <c r="PE419" s="0"/>
      <c r="PF419" s="0"/>
      <c r="PG419" s="0"/>
      <c r="PH419" s="0"/>
      <c r="PI419" s="0"/>
      <c r="PJ419" s="0"/>
      <c r="PK419" s="0"/>
      <c r="PL419" s="0"/>
      <c r="PM419" s="0"/>
      <c r="PN419" s="0"/>
      <c r="PO419" s="0"/>
      <c r="PP419" s="0"/>
      <c r="PQ419" s="0"/>
      <c r="PR419" s="0"/>
      <c r="PS419" s="0"/>
      <c r="PT419" s="0"/>
      <c r="PU419" s="0"/>
      <c r="PV419" s="0"/>
      <c r="PW419" s="0"/>
      <c r="PX419" s="0"/>
      <c r="PY419" s="0"/>
      <c r="PZ419" s="0"/>
      <c r="QA419" s="0"/>
      <c r="QB419" s="0"/>
      <c r="QC419" s="0"/>
      <c r="QD419" s="0"/>
      <c r="QE419" s="0"/>
      <c r="QF419" s="0"/>
      <c r="QG419" s="0"/>
      <c r="QH419" s="0"/>
      <c r="QI419" s="0"/>
      <c r="QJ419" s="0"/>
      <c r="QK419" s="0"/>
      <c r="QL419" s="0"/>
      <c r="QM419" s="0"/>
      <c r="QN419" s="0"/>
      <c r="QO419" s="0"/>
      <c r="QP419" s="0"/>
      <c r="QQ419" s="0"/>
      <c r="QR419" s="0"/>
      <c r="QS419" s="0"/>
      <c r="QT419" s="0"/>
      <c r="QU419" s="0"/>
      <c r="QV419" s="0"/>
      <c r="QW419" s="0"/>
      <c r="QX419" s="0"/>
      <c r="QY419" s="0"/>
      <c r="QZ419" s="0"/>
      <c r="RA419" s="0"/>
      <c r="RB419" s="0"/>
      <c r="RC419" s="0"/>
      <c r="RD419" s="0"/>
      <c r="RE419" s="0"/>
      <c r="RF419" s="0"/>
      <c r="RG419" s="0"/>
      <c r="RH419" s="0"/>
      <c r="RI419" s="0"/>
      <c r="RJ419" s="0"/>
      <c r="RK419" s="0"/>
      <c r="RL419" s="0"/>
      <c r="RM419" s="0"/>
      <c r="RN419" s="0"/>
      <c r="RO419" s="0"/>
      <c r="RP419" s="0"/>
      <c r="RQ419" s="0"/>
      <c r="RR419" s="0"/>
      <c r="RS419" s="0"/>
      <c r="RT419" s="0"/>
      <c r="RU419" s="0"/>
      <c r="RV419" s="0"/>
      <c r="RW419" s="0"/>
      <c r="RX419" s="0"/>
      <c r="RY419" s="0"/>
      <c r="RZ419" s="0"/>
      <c r="SA419" s="0"/>
      <c r="SB419" s="0"/>
      <c r="SC419" s="0"/>
      <c r="SD419" s="0"/>
      <c r="SE419" s="0"/>
      <c r="SF419" s="0"/>
      <c r="SG419" s="0"/>
      <c r="SH419" s="0"/>
      <c r="SI419" s="0"/>
      <c r="SJ419" s="0"/>
      <c r="SK419" s="0"/>
      <c r="SL419" s="0"/>
      <c r="SM419" s="0"/>
      <c r="SN419" s="0"/>
      <c r="SO419" s="0"/>
      <c r="SP419" s="0"/>
      <c r="SQ419" s="0"/>
      <c r="SR419" s="0"/>
      <c r="SS419" s="0"/>
      <c r="ST419" s="0"/>
      <c r="SU419" s="0"/>
      <c r="SV419" s="0"/>
      <c r="SW419" s="0"/>
      <c r="SX419" s="0"/>
      <c r="SY419" s="0"/>
      <c r="SZ419" s="0"/>
      <c r="TA419" s="0"/>
      <c r="TB419" s="0"/>
      <c r="TC419" s="0"/>
      <c r="TD419" s="0"/>
      <c r="TE419" s="0"/>
      <c r="TF419" s="0"/>
      <c r="TG419" s="0"/>
      <c r="TH419" s="0"/>
      <c r="TI419" s="0"/>
      <c r="TJ419" s="0"/>
      <c r="TK419" s="0"/>
      <c r="TL419" s="0"/>
      <c r="TM419" s="0"/>
      <c r="TN419" s="0"/>
      <c r="TO419" s="0"/>
      <c r="TP419" s="0"/>
      <c r="TQ419" s="0"/>
      <c r="TR419" s="0"/>
      <c r="TS419" s="0"/>
      <c r="TT419" s="0"/>
      <c r="TU419" s="0"/>
      <c r="TV419" s="0"/>
      <c r="TW419" s="0"/>
      <c r="TX419" s="0"/>
      <c r="TY419" s="0"/>
      <c r="TZ419" s="0"/>
      <c r="UA419" s="0"/>
      <c r="UB419" s="0"/>
      <c r="UC419" s="0"/>
      <c r="UD419" s="0"/>
      <c r="UE419" s="0"/>
      <c r="UF419" s="0"/>
      <c r="UG419" s="0"/>
      <c r="UH419" s="0"/>
      <c r="UI419" s="0"/>
      <c r="UJ419" s="0"/>
      <c r="UK419" s="0"/>
      <c r="UL419" s="0"/>
      <c r="UM419" s="0"/>
      <c r="UN419" s="0"/>
      <c r="UO419" s="0"/>
      <c r="UP419" s="0"/>
      <c r="UQ419" s="0"/>
      <c r="UR419" s="0"/>
      <c r="US419" s="0"/>
      <c r="UT419" s="0"/>
      <c r="UU419" s="0"/>
      <c r="UV419" s="0"/>
      <c r="UW419" s="0"/>
      <c r="UX419" s="0"/>
      <c r="UY419" s="0"/>
      <c r="UZ419" s="0"/>
      <c r="VA419" s="0"/>
      <c r="VB419" s="0"/>
      <c r="VC419" s="0"/>
      <c r="VD419" s="0"/>
      <c r="VE419" s="0"/>
      <c r="VF419" s="0"/>
      <c r="VG419" s="0"/>
      <c r="VH419" s="0"/>
      <c r="VI419" s="0"/>
      <c r="VJ419" s="0"/>
      <c r="VK419" s="0"/>
      <c r="VL419" s="0"/>
      <c r="VM419" s="0"/>
      <c r="VN419" s="0"/>
      <c r="VO419" s="0"/>
      <c r="VP419" s="0"/>
      <c r="VQ419" s="0"/>
      <c r="VR419" s="0"/>
      <c r="VS419" s="0"/>
      <c r="VT419" s="0"/>
      <c r="VU419" s="0"/>
      <c r="VV419" s="0"/>
      <c r="VW419" s="0"/>
      <c r="VX419" s="0"/>
      <c r="VY419" s="0"/>
      <c r="VZ419" s="0"/>
      <c r="WA419" s="0"/>
      <c r="WB419" s="0"/>
      <c r="WC419" s="0"/>
      <c r="WD419" s="0"/>
      <c r="WE419" s="0"/>
      <c r="WF419" s="0"/>
      <c r="WG419" s="0"/>
      <c r="WH419" s="0"/>
      <c r="WI419" s="0"/>
      <c r="WJ419" s="0"/>
      <c r="WK419" s="0"/>
      <c r="WL419" s="0"/>
      <c r="WM419" s="0"/>
      <c r="WN419" s="0"/>
      <c r="WO419" s="0"/>
      <c r="WP419" s="0"/>
      <c r="WQ419" s="0"/>
      <c r="WR419" s="0"/>
      <c r="WS419" s="0"/>
      <c r="WT419" s="0"/>
      <c r="WU419" s="0"/>
      <c r="WV419" s="0"/>
      <c r="WW419" s="0"/>
      <c r="WX419" s="0"/>
      <c r="WY419" s="0"/>
      <c r="WZ419" s="0"/>
      <c r="XA419" s="0"/>
      <c r="XB419" s="0"/>
      <c r="XC419" s="0"/>
      <c r="XD419" s="0"/>
      <c r="XE419" s="0"/>
      <c r="XF419" s="0"/>
      <c r="XG419" s="0"/>
      <c r="XH419" s="0"/>
      <c r="XI419" s="0"/>
      <c r="XJ419" s="0"/>
      <c r="XK419" s="0"/>
      <c r="XL419" s="0"/>
      <c r="XM419" s="0"/>
      <c r="XN419" s="0"/>
      <c r="XO419" s="0"/>
      <c r="XP419" s="0"/>
      <c r="XQ419" s="0"/>
      <c r="XR419" s="0"/>
      <c r="XS419" s="0"/>
      <c r="XT419" s="0"/>
      <c r="XU419" s="0"/>
      <c r="XV419" s="0"/>
      <c r="XW419" s="0"/>
      <c r="XX419" s="0"/>
      <c r="XY419" s="0"/>
      <c r="XZ419" s="0"/>
      <c r="YA419" s="0"/>
      <c r="YB419" s="0"/>
      <c r="YC419" s="0"/>
      <c r="YD419" s="0"/>
      <c r="YE419" s="0"/>
      <c r="YF419" s="0"/>
      <c r="YG419" s="0"/>
      <c r="YH419" s="0"/>
      <c r="YI419" s="0"/>
      <c r="YJ419" s="0"/>
      <c r="YK419" s="0"/>
      <c r="YL419" s="0"/>
      <c r="YM419" s="0"/>
      <c r="YN419" s="0"/>
      <c r="YO419" s="0"/>
      <c r="YP419" s="0"/>
      <c r="YQ419" s="0"/>
      <c r="YR419" s="0"/>
      <c r="YS419" s="0"/>
      <c r="YT419" s="0"/>
      <c r="YU419" s="0"/>
      <c r="YV419" s="0"/>
      <c r="YW419" s="0"/>
      <c r="YX419" s="0"/>
      <c r="YY419" s="0"/>
      <c r="YZ419" s="0"/>
      <c r="ZA419" s="0"/>
      <c r="ZB419" s="0"/>
      <c r="ZC419" s="0"/>
      <c r="ZD419" s="0"/>
      <c r="ZE419" s="0"/>
      <c r="ZF419" s="0"/>
      <c r="ZG419" s="0"/>
      <c r="ZH419" s="0"/>
      <c r="ZI419" s="0"/>
      <c r="ZJ419" s="0"/>
      <c r="ZK419" s="0"/>
      <c r="ZL419" s="0"/>
      <c r="ZM419" s="0"/>
      <c r="ZN419" s="0"/>
      <c r="ZO419" s="0"/>
      <c r="ZP419" s="0"/>
      <c r="ZQ419" s="0"/>
      <c r="ZR419" s="0"/>
      <c r="ZS419" s="0"/>
      <c r="ZT419" s="0"/>
      <c r="ZU419" s="0"/>
      <c r="ZV419" s="0"/>
      <c r="ZW419" s="0"/>
      <c r="ZX419" s="0"/>
      <c r="ZY419" s="0"/>
      <c r="ZZ419" s="0"/>
      <c r="AAA419" s="0"/>
      <c r="AAB419" s="0"/>
      <c r="AAC419" s="0"/>
      <c r="AAD419" s="0"/>
      <c r="AAE419" s="0"/>
      <c r="AAF419" s="0"/>
      <c r="AAG419" s="0"/>
      <c r="AAH419" s="0"/>
      <c r="AAI419" s="0"/>
      <c r="AAJ419" s="0"/>
      <c r="AAK419" s="0"/>
      <c r="AAL419" s="0"/>
      <c r="AAM419" s="0"/>
      <c r="AAN419" s="0"/>
      <c r="AAO419" s="0"/>
      <c r="AAP419" s="0"/>
      <c r="AAQ419" s="0"/>
      <c r="AAR419" s="0"/>
      <c r="AAS419" s="0"/>
      <c r="AAT419" s="0"/>
      <c r="AAU419" s="0"/>
      <c r="AAV419" s="0"/>
      <c r="AAW419" s="0"/>
      <c r="AAX419" s="0"/>
      <c r="AAY419" s="0"/>
      <c r="AAZ419" s="0"/>
      <c r="ABA419" s="0"/>
      <c r="ABB419" s="0"/>
      <c r="ABC419" s="0"/>
      <c r="ABD419" s="0"/>
      <c r="ABE419" s="0"/>
      <c r="ABF419" s="0"/>
      <c r="ABG419" s="0"/>
      <c r="ABH419" s="0"/>
      <c r="ABI419" s="0"/>
      <c r="ABJ419" s="0"/>
      <c r="ABK419" s="0"/>
      <c r="ABL419" s="0"/>
      <c r="ABM419" s="0"/>
      <c r="ABN419" s="0"/>
      <c r="ABO419" s="0"/>
      <c r="ABP419" s="0"/>
      <c r="ABQ419" s="0"/>
      <c r="ABR419" s="0"/>
      <c r="ABS419" s="0"/>
      <c r="ABT419" s="0"/>
      <c r="ABU419" s="0"/>
      <c r="ABV419" s="0"/>
      <c r="ABW419" s="0"/>
      <c r="ABX419" s="0"/>
      <c r="ABY419" s="0"/>
      <c r="ABZ419" s="0"/>
      <c r="ACA419" s="0"/>
      <c r="ACB419" s="0"/>
      <c r="ACC419" s="0"/>
      <c r="ACD419" s="0"/>
      <c r="ACE419" s="0"/>
      <c r="ACF419" s="0"/>
      <c r="ACG419" s="0"/>
      <c r="ACH419" s="0"/>
      <c r="ACI419" s="0"/>
      <c r="ACJ419" s="0"/>
      <c r="ACK419" s="0"/>
      <c r="ACL419" s="0"/>
      <c r="ACM419" s="0"/>
      <c r="ACN419" s="0"/>
      <c r="ACO419" s="0"/>
      <c r="ACP419" s="0"/>
      <c r="ACQ419" s="0"/>
      <c r="ACR419" s="0"/>
      <c r="ACS419" s="0"/>
      <c r="ACT419" s="0"/>
      <c r="ACU419" s="0"/>
      <c r="ACV419" s="0"/>
      <c r="ACW419" s="0"/>
      <c r="ACX419" s="0"/>
      <c r="ACY419" s="0"/>
      <c r="ACZ419" s="0"/>
      <c r="ADA419" s="0"/>
      <c r="ADB419" s="0"/>
      <c r="ADC419" s="0"/>
      <c r="ADD419" s="0"/>
      <c r="ADE419" s="0"/>
      <c r="ADF419" s="0"/>
      <c r="ADG419" s="0"/>
      <c r="ADH419" s="0"/>
      <c r="ADI419" s="0"/>
      <c r="ADJ419" s="0"/>
      <c r="ADK419" s="0"/>
      <c r="ADL419" s="0"/>
      <c r="ADM419" s="0"/>
      <c r="ADN419" s="0"/>
      <c r="ADO419" s="0"/>
      <c r="ADP419" s="0"/>
      <c r="ADQ419" s="0"/>
      <c r="ADR419" s="0"/>
      <c r="ADS419" s="0"/>
      <c r="ADT419" s="0"/>
      <c r="ADU419" s="0"/>
      <c r="ADV419" s="0"/>
      <c r="ADW419" s="0"/>
      <c r="ADX419" s="0"/>
      <c r="ADY419" s="0"/>
      <c r="ADZ419" s="0"/>
      <c r="AEA419" s="0"/>
      <c r="AEB419" s="0"/>
      <c r="AEC419" s="0"/>
      <c r="AED419" s="0"/>
      <c r="AEE419" s="0"/>
      <c r="AEF419" s="0"/>
      <c r="AEG419" s="0"/>
      <c r="AEH419" s="0"/>
      <c r="AEI419" s="0"/>
      <c r="AEJ419" s="0"/>
      <c r="AEK419" s="0"/>
      <c r="AEL419" s="0"/>
      <c r="AEM419" s="0"/>
      <c r="AEN419" s="0"/>
      <c r="AEO419" s="0"/>
      <c r="AEP419" s="0"/>
      <c r="AEQ419" s="0"/>
      <c r="AER419" s="0"/>
      <c r="AES419" s="0"/>
      <c r="AET419" s="0"/>
      <c r="AEU419" s="0"/>
      <c r="AEV419" s="0"/>
      <c r="AEW419" s="0"/>
      <c r="AEX419" s="0"/>
      <c r="AEY419" s="0"/>
      <c r="AEZ419" s="0"/>
      <c r="AFA419" s="0"/>
      <c r="AFB419" s="0"/>
      <c r="AFC419" s="0"/>
      <c r="AFD419" s="0"/>
      <c r="AFE419" s="0"/>
      <c r="AFF419" s="0"/>
      <c r="AFG419" s="0"/>
      <c r="AFH419" s="0"/>
      <c r="AFI419" s="0"/>
      <c r="AFJ419" s="0"/>
      <c r="AFK419" s="0"/>
      <c r="AFL419" s="0"/>
      <c r="AFM419" s="0"/>
      <c r="AFN419" s="0"/>
      <c r="AFO419" s="0"/>
      <c r="AFP419" s="0"/>
      <c r="AFQ419" s="0"/>
      <c r="AFR419" s="0"/>
      <c r="AFS419" s="0"/>
      <c r="AFT419" s="0"/>
      <c r="AFU419" s="0"/>
      <c r="AFV419" s="0"/>
      <c r="AFW419" s="0"/>
      <c r="AFX419" s="0"/>
      <c r="AFY419" s="0"/>
      <c r="AFZ419" s="0"/>
      <c r="AGA419" s="0"/>
      <c r="AGB419" s="0"/>
      <c r="AGC419" s="0"/>
      <c r="AGD419" s="0"/>
      <c r="AGE419" s="0"/>
      <c r="AGF419" s="0"/>
      <c r="AGG419" s="0"/>
      <c r="AGH419" s="0"/>
      <c r="AGI419" s="0"/>
      <c r="AGJ419" s="0"/>
      <c r="AGK419" s="0"/>
      <c r="AGL419" s="0"/>
      <c r="AGM419" s="0"/>
      <c r="AGN419" s="0"/>
      <c r="AGO419" s="0"/>
      <c r="AGP419" s="0"/>
      <c r="AGQ419" s="0"/>
      <c r="AGR419" s="0"/>
      <c r="AGS419" s="0"/>
      <c r="AGT419" s="0"/>
      <c r="AGU419" s="0"/>
      <c r="AGV419" s="0"/>
      <c r="AGW419" s="0"/>
      <c r="AGX419" s="0"/>
      <c r="AGY419" s="0"/>
      <c r="AGZ419" s="0"/>
      <c r="AHA419" s="0"/>
      <c r="AHB419" s="0"/>
      <c r="AHC419" s="0"/>
      <c r="AHD419" s="0"/>
      <c r="AHE419" s="0"/>
      <c r="AHF419" s="0"/>
      <c r="AHG419" s="0"/>
      <c r="AHH419" s="0"/>
      <c r="AHI419" s="0"/>
      <c r="AHJ419" s="0"/>
      <c r="AHK419" s="0"/>
      <c r="AHL419" s="0"/>
      <c r="AHM419" s="0"/>
      <c r="AHN419" s="0"/>
      <c r="AHO419" s="0"/>
      <c r="AHP419" s="0"/>
      <c r="AHQ419" s="0"/>
      <c r="AHR419" s="0"/>
      <c r="AHS419" s="0"/>
      <c r="AHT419" s="0"/>
      <c r="AHU419" s="0"/>
      <c r="AHV419" s="0"/>
      <c r="AHW419" s="0"/>
      <c r="AHX419" s="0"/>
      <c r="AHY419" s="0"/>
      <c r="AHZ419" s="0"/>
      <c r="AIA419" s="0"/>
      <c r="AIB419" s="0"/>
      <c r="AIC419" s="0"/>
      <c r="AID419" s="0"/>
      <c r="AIE419" s="0"/>
      <c r="AIF419" s="0"/>
      <c r="AIG419" s="0"/>
      <c r="AIH419" s="0"/>
      <c r="AII419" s="0"/>
      <c r="AIJ419" s="0"/>
      <c r="AIK419" s="0"/>
      <c r="AIL419" s="0"/>
      <c r="AIM419" s="0"/>
      <c r="AIN419" s="0"/>
      <c r="AIO419" s="0"/>
      <c r="AIP419" s="0"/>
      <c r="AIQ419" s="0"/>
      <c r="AIR419" s="0"/>
      <c r="AIS419" s="0"/>
      <c r="AIT419" s="0"/>
      <c r="AIU419" s="0"/>
      <c r="AIV419" s="0"/>
      <c r="AIW419" s="0"/>
      <c r="AIX419" s="0"/>
      <c r="AIY419" s="0"/>
      <c r="AIZ419" s="0"/>
      <c r="AJA419" s="0"/>
      <c r="AJB419" s="0"/>
      <c r="AJC419" s="0"/>
      <c r="AJD419" s="0"/>
      <c r="AJE419" s="0"/>
      <c r="AJF419" s="0"/>
      <c r="AJG419" s="0"/>
      <c r="AJH419" s="0"/>
      <c r="AJI419" s="0"/>
      <c r="AJJ419" s="0"/>
      <c r="AJK419" s="0"/>
      <c r="AJL419" s="0"/>
      <c r="AJM419" s="0"/>
      <c r="AJN419" s="0"/>
      <c r="AJO419" s="0"/>
      <c r="AJP419" s="0"/>
      <c r="AJQ419" s="0"/>
      <c r="AJR419" s="0"/>
      <c r="AJS419" s="0"/>
      <c r="AJT419" s="0"/>
      <c r="AJU419" s="0"/>
      <c r="AJV419" s="0"/>
      <c r="AJW419" s="0"/>
      <c r="AJX419" s="0"/>
      <c r="AJY419" s="0"/>
      <c r="AJZ419" s="0"/>
      <c r="AKA419" s="0"/>
      <c r="AKB419" s="0"/>
      <c r="AKC419" s="0"/>
      <c r="AKD419" s="0"/>
      <c r="AKE419" s="0"/>
      <c r="AKF419" s="0"/>
      <c r="AKG419" s="0"/>
      <c r="AKH419" s="0"/>
      <c r="AKI419" s="0"/>
      <c r="AKJ419" s="0"/>
      <c r="AKK419" s="0"/>
      <c r="AKL419" s="0"/>
      <c r="AKM419" s="0"/>
      <c r="AKN419" s="0"/>
      <c r="AKO419" s="0"/>
      <c r="AKP419" s="0"/>
      <c r="AKQ419" s="0"/>
      <c r="AKR419" s="0"/>
      <c r="AKS419" s="0"/>
      <c r="AKT419" s="0"/>
      <c r="AKU419" s="0"/>
      <c r="AKV419" s="0"/>
      <c r="AKW419" s="0"/>
      <c r="AKX419" s="0"/>
      <c r="AKY419" s="0"/>
      <c r="AKZ419" s="0"/>
      <c r="ALA419" s="0"/>
      <c r="ALB419" s="0"/>
      <c r="ALC419" s="0"/>
      <c r="ALD419" s="0"/>
      <c r="ALE419" s="0"/>
      <c r="ALF419" s="0"/>
      <c r="ALG419" s="0"/>
      <c r="ALH419" s="0"/>
      <c r="ALI419" s="0"/>
      <c r="ALJ419" s="0"/>
      <c r="ALK419" s="0"/>
      <c r="ALL419" s="0"/>
      <c r="ALM419" s="0"/>
      <c r="ALN419" s="0"/>
      <c r="ALO419" s="0"/>
      <c r="ALP419" s="0"/>
      <c r="ALQ419" s="0"/>
      <c r="ALR419" s="0"/>
      <c r="ALS419" s="0"/>
      <c r="ALT419" s="0"/>
      <c r="ALU419" s="0"/>
      <c r="ALV419" s="0"/>
      <c r="ALW419" s="0"/>
      <c r="ALX419" s="0"/>
      <c r="ALY419" s="0"/>
      <c r="ALZ419" s="0"/>
      <c r="AMA419" s="0"/>
      <c r="AMB419" s="0"/>
      <c r="AMC419" s="0"/>
      <c r="AMD419" s="0"/>
      <c r="AME419" s="0"/>
      <c r="AMF419" s="0"/>
      <c r="AMG419" s="0"/>
    </row>
    <row r="420" customFormat="false" ht="14.9" hidden="false" customHeight="false" outlineLevel="0" collapsed="false">
      <c r="A420" s="18" t="n">
        <v>584</v>
      </c>
      <c r="B420" s="19" t="n">
        <f aca="false">IF($A420,VLOOKUP($A420,posting!$A:$N,2,0),"")</f>
        <v>38</v>
      </c>
      <c r="C420" s="19" t="n">
        <f aca="false">IF($A420,VLOOKUP($A420,posting!$A:$N,3,0),"")</f>
        <v>158</v>
      </c>
      <c r="D420" s="20" t="str">
        <f aca="false">IF($A420,VLOOKUP($A420,posting!$A:$N,4,0),"")</f>
        <v>der vergleich hinkt</v>
      </c>
      <c r="E420" s="19" t="str">
        <f aca="false">IF($A420,IF(VLOOKUP($A420,posting!$A:$N,5,0)&gt;0,VLOOKUP($A420,posting!$A:$N,5,0),""),"")</f>
        <v/>
      </c>
      <c r="F420" s="21" t="n">
        <f aca="false">IF($A420,VLOOKUP($A420,posting!$A:$N,6,0),"")</f>
        <v>41625.7348611111</v>
      </c>
      <c r="G420" s="21" t="n">
        <f aca="false">IF($A420,VLOOKUP($A420,posting!$A:$N,7,0),"")</f>
        <v>41625.7349305556</v>
      </c>
      <c r="H420" s="21" t="n">
        <f aca="false">IF($A420,VLOOKUP($A420,posting!$A:$N,8,0),"")</f>
        <v>41625.7349537037</v>
      </c>
      <c r="I420" s="21" t="n">
        <f aca="false">IF($A420,VLOOKUP($A420,posting!$A:$N,9,0),"")</f>
        <v>41625.7359375</v>
      </c>
      <c r="J420" s="21"/>
      <c r="K420" s="21"/>
      <c r="L420" s="19" t="n">
        <f aca="false">IF($A420,VLOOKUP($A420,posting!$A:$N,10,0),"")</f>
        <v>0</v>
      </c>
      <c r="M420" s="19" t="n">
        <f aca="false">IF($A420,VLOOKUP($A420,posting!$A:$N,11,0),"")</f>
        <v>0</v>
      </c>
      <c r="N420" s="19" t="str">
        <f aca="false">IF($A420,IF(VLOOKUP($A420,posting!$A:$N,13,0)&gt;0,VLOOKUP($A420,posting!$A:$N,13,0),""),"")</f>
        <v/>
      </c>
      <c r="O420" s="19" t="str">
        <f aca="false">IF($A420,VLOOKUP($A420,posting!$A:$N,12,0),"")</f>
        <v>TXT</v>
      </c>
      <c r="P420" s="19" t="str">
        <f aca="false">IF($A420,IF(VLOOKUP($A420,posting!$A:$N,14,0)&gt;0,VLOOKUP($A420,posting!$A:$N,14,0),""),"")</f>
        <v/>
      </c>
      <c r="Q420" s="19" t="str">
        <f aca="false">IF($N420="","",VLOOKUP($N420,image!$A:$N,3,0))</f>
        <v/>
      </c>
      <c r="R420" s="19" t="n">
        <v>-1</v>
      </c>
      <c r="S420" s="0"/>
      <c r="T420" s="0"/>
      <c r="U420" s="0"/>
      <c r="V420" s="0"/>
      <c r="W420" s="0"/>
      <c r="X420" s="0"/>
      <c r="Y420" s="0"/>
      <c r="Z420" s="0"/>
      <c r="AA420" s="0"/>
      <c r="AB420" s="0"/>
      <c r="AC420" s="0"/>
      <c r="AD420" s="0"/>
      <c r="AE420" s="0"/>
      <c r="AF420" s="0"/>
      <c r="AG420" s="0"/>
      <c r="AH420" s="0"/>
      <c r="AI420" s="0"/>
      <c r="AJ420" s="0"/>
      <c r="AK420" s="0"/>
      <c r="AL420" s="0"/>
      <c r="AM420" s="0"/>
      <c r="AN420" s="0"/>
      <c r="AO420" s="0"/>
      <c r="AP420" s="0"/>
      <c r="AQ420" s="0"/>
      <c r="AR420" s="0"/>
      <c r="AS420" s="0"/>
      <c r="AT420" s="0"/>
      <c r="AU420" s="0"/>
      <c r="AV420" s="0"/>
      <c r="AW420" s="0"/>
      <c r="AX420" s="0"/>
      <c r="AY420" s="0"/>
      <c r="AZ420" s="0"/>
      <c r="BA420" s="0"/>
      <c r="BB420" s="0"/>
      <c r="BC420" s="0"/>
      <c r="BD420" s="0"/>
      <c r="BE420" s="0"/>
      <c r="BF420" s="0"/>
      <c r="BG420" s="0"/>
      <c r="BH420" s="0"/>
      <c r="BI420" s="0"/>
      <c r="BJ420" s="0"/>
      <c r="BK420" s="0"/>
      <c r="BL420" s="0"/>
      <c r="BM420" s="0"/>
      <c r="BN420" s="0"/>
      <c r="BO420" s="0"/>
      <c r="BP420" s="0"/>
      <c r="BQ420" s="0"/>
      <c r="BR420" s="0"/>
      <c r="BS420" s="0"/>
      <c r="BT420" s="0"/>
      <c r="BU420" s="0"/>
      <c r="BV420" s="0"/>
      <c r="BW420" s="0"/>
      <c r="BX420" s="0"/>
      <c r="BY420" s="0"/>
      <c r="BZ420" s="0"/>
      <c r="CA420" s="0"/>
      <c r="CB420" s="0"/>
      <c r="CC420" s="0"/>
      <c r="CD420" s="0"/>
      <c r="CE420" s="0"/>
      <c r="CF420" s="0"/>
      <c r="CG420" s="0"/>
      <c r="CH420" s="0"/>
      <c r="CI420" s="0"/>
      <c r="CJ420" s="0"/>
      <c r="CK420" s="0"/>
      <c r="CL420" s="0"/>
      <c r="CM420" s="0"/>
      <c r="CN420" s="0"/>
      <c r="CO420" s="0"/>
      <c r="CP420" s="0"/>
      <c r="CQ420" s="0"/>
      <c r="CR420" s="0"/>
      <c r="CS420" s="0"/>
      <c r="CT420" s="0"/>
      <c r="CU420" s="0"/>
      <c r="CV420" s="0"/>
      <c r="CW420" s="0"/>
      <c r="CX420" s="0"/>
      <c r="CY420" s="0"/>
      <c r="CZ420" s="0"/>
      <c r="DA420" s="0"/>
      <c r="DB420" s="0"/>
      <c r="DC420" s="0"/>
      <c r="DD420" s="0"/>
      <c r="DE420" s="0"/>
      <c r="DF420" s="0"/>
      <c r="DG420" s="0"/>
      <c r="DH420" s="0"/>
      <c r="DI420" s="0"/>
      <c r="DJ420" s="0"/>
      <c r="DK420" s="0"/>
      <c r="DL420" s="0"/>
      <c r="DM420" s="0"/>
      <c r="DN420" s="0"/>
      <c r="DO420" s="0"/>
      <c r="DP420" s="0"/>
      <c r="DQ420" s="0"/>
      <c r="DR420" s="0"/>
      <c r="DS420" s="0"/>
      <c r="DT420" s="0"/>
      <c r="DU420" s="0"/>
      <c r="DV420" s="0"/>
      <c r="DW420" s="0"/>
      <c r="DX420" s="0"/>
      <c r="DY420" s="0"/>
      <c r="DZ420" s="0"/>
      <c r="EA420" s="0"/>
      <c r="EB420" s="0"/>
      <c r="EC420" s="0"/>
      <c r="ED420" s="0"/>
      <c r="EE420" s="0"/>
      <c r="EF420" s="0"/>
      <c r="EG420" s="0"/>
      <c r="EH420" s="0"/>
      <c r="EI420" s="0"/>
      <c r="EJ420" s="0"/>
      <c r="EK420" s="0"/>
      <c r="EL420" s="0"/>
      <c r="EM420" s="0"/>
      <c r="EN420" s="0"/>
      <c r="EO420" s="0"/>
      <c r="EP420" s="0"/>
      <c r="EQ420" s="0"/>
      <c r="ER420" s="0"/>
      <c r="ES420" s="0"/>
      <c r="ET420" s="0"/>
      <c r="EU420" s="0"/>
      <c r="EV420" s="0"/>
      <c r="EW420" s="0"/>
      <c r="EX420" s="0"/>
      <c r="EY420" s="0"/>
      <c r="EZ420" s="0"/>
      <c r="FA420" s="0"/>
      <c r="FB420" s="0"/>
      <c r="FC420" s="0"/>
      <c r="FD420" s="0"/>
      <c r="FE420" s="0"/>
      <c r="FF420" s="0"/>
      <c r="FG420" s="0"/>
      <c r="FH420" s="0"/>
      <c r="FI420" s="0"/>
      <c r="FJ420" s="0"/>
      <c r="FK420" s="0"/>
      <c r="FL420" s="0"/>
      <c r="FM420" s="0"/>
      <c r="FN420" s="0"/>
      <c r="FO420" s="0"/>
      <c r="FP420" s="0"/>
      <c r="FQ420" s="0"/>
      <c r="FR420" s="0"/>
      <c r="FS420" s="0"/>
      <c r="FT420" s="0"/>
      <c r="FU420" s="0"/>
      <c r="FV420" s="0"/>
      <c r="FW420" s="0"/>
      <c r="FX420" s="0"/>
      <c r="FY420" s="0"/>
      <c r="FZ420" s="0"/>
      <c r="GA420" s="0"/>
      <c r="GB420" s="0"/>
      <c r="GC420" s="0"/>
      <c r="GD420" s="0"/>
      <c r="GE420" s="0"/>
      <c r="GF420" s="0"/>
      <c r="GG420" s="0"/>
      <c r="GH420" s="0"/>
      <c r="GI420" s="0"/>
      <c r="GJ420" s="0"/>
      <c r="GK420" s="0"/>
      <c r="GL420" s="0"/>
      <c r="GM420" s="0"/>
      <c r="GN420" s="0"/>
      <c r="GO420" s="0"/>
      <c r="GP420" s="0"/>
      <c r="GQ420" s="0"/>
      <c r="GR420" s="0"/>
      <c r="GS420" s="0"/>
      <c r="GT420" s="0"/>
      <c r="GU420" s="0"/>
      <c r="GV420" s="0"/>
      <c r="GW420" s="0"/>
      <c r="GX420" s="0"/>
      <c r="GY420" s="0"/>
      <c r="GZ420" s="0"/>
      <c r="HA420" s="0"/>
      <c r="HB420" s="0"/>
      <c r="HC420" s="0"/>
      <c r="HD420" s="0"/>
      <c r="HE420" s="0"/>
      <c r="HF420" s="0"/>
      <c r="HG420" s="0"/>
      <c r="HH420" s="0"/>
      <c r="HI420" s="0"/>
      <c r="HJ420" s="0"/>
      <c r="HK420" s="0"/>
      <c r="HL420" s="0"/>
      <c r="HM420" s="0"/>
      <c r="HN420" s="0"/>
      <c r="HO420" s="0"/>
      <c r="HP420" s="0"/>
      <c r="HQ420" s="0"/>
      <c r="HR420" s="0"/>
      <c r="HS420" s="0"/>
      <c r="HT420" s="0"/>
      <c r="HU420" s="0"/>
      <c r="HV420" s="0"/>
      <c r="HW420" s="0"/>
      <c r="HX420" s="0"/>
      <c r="HY420" s="0"/>
      <c r="HZ420" s="0"/>
      <c r="IA420" s="0"/>
      <c r="IB420" s="0"/>
      <c r="IC420" s="0"/>
      <c r="ID420" s="0"/>
      <c r="IE420" s="0"/>
      <c r="IF420" s="0"/>
      <c r="IG420" s="0"/>
      <c r="IH420" s="0"/>
      <c r="II420" s="0"/>
      <c r="IJ420" s="0"/>
      <c r="IK420" s="0"/>
      <c r="IL420" s="0"/>
      <c r="IM420" s="0"/>
      <c r="IN420" s="0"/>
      <c r="IO420" s="0"/>
      <c r="IP420" s="0"/>
      <c r="IQ420" s="0"/>
      <c r="IR420" s="0"/>
      <c r="IS420" s="0"/>
      <c r="IT420" s="0"/>
      <c r="IU420" s="0"/>
      <c r="IV420" s="0"/>
      <c r="IW420" s="0"/>
      <c r="IX420" s="0"/>
      <c r="IY420" s="0"/>
      <c r="IZ420" s="0"/>
      <c r="JA420" s="0"/>
      <c r="JB420" s="0"/>
      <c r="JC420" s="0"/>
      <c r="JD420" s="0"/>
      <c r="JE420" s="0"/>
      <c r="JF420" s="0"/>
      <c r="JG420" s="0"/>
      <c r="JH420" s="0"/>
      <c r="JI420" s="0"/>
      <c r="JJ420" s="0"/>
      <c r="JK420" s="0"/>
      <c r="JL420" s="0"/>
      <c r="JM420" s="0"/>
      <c r="JN420" s="0"/>
      <c r="JO420" s="0"/>
      <c r="JP420" s="0"/>
      <c r="JQ420" s="0"/>
      <c r="JR420" s="0"/>
      <c r="JS420" s="0"/>
      <c r="JT420" s="0"/>
      <c r="JU420" s="0"/>
      <c r="JV420" s="0"/>
      <c r="JW420" s="0"/>
      <c r="JX420" s="0"/>
      <c r="JY420" s="0"/>
      <c r="JZ420" s="0"/>
      <c r="KA420" s="0"/>
      <c r="KB420" s="0"/>
      <c r="KC420" s="0"/>
      <c r="KD420" s="0"/>
      <c r="KE420" s="0"/>
      <c r="KF420" s="0"/>
      <c r="KG420" s="0"/>
      <c r="KH420" s="0"/>
      <c r="KI420" s="0"/>
      <c r="KJ420" s="0"/>
      <c r="KK420" s="0"/>
      <c r="KL420" s="0"/>
      <c r="KM420" s="0"/>
      <c r="KN420" s="0"/>
      <c r="KO420" s="0"/>
      <c r="KP420" s="0"/>
      <c r="KQ420" s="0"/>
      <c r="KR420" s="0"/>
      <c r="KS420" s="0"/>
      <c r="KT420" s="0"/>
      <c r="KU420" s="0"/>
      <c r="KV420" s="0"/>
      <c r="KW420" s="0"/>
      <c r="KX420" s="0"/>
      <c r="KY420" s="0"/>
      <c r="KZ420" s="0"/>
      <c r="LA420" s="0"/>
      <c r="LB420" s="0"/>
      <c r="LC420" s="0"/>
      <c r="LD420" s="0"/>
      <c r="LE420" s="0"/>
      <c r="LF420" s="0"/>
      <c r="LG420" s="0"/>
      <c r="LH420" s="0"/>
      <c r="LI420" s="0"/>
      <c r="LJ420" s="0"/>
      <c r="LK420" s="0"/>
      <c r="LL420" s="0"/>
      <c r="LM420" s="0"/>
      <c r="LN420" s="0"/>
      <c r="LO420" s="0"/>
      <c r="LP420" s="0"/>
      <c r="LQ420" s="0"/>
      <c r="LR420" s="0"/>
      <c r="LS420" s="0"/>
      <c r="LT420" s="0"/>
      <c r="LU420" s="0"/>
      <c r="LV420" s="0"/>
      <c r="LW420" s="0"/>
      <c r="LX420" s="0"/>
      <c r="LY420" s="0"/>
      <c r="LZ420" s="0"/>
      <c r="MA420" s="0"/>
      <c r="MB420" s="0"/>
      <c r="MC420" s="0"/>
      <c r="MD420" s="0"/>
      <c r="ME420" s="0"/>
      <c r="MF420" s="0"/>
      <c r="MG420" s="0"/>
      <c r="MH420" s="0"/>
      <c r="MI420" s="0"/>
      <c r="MJ420" s="0"/>
      <c r="MK420" s="0"/>
      <c r="ML420" s="0"/>
      <c r="MM420" s="0"/>
      <c r="MN420" s="0"/>
      <c r="MO420" s="0"/>
      <c r="MP420" s="0"/>
      <c r="MQ420" s="0"/>
      <c r="MR420" s="0"/>
      <c r="MS420" s="0"/>
      <c r="MT420" s="0"/>
      <c r="MU420" s="0"/>
      <c r="MV420" s="0"/>
      <c r="MW420" s="0"/>
      <c r="MX420" s="0"/>
      <c r="MY420" s="0"/>
      <c r="MZ420" s="0"/>
      <c r="NA420" s="0"/>
      <c r="NB420" s="0"/>
      <c r="NC420" s="0"/>
      <c r="ND420" s="0"/>
      <c r="NE420" s="0"/>
      <c r="NF420" s="0"/>
      <c r="NG420" s="0"/>
      <c r="NH420" s="0"/>
      <c r="NI420" s="0"/>
      <c r="NJ420" s="0"/>
      <c r="NK420" s="0"/>
      <c r="NL420" s="0"/>
      <c r="NM420" s="0"/>
      <c r="NN420" s="0"/>
      <c r="NO420" s="0"/>
      <c r="NP420" s="0"/>
      <c r="NQ420" s="0"/>
      <c r="NR420" s="0"/>
      <c r="NS420" s="0"/>
      <c r="NT420" s="0"/>
      <c r="NU420" s="0"/>
      <c r="NV420" s="0"/>
      <c r="NW420" s="0"/>
      <c r="NX420" s="0"/>
      <c r="NY420" s="0"/>
      <c r="NZ420" s="0"/>
      <c r="OA420" s="0"/>
      <c r="OB420" s="0"/>
      <c r="OC420" s="0"/>
      <c r="OD420" s="0"/>
      <c r="OE420" s="0"/>
      <c r="OF420" s="0"/>
      <c r="OG420" s="0"/>
      <c r="OH420" s="0"/>
      <c r="OI420" s="0"/>
      <c r="OJ420" s="0"/>
      <c r="OK420" s="0"/>
      <c r="OL420" s="0"/>
      <c r="OM420" s="0"/>
      <c r="ON420" s="0"/>
      <c r="OO420" s="0"/>
      <c r="OP420" s="0"/>
      <c r="OQ420" s="0"/>
      <c r="OR420" s="0"/>
      <c r="OS420" s="0"/>
      <c r="OT420" s="0"/>
      <c r="OU420" s="0"/>
      <c r="OV420" s="0"/>
      <c r="OW420" s="0"/>
      <c r="OX420" s="0"/>
      <c r="OY420" s="0"/>
      <c r="OZ420" s="0"/>
      <c r="PA420" s="0"/>
      <c r="PB420" s="0"/>
      <c r="PC420" s="0"/>
      <c r="PD420" s="0"/>
      <c r="PE420" s="0"/>
      <c r="PF420" s="0"/>
      <c r="PG420" s="0"/>
      <c r="PH420" s="0"/>
      <c r="PI420" s="0"/>
      <c r="PJ420" s="0"/>
      <c r="PK420" s="0"/>
      <c r="PL420" s="0"/>
      <c r="PM420" s="0"/>
      <c r="PN420" s="0"/>
      <c r="PO420" s="0"/>
      <c r="PP420" s="0"/>
      <c r="PQ420" s="0"/>
      <c r="PR420" s="0"/>
      <c r="PS420" s="0"/>
      <c r="PT420" s="0"/>
      <c r="PU420" s="0"/>
      <c r="PV420" s="0"/>
      <c r="PW420" s="0"/>
      <c r="PX420" s="0"/>
      <c r="PY420" s="0"/>
      <c r="PZ420" s="0"/>
      <c r="QA420" s="0"/>
      <c r="QB420" s="0"/>
      <c r="QC420" s="0"/>
      <c r="QD420" s="0"/>
      <c r="QE420" s="0"/>
      <c r="QF420" s="0"/>
      <c r="QG420" s="0"/>
      <c r="QH420" s="0"/>
      <c r="QI420" s="0"/>
      <c r="QJ420" s="0"/>
      <c r="QK420" s="0"/>
      <c r="QL420" s="0"/>
      <c r="QM420" s="0"/>
      <c r="QN420" s="0"/>
      <c r="QO420" s="0"/>
      <c r="QP420" s="0"/>
      <c r="QQ420" s="0"/>
      <c r="QR420" s="0"/>
      <c r="QS420" s="0"/>
      <c r="QT420" s="0"/>
      <c r="QU420" s="0"/>
      <c r="QV420" s="0"/>
      <c r="QW420" s="0"/>
      <c r="QX420" s="0"/>
      <c r="QY420" s="0"/>
      <c r="QZ420" s="0"/>
      <c r="RA420" s="0"/>
      <c r="RB420" s="0"/>
      <c r="RC420" s="0"/>
      <c r="RD420" s="0"/>
      <c r="RE420" s="0"/>
      <c r="RF420" s="0"/>
      <c r="RG420" s="0"/>
      <c r="RH420" s="0"/>
      <c r="RI420" s="0"/>
      <c r="RJ420" s="0"/>
      <c r="RK420" s="0"/>
      <c r="RL420" s="0"/>
      <c r="RM420" s="0"/>
      <c r="RN420" s="0"/>
      <c r="RO420" s="0"/>
      <c r="RP420" s="0"/>
      <c r="RQ420" s="0"/>
      <c r="RR420" s="0"/>
      <c r="RS420" s="0"/>
      <c r="RT420" s="0"/>
      <c r="RU420" s="0"/>
      <c r="RV420" s="0"/>
      <c r="RW420" s="0"/>
      <c r="RX420" s="0"/>
      <c r="RY420" s="0"/>
      <c r="RZ420" s="0"/>
      <c r="SA420" s="0"/>
      <c r="SB420" s="0"/>
      <c r="SC420" s="0"/>
      <c r="SD420" s="0"/>
      <c r="SE420" s="0"/>
      <c r="SF420" s="0"/>
      <c r="SG420" s="0"/>
      <c r="SH420" s="0"/>
      <c r="SI420" s="0"/>
      <c r="SJ420" s="0"/>
      <c r="SK420" s="0"/>
      <c r="SL420" s="0"/>
      <c r="SM420" s="0"/>
      <c r="SN420" s="0"/>
      <c r="SO420" s="0"/>
      <c r="SP420" s="0"/>
      <c r="SQ420" s="0"/>
      <c r="SR420" s="0"/>
      <c r="SS420" s="0"/>
      <c r="ST420" s="0"/>
      <c r="SU420" s="0"/>
      <c r="SV420" s="0"/>
      <c r="SW420" s="0"/>
      <c r="SX420" s="0"/>
      <c r="SY420" s="0"/>
      <c r="SZ420" s="0"/>
      <c r="TA420" s="0"/>
      <c r="TB420" s="0"/>
      <c r="TC420" s="0"/>
      <c r="TD420" s="0"/>
      <c r="TE420" s="0"/>
      <c r="TF420" s="0"/>
      <c r="TG420" s="0"/>
      <c r="TH420" s="0"/>
      <c r="TI420" s="0"/>
      <c r="TJ420" s="0"/>
      <c r="TK420" s="0"/>
      <c r="TL420" s="0"/>
      <c r="TM420" s="0"/>
      <c r="TN420" s="0"/>
      <c r="TO420" s="0"/>
      <c r="TP420" s="0"/>
      <c r="TQ420" s="0"/>
      <c r="TR420" s="0"/>
      <c r="TS420" s="0"/>
      <c r="TT420" s="0"/>
      <c r="TU420" s="0"/>
      <c r="TV420" s="0"/>
      <c r="TW420" s="0"/>
      <c r="TX420" s="0"/>
      <c r="TY420" s="0"/>
      <c r="TZ420" s="0"/>
      <c r="UA420" s="0"/>
      <c r="UB420" s="0"/>
      <c r="UC420" s="0"/>
      <c r="UD420" s="0"/>
      <c r="UE420" s="0"/>
      <c r="UF420" s="0"/>
      <c r="UG420" s="0"/>
      <c r="UH420" s="0"/>
      <c r="UI420" s="0"/>
      <c r="UJ420" s="0"/>
      <c r="UK420" s="0"/>
      <c r="UL420" s="0"/>
      <c r="UM420" s="0"/>
      <c r="UN420" s="0"/>
      <c r="UO420" s="0"/>
      <c r="UP420" s="0"/>
      <c r="UQ420" s="0"/>
      <c r="UR420" s="0"/>
      <c r="US420" s="0"/>
      <c r="UT420" s="0"/>
      <c r="UU420" s="0"/>
      <c r="UV420" s="0"/>
      <c r="UW420" s="0"/>
      <c r="UX420" s="0"/>
      <c r="UY420" s="0"/>
      <c r="UZ420" s="0"/>
      <c r="VA420" s="0"/>
      <c r="VB420" s="0"/>
      <c r="VC420" s="0"/>
      <c r="VD420" s="0"/>
      <c r="VE420" s="0"/>
      <c r="VF420" s="0"/>
      <c r="VG420" s="0"/>
      <c r="VH420" s="0"/>
      <c r="VI420" s="0"/>
      <c r="VJ420" s="0"/>
      <c r="VK420" s="0"/>
      <c r="VL420" s="0"/>
      <c r="VM420" s="0"/>
      <c r="VN420" s="0"/>
      <c r="VO420" s="0"/>
      <c r="VP420" s="0"/>
      <c r="VQ420" s="0"/>
      <c r="VR420" s="0"/>
      <c r="VS420" s="0"/>
      <c r="VT420" s="0"/>
      <c r="VU420" s="0"/>
      <c r="VV420" s="0"/>
      <c r="VW420" s="0"/>
      <c r="VX420" s="0"/>
      <c r="VY420" s="0"/>
      <c r="VZ420" s="0"/>
      <c r="WA420" s="0"/>
      <c r="WB420" s="0"/>
      <c r="WC420" s="0"/>
      <c r="WD420" s="0"/>
      <c r="WE420" s="0"/>
      <c r="WF420" s="0"/>
      <c r="WG420" s="0"/>
      <c r="WH420" s="0"/>
      <c r="WI420" s="0"/>
      <c r="WJ420" s="0"/>
      <c r="WK420" s="0"/>
      <c r="WL420" s="0"/>
      <c r="WM420" s="0"/>
      <c r="WN420" s="0"/>
      <c r="WO420" s="0"/>
      <c r="WP420" s="0"/>
      <c r="WQ420" s="0"/>
      <c r="WR420" s="0"/>
      <c r="WS420" s="0"/>
      <c r="WT420" s="0"/>
      <c r="WU420" s="0"/>
      <c r="WV420" s="0"/>
      <c r="WW420" s="0"/>
      <c r="WX420" s="0"/>
      <c r="WY420" s="0"/>
      <c r="WZ420" s="0"/>
      <c r="XA420" s="0"/>
      <c r="XB420" s="0"/>
      <c r="XC420" s="0"/>
      <c r="XD420" s="0"/>
      <c r="XE420" s="0"/>
      <c r="XF420" s="0"/>
      <c r="XG420" s="0"/>
      <c r="XH420" s="0"/>
      <c r="XI420" s="0"/>
      <c r="XJ420" s="0"/>
      <c r="XK420" s="0"/>
      <c r="XL420" s="0"/>
      <c r="XM420" s="0"/>
      <c r="XN420" s="0"/>
      <c r="XO420" s="0"/>
      <c r="XP420" s="0"/>
      <c r="XQ420" s="0"/>
      <c r="XR420" s="0"/>
      <c r="XS420" s="0"/>
      <c r="XT420" s="0"/>
      <c r="XU420" s="0"/>
      <c r="XV420" s="0"/>
      <c r="XW420" s="0"/>
      <c r="XX420" s="0"/>
      <c r="XY420" s="0"/>
      <c r="XZ420" s="0"/>
      <c r="YA420" s="0"/>
      <c r="YB420" s="0"/>
      <c r="YC420" s="0"/>
      <c r="YD420" s="0"/>
      <c r="YE420" s="0"/>
      <c r="YF420" s="0"/>
      <c r="YG420" s="0"/>
      <c r="YH420" s="0"/>
      <c r="YI420" s="0"/>
      <c r="YJ420" s="0"/>
      <c r="YK420" s="0"/>
      <c r="YL420" s="0"/>
      <c r="YM420" s="0"/>
      <c r="YN420" s="0"/>
      <c r="YO420" s="0"/>
      <c r="YP420" s="0"/>
      <c r="YQ420" s="0"/>
      <c r="YR420" s="0"/>
      <c r="YS420" s="0"/>
      <c r="YT420" s="0"/>
      <c r="YU420" s="0"/>
      <c r="YV420" s="0"/>
      <c r="YW420" s="0"/>
      <c r="YX420" s="0"/>
      <c r="YY420" s="0"/>
      <c r="YZ420" s="0"/>
      <c r="ZA420" s="0"/>
      <c r="ZB420" s="0"/>
      <c r="ZC420" s="0"/>
      <c r="ZD420" s="0"/>
      <c r="ZE420" s="0"/>
      <c r="ZF420" s="0"/>
      <c r="ZG420" s="0"/>
      <c r="ZH420" s="0"/>
      <c r="ZI420" s="0"/>
      <c r="ZJ420" s="0"/>
      <c r="ZK420" s="0"/>
      <c r="ZL420" s="0"/>
      <c r="ZM420" s="0"/>
      <c r="ZN420" s="0"/>
      <c r="ZO420" s="0"/>
      <c r="ZP420" s="0"/>
      <c r="ZQ420" s="0"/>
      <c r="ZR420" s="0"/>
      <c r="ZS420" s="0"/>
      <c r="ZT420" s="0"/>
      <c r="ZU420" s="0"/>
      <c r="ZV420" s="0"/>
      <c r="ZW420" s="0"/>
      <c r="ZX420" s="0"/>
      <c r="ZY420" s="0"/>
      <c r="ZZ420" s="0"/>
      <c r="AAA420" s="0"/>
      <c r="AAB420" s="0"/>
      <c r="AAC420" s="0"/>
      <c r="AAD420" s="0"/>
      <c r="AAE420" s="0"/>
      <c r="AAF420" s="0"/>
      <c r="AAG420" s="0"/>
      <c r="AAH420" s="0"/>
      <c r="AAI420" s="0"/>
      <c r="AAJ420" s="0"/>
      <c r="AAK420" s="0"/>
      <c r="AAL420" s="0"/>
      <c r="AAM420" s="0"/>
      <c r="AAN420" s="0"/>
      <c r="AAO420" s="0"/>
      <c r="AAP420" s="0"/>
      <c r="AAQ420" s="0"/>
      <c r="AAR420" s="0"/>
      <c r="AAS420" s="0"/>
      <c r="AAT420" s="0"/>
      <c r="AAU420" s="0"/>
      <c r="AAV420" s="0"/>
      <c r="AAW420" s="0"/>
      <c r="AAX420" s="0"/>
      <c r="AAY420" s="0"/>
      <c r="AAZ420" s="0"/>
      <c r="ABA420" s="0"/>
      <c r="ABB420" s="0"/>
      <c r="ABC420" s="0"/>
      <c r="ABD420" s="0"/>
      <c r="ABE420" s="0"/>
      <c r="ABF420" s="0"/>
      <c r="ABG420" s="0"/>
      <c r="ABH420" s="0"/>
      <c r="ABI420" s="0"/>
      <c r="ABJ420" s="0"/>
      <c r="ABK420" s="0"/>
      <c r="ABL420" s="0"/>
      <c r="ABM420" s="0"/>
      <c r="ABN420" s="0"/>
      <c r="ABO420" s="0"/>
      <c r="ABP420" s="0"/>
      <c r="ABQ420" s="0"/>
      <c r="ABR420" s="0"/>
      <c r="ABS420" s="0"/>
      <c r="ABT420" s="0"/>
      <c r="ABU420" s="0"/>
      <c r="ABV420" s="0"/>
      <c r="ABW420" s="0"/>
      <c r="ABX420" s="0"/>
      <c r="ABY420" s="0"/>
      <c r="ABZ420" s="0"/>
      <c r="ACA420" s="0"/>
      <c r="ACB420" s="0"/>
      <c r="ACC420" s="0"/>
      <c r="ACD420" s="0"/>
      <c r="ACE420" s="0"/>
      <c r="ACF420" s="0"/>
      <c r="ACG420" s="0"/>
      <c r="ACH420" s="0"/>
      <c r="ACI420" s="0"/>
      <c r="ACJ420" s="0"/>
      <c r="ACK420" s="0"/>
      <c r="ACL420" s="0"/>
      <c r="ACM420" s="0"/>
      <c r="ACN420" s="0"/>
      <c r="ACO420" s="0"/>
      <c r="ACP420" s="0"/>
      <c r="ACQ420" s="0"/>
      <c r="ACR420" s="0"/>
      <c r="ACS420" s="0"/>
      <c r="ACT420" s="0"/>
      <c r="ACU420" s="0"/>
      <c r="ACV420" s="0"/>
      <c r="ACW420" s="0"/>
      <c r="ACX420" s="0"/>
      <c r="ACY420" s="0"/>
      <c r="ACZ420" s="0"/>
      <c r="ADA420" s="0"/>
      <c r="ADB420" s="0"/>
      <c r="ADC420" s="0"/>
      <c r="ADD420" s="0"/>
      <c r="ADE420" s="0"/>
      <c r="ADF420" s="0"/>
      <c r="ADG420" s="0"/>
      <c r="ADH420" s="0"/>
      <c r="ADI420" s="0"/>
      <c r="ADJ420" s="0"/>
      <c r="ADK420" s="0"/>
      <c r="ADL420" s="0"/>
      <c r="ADM420" s="0"/>
      <c r="ADN420" s="0"/>
      <c r="ADO420" s="0"/>
      <c r="ADP420" s="0"/>
      <c r="ADQ420" s="0"/>
      <c r="ADR420" s="0"/>
      <c r="ADS420" s="0"/>
      <c r="ADT420" s="0"/>
      <c r="ADU420" s="0"/>
      <c r="ADV420" s="0"/>
      <c r="ADW420" s="0"/>
      <c r="ADX420" s="0"/>
      <c r="ADY420" s="0"/>
      <c r="ADZ420" s="0"/>
      <c r="AEA420" s="0"/>
      <c r="AEB420" s="0"/>
      <c r="AEC420" s="0"/>
      <c r="AED420" s="0"/>
      <c r="AEE420" s="0"/>
      <c r="AEF420" s="0"/>
      <c r="AEG420" s="0"/>
      <c r="AEH420" s="0"/>
      <c r="AEI420" s="0"/>
      <c r="AEJ420" s="0"/>
      <c r="AEK420" s="0"/>
      <c r="AEL420" s="0"/>
      <c r="AEM420" s="0"/>
      <c r="AEN420" s="0"/>
      <c r="AEO420" s="0"/>
      <c r="AEP420" s="0"/>
      <c r="AEQ420" s="0"/>
      <c r="AER420" s="0"/>
      <c r="AES420" s="0"/>
      <c r="AET420" s="0"/>
      <c r="AEU420" s="0"/>
      <c r="AEV420" s="0"/>
      <c r="AEW420" s="0"/>
      <c r="AEX420" s="0"/>
      <c r="AEY420" s="0"/>
      <c r="AEZ420" s="0"/>
      <c r="AFA420" s="0"/>
      <c r="AFB420" s="0"/>
      <c r="AFC420" s="0"/>
      <c r="AFD420" s="0"/>
      <c r="AFE420" s="0"/>
      <c r="AFF420" s="0"/>
      <c r="AFG420" s="0"/>
      <c r="AFH420" s="0"/>
      <c r="AFI420" s="0"/>
      <c r="AFJ420" s="0"/>
      <c r="AFK420" s="0"/>
      <c r="AFL420" s="0"/>
      <c r="AFM420" s="0"/>
      <c r="AFN420" s="0"/>
      <c r="AFO420" s="0"/>
      <c r="AFP420" s="0"/>
      <c r="AFQ420" s="0"/>
      <c r="AFR420" s="0"/>
      <c r="AFS420" s="0"/>
      <c r="AFT420" s="0"/>
      <c r="AFU420" s="0"/>
      <c r="AFV420" s="0"/>
      <c r="AFW420" s="0"/>
      <c r="AFX420" s="0"/>
      <c r="AFY420" s="0"/>
      <c r="AFZ420" s="0"/>
      <c r="AGA420" s="0"/>
      <c r="AGB420" s="0"/>
      <c r="AGC420" s="0"/>
      <c r="AGD420" s="0"/>
      <c r="AGE420" s="0"/>
      <c r="AGF420" s="0"/>
      <c r="AGG420" s="0"/>
      <c r="AGH420" s="0"/>
      <c r="AGI420" s="0"/>
      <c r="AGJ420" s="0"/>
      <c r="AGK420" s="0"/>
      <c r="AGL420" s="0"/>
      <c r="AGM420" s="0"/>
      <c r="AGN420" s="0"/>
      <c r="AGO420" s="0"/>
      <c r="AGP420" s="0"/>
      <c r="AGQ420" s="0"/>
      <c r="AGR420" s="0"/>
      <c r="AGS420" s="0"/>
      <c r="AGT420" s="0"/>
      <c r="AGU420" s="0"/>
      <c r="AGV420" s="0"/>
      <c r="AGW420" s="0"/>
      <c r="AGX420" s="0"/>
      <c r="AGY420" s="0"/>
      <c r="AGZ420" s="0"/>
      <c r="AHA420" s="0"/>
      <c r="AHB420" s="0"/>
      <c r="AHC420" s="0"/>
      <c r="AHD420" s="0"/>
      <c r="AHE420" s="0"/>
      <c r="AHF420" s="0"/>
      <c r="AHG420" s="0"/>
      <c r="AHH420" s="0"/>
      <c r="AHI420" s="0"/>
      <c r="AHJ420" s="0"/>
      <c r="AHK420" s="0"/>
      <c r="AHL420" s="0"/>
      <c r="AHM420" s="0"/>
      <c r="AHN420" s="0"/>
      <c r="AHO420" s="0"/>
      <c r="AHP420" s="0"/>
      <c r="AHQ420" s="0"/>
      <c r="AHR420" s="0"/>
      <c r="AHS420" s="0"/>
      <c r="AHT420" s="0"/>
      <c r="AHU420" s="0"/>
      <c r="AHV420" s="0"/>
      <c r="AHW420" s="0"/>
      <c r="AHX420" s="0"/>
      <c r="AHY420" s="0"/>
      <c r="AHZ420" s="0"/>
      <c r="AIA420" s="0"/>
      <c r="AIB420" s="0"/>
      <c r="AIC420" s="0"/>
      <c r="AID420" s="0"/>
      <c r="AIE420" s="0"/>
      <c r="AIF420" s="0"/>
      <c r="AIG420" s="0"/>
      <c r="AIH420" s="0"/>
      <c r="AII420" s="0"/>
      <c r="AIJ420" s="0"/>
      <c r="AIK420" s="0"/>
      <c r="AIL420" s="0"/>
      <c r="AIM420" s="0"/>
      <c r="AIN420" s="0"/>
      <c r="AIO420" s="0"/>
      <c r="AIP420" s="0"/>
      <c r="AIQ420" s="0"/>
      <c r="AIR420" s="0"/>
      <c r="AIS420" s="0"/>
      <c r="AIT420" s="0"/>
      <c r="AIU420" s="0"/>
      <c r="AIV420" s="0"/>
      <c r="AIW420" s="0"/>
      <c r="AIX420" s="0"/>
      <c r="AIY420" s="0"/>
      <c r="AIZ420" s="0"/>
      <c r="AJA420" s="0"/>
      <c r="AJB420" s="0"/>
      <c r="AJC420" s="0"/>
      <c r="AJD420" s="0"/>
      <c r="AJE420" s="0"/>
      <c r="AJF420" s="0"/>
      <c r="AJG420" s="0"/>
      <c r="AJH420" s="0"/>
      <c r="AJI420" s="0"/>
      <c r="AJJ420" s="0"/>
      <c r="AJK420" s="0"/>
      <c r="AJL420" s="0"/>
      <c r="AJM420" s="0"/>
      <c r="AJN420" s="0"/>
      <c r="AJO420" s="0"/>
      <c r="AJP420" s="0"/>
      <c r="AJQ420" s="0"/>
      <c r="AJR420" s="0"/>
      <c r="AJS420" s="0"/>
      <c r="AJT420" s="0"/>
      <c r="AJU420" s="0"/>
      <c r="AJV420" s="0"/>
      <c r="AJW420" s="0"/>
      <c r="AJX420" s="0"/>
      <c r="AJY420" s="0"/>
      <c r="AJZ420" s="0"/>
      <c r="AKA420" s="0"/>
      <c r="AKB420" s="0"/>
      <c r="AKC420" s="0"/>
      <c r="AKD420" s="0"/>
      <c r="AKE420" s="0"/>
      <c r="AKF420" s="0"/>
      <c r="AKG420" s="0"/>
      <c r="AKH420" s="0"/>
      <c r="AKI420" s="0"/>
      <c r="AKJ420" s="0"/>
      <c r="AKK420" s="0"/>
      <c r="AKL420" s="0"/>
      <c r="AKM420" s="0"/>
      <c r="AKN420" s="0"/>
      <c r="AKO420" s="0"/>
      <c r="AKP420" s="0"/>
      <c r="AKQ420" s="0"/>
      <c r="AKR420" s="0"/>
      <c r="AKS420" s="0"/>
      <c r="AKT420" s="0"/>
      <c r="AKU420" s="0"/>
      <c r="AKV420" s="0"/>
      <c r="AKW420" s="0"/>
      <c r="AKX420" s="0"/>
      <c r="AKY420" s="0"/>
      <c r="AKZ420" s="0"/>
      <c r="ALA420" s="0"/>
      <c r="ALB420" s="0"/>
      <c r="ALC420" s="0"/>
      <c r="ALD420" s="0"/>
      <c r="ALE420" s="0"/>
      <c r="ALF420" s="0"/>
      <c r="ALG420" s="0"/>
      <c r="ALH420" s="0"/>
      <c r="ALI420" s="0"/>
      <c r="ALJ420" s="0"/>
      <c r="ALK420" s="0"/>
      <c r="ALL420" s="0"/>
      <c r="ALM420" s="0"/>
      <c r="ALN420" s="0"/>
      <c r="ALO420" s="0"/>
      <c r="ALP420" s="0"/>
      <c r="ALQ420" s="0"/>
      <c r="ALR420" s="0"/>
      <c r="ALS420" s="0"/>
      <c r="ALT420" s="0"/>
      <c r="ALU420" s="0"/>
      <c r="ALV420" s="0"/>
      <c r="ALW420" s="0"/>
      <c r="ALX420" s="0"/>
      <c r="ALY420" s="0"/>
      <c r="ALZ420" s="0"/>
      <c r="AMA420" s="0"/>
      <c r="AMB420" s="0"/>
      <c r="AMC420" s="0"/>
      <c r="AMD420" s="0"/>
      <c r="AME420" s="0"/>
      <c r="AMF420" s="0"/>
      <c r="AMG420" s="0"/>
    </row>
    <row r="421" customFormat="false" ht="14.9" hidden="false" customHeight="false" outlineLevel="0" collapsed="false">
      <c r="A421" s="18" t="n">
        <v>585</v>
      </c>
      <c r="B421" s="19" t="n">
        <f aca="false">IF($A421,VLOOKUP($A421,posting!$A:$N,2,0),"")</f>
        <v>38</v>
      </c>
      <c r="C421" s="19" t="n">
        <f aca="false">IF($A421,VLOOKUP($A421,posting!$A:$N,3,0),"")</f>
        <v>157</v>
      </c>
      <c r="D421" s="20" t="str">
        <f aca="false">IF($A421,VLOOKUP($A421,posting!$A:$N,4,0),"")</f>
        <v>"Chat" trifft es</v>
      </c>
      <c r="E421" s="19" t="str">
        <f aca="false">IF($A421,IF(VLOOKUP($A421,posting!$A:$N,5,0)&gt;0,VLOOKUP($A421,posting!$A:$N,5,0),""),"")</f>
        <v/>
      </c>
      <c r="F421" s="21" t="n">
        <f aca="false">IF($A421,VLOOKUP($A421,posting!$A:$N,6,0),"")</f>
        <v>41625.7349189815</v>
      </c>
      <c r="G421" s="21" t="n">
        <f aca="false">IF($A421,VLOOKUP($A421,posting!$A:$N,7,0),"")</f>
        <v>41625.7350347222</v>
      </c>
      <c r="H421" s="21" t="n">
        <f aca="false">IF($A421,VLOOKUP($A421,posting!$A:$N,8,0),"")</f>
        <v>41625.7350578704</v>
      </c>
      <c r="I421" s="21" t="n">
        <f aca="false">IF($A421,VLOOKUP($A421,posting!$A:$N,9,0),"")</f>
        <v>41625.7360532407</v>
      </c>
      <c r="J421" s="21"/>
      <c r="K421" s="21"/>
      <c r="L421" s="19" t="n">
        <f aca="false">IF($A421,VLOOKUP($A421,posting!$A:$N,10,0),"")</f>
        <v>0.32013201320132</v>
      </c>
      <c r="M421" s="19" t="n">
        <f aca="false">IF($A421,VLOOKUP($A421,posting!$A:$N,11,0),"")</f>
        <v>0</v>
      </c>
      <c r="N421" s="19" t="str">
        <f aca="false">IF($A421,IF(VLOOKUP($A421,posting!$A:$N,13,0)&gt;0,VLOOKUP($A421,posting!$A:$N,13,0),""),"")</f>
        <v/>
      </c>
      <c r="O421" s="19" t="str">
        <f aca="false">IF($A421,VLOOKUP($A421,posting!$A:$N,12,0),"")</f>
        <v>TXT</v>
      </c>
      <c r="P421" s="19" t="str">
        <f aca="false">IF($A421,IF(VLOOKUP($A421,posting!$A:$N,14,0)&gt;0,VLOOKUP($A421,posting!$A:$N,14,0),""),"")</f>
        <v/>
      </c>
      <c r="Q421" s="19" t="str">
        <f aca="false">IF($N421="","",VLOOKUP($N421,image!$A:$N,3,0))</f>
        <v/>
      </c>
      <c r="R421" s="19" t="n">
        <v>-1</v>
      </c>
      <c r="S421" s="0"/>
      <c r="T421" s="0"/>
      <c r="U421" s="0"/>
      <c r="V421" s="0"/>
      <c r="W421" s="0"/>
      <c r="X421" s="0"/>
      <c r="Y421" s="0"/>
      <c r="Z421" s="0"/>
      <c r="AA421" s="0"/>
      <c r="AB421" s="0"/>
      <c r="AC421" s="0"/>
      <c r="AD421" s="0"/>
      <c r="AE421" s="0"/>
      <c r="AF421" s="0"/>
      <c r="AG421" s="0"/>
      <c r="AH421" s="0"/>
      <c r="AI421" s="0"/>
      <c r="AJ421" s="0"/>
      <c r="AK421" s="0"/>
      <c r="AL421" s="0"/>
      <c r="AM421" s="0"/>
      <c r="AN421" s="0"/>
      <c r="AO421" s="0"/>
      <c r="AP421" s="0"/>
      <c r="AQ421" s="0"/>
      <c r="AR421" s="0"/>
      <c r="AS421" s="0"/>
      <c r="AT421" s="0"/>
      <c r="AU421" s="0"/>
      <c r="AV421" s="0"/>
      <c r="AW421" s="0"/>
      <c r="AX421" s="0"/>
      <c r="AY421" s="0"/>
      <c r="AZ421" s="0"/>
      <c r="BA421" s="0"/>
      <c r="BB421" s="0"/>
      <c r="BC421" s="0"/>
      <c r="BD421" s="0"/>
      <c r="BE421" s="0"/>
      <c r="BF421" s="0"/>
      <c r="BG421" s="0"/>
      <c r="BH421" s="0"/>
      <c r="BI421" s="0"/>
      <c r="BJ421" s="0"/>
      <c r="BK421" s="0"/>
      <c r="BL421" s="0"/>
      <c r="BM421" s="0"/>
      <c r="BN421" s="0"/>
      <c r="BO421" s="0"/>
      <c r="BP421" s="0"/>
      <c r="BQ421" s="0"/>
      <c r="BR421" s="0"/>
      <c r="BS421" s="0"/>
      <c r="BT421" s="0"/>
      <c r="BU421" s="0"/>
      <c r="BV421" s="0"/>
      <c r="BW421" s="0"/>
      <c r="BX421" s="0"/>
      <c r="BY421" s="0"/>
      <c r="BZ421" s="0"/>
      <c r="CA421" s="0"/>
      <c r="CB421" s="0"/>
      <c r="CC421" s="0"/>
      <c r="CD421" s="0"/>
      <c r="CE421" s="0"/>
      <c r="CF421" s="0"/>
      <c r="CG421" s="0"/>
      <c r="CH421" s="0"/>
      <c r="CI421" s="0"/>
      <c r="CJ421" s="0"/>
      <c r="CK421" s="0"/>
      <c r="CL421" s="0"/>
      <c r="CM421" s="0"/>
      <c r="CN421" s="0"/>
      <c r="CO421" s="0"/>
      <c r="CP421" s="0"/>
      <c r="CQ421" s="0"/>
      <c r="CR421" s="0"/>
      <c r="CS421" s="0"/>
      <c r="CT421" s="0"/>
      <c r="CU421" s="0"/>
      <c r="CV421" s="0"/>
      <c r="CW421" s="0"/>
      <c r="CX421" s="0"/>
      <c r="CY421" s="0"/>
      <c r="CZ421" s="0"/>
      <c r="DA421" s="0"/>
      <c r="DB421" s="0"/>
      <c r="DC421" s="0"/>
      <c r="DD421" s="0"/>
      <c r="DE421" s="0"/>
      <c r="DF421" s="0"/>
      <c r="DG421" s="0"/>
      <c r="DH421" s="0"/>
      <c r="DI421" s="0"/>
      <c r="DJ421" s="0"/>
      <c r="DK421" s="0"/>
      <c r="DL421" s="0"/>
      <c r="DM421" s="0"/>
      <c r="DN421" s="0"/>
      <c r="DO421" s="0"/>
      <c r="DP421" s="0"/>
      <c r="DQ421" s="0"/>
      <c r="DR421" s="0"/>
      <c r="DS421" s="0"/>
      <c r="DT421" s="0"/>
      <c r="DU421" s="0"/>
      <c r="DV421" s="0"/>
      <c r="DW421" s="0"/>
      <c r="DX421" s="0"/>
      <c r="DY421" s="0"/>
      <c r="DZ421" s="0"/>
      <c r="EA421" s="0"/>
      <c r="EB421" s="0"/>
      <c r="EC421" s="0"/>
      <c r="ED421" s="0"/>
      <c r="EE421" s="0"/>
      <c r="EF421" s="0"/>
      <c r="EG421" s="0"/>
      <c r="EH421" s="0"/>
      <c r="EI421" s="0"/>
      <c r="EJ421" s="0"/>
      <c r="EK421" s="0"/>
      <c r="EL421" s="0"/>
      <c r="EM421" s="0"/>
      <c r="EN421" s="0"/>
      <c r="EO421" s="0"/>
      <c r="EP421" s="0"/>
      <c r="EQ421" s="0"/>
      <c r="ER421" s="0"/>
      <c r="ES421" s="0"/>
      <c r="ET421" s="0"/>
      <c r="EU421" s="0"/>
      <c r="EV421" s="0"/>
      <c r="EW421" s="0"/>
      <c r="EX421" s="0"/>
      <c r="EY421" s="0"/>
      <c r="EZ421" s="0"/>
      <c r="FA421" s="0"/>
      <c r="FB421" s="0"/>
      <c r="FC421" s="0"/>
      <c r="FD421" s="0"/>
      <c r="FE421" s="0"/>
      <c r="FF421" s="0"/>
      <c r="FG421" s="0"/>
      <c r="FH421" s="0"/>
      <c r="FI421" s="0"/>
      <c r="FJ421" s="0"/>
      <c r="FK421" s="0"/>
      <c r="FL421" s="0"/>
      <c r="FM421" s="0"/>
      <c r="FN421" s="0"/>
      <c r="FO421" s="0"/>
      <c r="FP421" s="0"/>
      <c r="FQ421" s="0"/>
      <c r="FR421" s="0"/>
      <c r="FS421" s="0"/>
      <c r="FT421" s="0"/>
      <c r="FU421" s="0"/>
      <c r="FV421" s="0"/>
      <c r="FW421" s="0"/>
      <c r="FX421" s="0"/>
      <c r="FY421" s="0"/>
      <c r="FZ421" s="0"/>
      <c r="GA421" s="0"/>
      <c r="GB421" s="0"/>
      <c r="GC421" s="0"/>
      <c r="GD421" s="0"/>
      <c r="GE421" s="0"/>
      <c r="GF421" s="0"/>
      <c r="GG421" s="0"/>
      <c r="GH421" s="0"/>
      <c r="GI421" s="0"/>
      <c r="GJ421" s="0"/>
      <c r="GK421" s="0"/>
      <c r="GL421" s="0"/>
      <c r="GM421" s="0"/>
      <c r="GN421" s="0"/>
      <c r="GO421" s="0"/>
      <c r="GP421" s="0"/>
      <c r="GQ421" s="0"/>
      <c r="GR421" s="0"/>
      <c r="GS421" s="0"/>
      <c r="GT421" s="0"/>
      <c r="GU421" s="0"/>
      <c r="GV421" s="0"/>
      <c r="GW421" s="0"/>
      <c r="GX421" s="0"/>
      <c r="GY421" s="0"/>
      <c r="GZ421" s="0"/>
      <c r="HA421" s="0"/>
      <c r="HB421" s="0"/>
      <c r="HC421" s="0"/>
      <c r="HD421" s="0"/>
      <c r="HE421" s="0"/>
      <c r="HF421" s="0"/>
      <c r="HG421" s="0"/>
      <c r="HH421" s="0"/>
      <c r="HI421" s="0"/>
      <c r="HJ421" s="0"/>
      <c r="HK421" s="0"/>
      <c r="HL421" s="0"/>
      <c r="HM421" s="0"/>
      <c r="HN421" s="0"/>
      <c r="HO421" s="0"/>
      <c r="HP421" s="0"/>
      <c r="HQ421" s="0"/>
      <c r="HR421" s="0"/>
      <c r="HS421" s="0"/>
      <c r="HT421" s="0"/>
      <c r="HU421" s="0"/>
      <c r="HV421" s="0"/>
      <c r="HW421" s="0"/>
      <c r="HX421" s="0"/>
      <c r="HY421" s="0"/>
      <c r="HZ421" s="0"/>
      <c r="IA421" s="0"/>
      <c r="IB421" s="0"/>
      <c r="IC421" s="0"/>
      <c r="ID421" s="0"/>
      <c r="IE421" s="0"/>
      <c r="IF421" s="0"/>
      <c r="IG421" s="0"/>
      <c r="IH421" s="0"/>
      <c r="II421" s="0"/>
      <c r="IJ421" s="0"/>
      <c r="IK421" s="0"/>
      <c r="IL421" s="0"/>
      <c r="IM421" s="0"/>
      <c r="IN421" s="0"/>
      <c r="IO421" s="0"/>
      <c r="IP421" s="0"/>
      <c r="IQ421" s="0"/>
      <c r="IR421" s="0"/>
      <c r="IS421" s="0"/>
      <c r="IT421" s="0"/>
      <c r="IU421" s="0"/>
      <c r="IV421" s="0"/>
      <c r="IW421" s="0"/>
      <c r="IX421" s="0"/>
      <c r="IY421" s="0"/>
      <c r="IZ421" s="0"/>
      <c r="JA421" s="0"/>
      <c r="JB421" s="0"/>
      <c r="JC421" s="0"/>
      <c r="JD421" s="0"/>
      <c r="JE421" s="0"/>
      <c r="JF421" s="0"/>
      <c r="JG421" s="0"/>
      <c r="JH421" s="0"/>
      <c r="JI421" s="0"/>
      <c r="JJ421" s="0"/>
      <c r="JK421" s="0"/>
      <c r="JL421" s="0"/>
      <c r="JM421" s="0"/>
      <c r="JN421" s="0"/>
      <c r="JO421" s="0"/>
      <c r="JP421" s="0"/>
      <c r="JQ421" s="0"/>
      <c r="JR421" s="0"/>
      <c r="JS421" s="0"/>
      <c r="JT421" s="0"/>
      <c r="JU421" s="0"/>
      <c r="JV421" s="0"/>
      <c r="JW421" s="0"/>
      <c r="JX421" s="0"/>
      <c r="JY421" s="0"/>
      <c r="JZ421" s="0"/>
      <c r="KA421" s="0"/>
      <c r="KB421" s="0"/>
      <c r="KC421" s="0"/>
      <c r="KD421" s="0"/>
      <c r="KE421" s="0"/>
      <c r="KF421" s="0"/>
      <c r="KG421" s="0"/>
      <c r="KH421" s="0"/>
      <c r="KI421" s="0"/>
      <c r="KJ421" s="0"/>
      <c r="KK421" s="0"/>
      <c r="KL421" s="0"/>
      <c r="KM421" s="0"/>
      <c r="KN421" s="0"/>
      <c r="KO421" s="0"/>
      <c r="KP421" s="0"/>
      <c r="KQ421" s="0"/>
      <c r="KR421" s="0"/>
      <c r="KS421" s="0"/>
      <c r="KT421" s="0"/>
      <c r="KU421" s="0"/>
      <c r="KV421" s="0"/>
      <c r="KW421" s="0"/>
      <c r="KX421" s="0"/>
      <c r="KY421" s="0"/>
      <c r="KZ421" s="0"/>
      <c r="LA421" s="0"/>
      <c r="LB421" s="0"/>
      <c r="LC421" s="0"/>
      <c r="LD421" s="0"/>
      <c r="LE421" s="0"/>
      <c r="LF421" s="0"/>
      <c r="LG421" s="0"/>
      <c r="LH421" s="0"/>
      <c r="LI421" s="0"/>
      <c r="LJ421" s="0"/>
      <c r="LK421" s="0"/>
      <c r="LL421" s="0"/>
      <c r="LM421" s="0"/>
      <c r="LN421" s="0"/>
      <c r="LO421" s="0"/>
      <c r="LP421" s="0"/>
      <c r="LQ421" s="0"/>
      <c r="LR421" s="0"/>
      <c r="LS421" s="0"/>
      <c r="LT421" s="0"/>
      <c r="LU421" s="0"/>
      <c r="LV421" s="0"/>
      <c r="LW421" s="0"/>
      <c r="LX421" s="0"/>
      <c r="LY421" s="0"/>
      <c r="LZ421" s="0"/>
      <c r="MA421" s="0"/>
      <c r="MB421" s="0"/>
      <c r="MC421" s="0"/>
      <c r="MD421" s="0"/>
      <c r="ME421" s="0"/>
      <c r="MF421" s="0"/>
      <c r="MG421" s="0"/>
      <c r="MH421" s="0"/>
      <c r="MI421" s="0"/>
      <c r="MJ421" s="0"/>
      <c r="MK421" s="0"/>
      <c r="ML421" s="0"/>
      <c r="MM421" s="0"/>
      <c r="MN421" s="0"/>
      <c r="MO421" s="0"/>
      <c r="MP421" s="0"/>
      <c r="MQ421" s="0"/>
      <c r="MR421" s="0"/>
      <c r="MS421" s="0"/>
      <c r="MT421" s="0"/>
      <c r="MU421" s="0"/>
      <c r="MV421" s="0"/>
      <c r="MW421" s="0"/>
      <c r="MX421" s="0"/>
      <c r="MY421" s="0"/>
      <c r="MZ421" s="0"/>
      <c r="NA421" s="0"/>
      <c r="NB421" s="0"/>
      <c r="NC421" s="0"/>
      <c r="ND421" s="0"/>
      <c r="NE421" s="0"/>
      <c r="NF421" s="0"/>
      <c r="NG421" s="0"/>
      <c r="NH421" s="0"/>
      <c r="NI421" s="0"/>
      <c r="NJ421" s="0"/>
      <c r="NK421" s="0"/>
      <c r="NL421" s="0"/>
      <c r="NM421" s="0"/>
      <c r="NN421" s="0"/>
      <c r="NO421" s="0"/>
      <c r="NP421" s="0"/>
      <c r="NQ421" s="0"/>
      <c r="NR421" s="0"/>
      <c r="NS421" s="0"/>
      <c r="NT421" s="0"/>
      <c r="NU421" s="0"/>
      <c r="NV421" s="0"/>
      <c r="NW421" s="0"/>
      <c r="NX421" s="0"/>
      <c r="NY421" s="0"/>
      <c r="NZ421" s="0"/>
      <c r="OA421" s="0"/>
      <c r="OB421" s="0"/>
      <c r="OC421" s="0"/>
      <c r="OD421" s="0"/>
      <c r="OE421" s="0"/>
      <c r="OF421" s="0"/>
      <c r="OG421" s="0"/>
      <c r="OH421" s="0"/>
      <c r="OI421" s="0"/>
      <c r="OJ421" s="0"/>
      <c r="OK421" s="0"/>
      <c r="OL421" s="0"/>
      <c r="OM421" s="0"/>
      <c r="ON421" s="0"/>
      <c r="OO421" s="0"/>
      <c r="OP421" s="0"/>
      <c r="OQ421" s="0"/>
      <c r="OR421" s="0"/>
      <c r="OS421" s="0"/>
      <c r="OT421" s="0"/>
      <c r="OU421" s="0"/>
      <c r="OV421" s="0"/>
      <c r="OW421" s="0"/>
      <c r="OX421" s="0"/>
      <c r="OY421" s="0"/>
      <c r="OZ421" s="0"/>
      <c r="PA421" s="0"/>
      <c r="PB421" s="0"/>
      <c r="PC421" s="0"/>
      <c r="PD421" s="0"/>
      <c r="PE421" s="0"/>
      <c r="PF421" s="0"/>
      <c r="PG421" s="0"/>
      <c r="PH421" s="0"/>
      <c r="PI421" s="0"/>
      <c r="PJ421" s="0"/>
      <c r="PK421" s="0"/>
      <c r="PL421" s="0"/>
      <c r="PM421" s="0"/>
      <c r="PN421" s="0"/>
      <c r="PO421" s="0"/>
      <c r="PP421" s="0"/>
      <c r="PQ421" s="0"/>
      <c r="PR421" s="0"/>
      <c r="PS421" s="0"/>
      <c r="PT421" s="0"/>
      <c r="PU421" s="0"/>
      <c r="PV421" s="0"/>
      <c r="PW421" s="0"/>
      <c r="PX421" s="0"/>
      <c r="PY421" s="0"/>
      <c r="PZ421" s="0"/>
      <c r="QA421" s="0"/>
      <c r="QB421" s="0"/>
      <c r="QC421" s="0"/>
      <c r="QD421" s="0"/>
      <c r="QE421" s="0"/>
      <c r="QF421" s="0"/>
      <c r="QG421" s="0"/>
      <c r="QH421" s="0"/>
      <c r="QI421" s="0"/>
      <c r="QJ421" s="0"/>
      <c r="QK421" s="0"/>
      <c r="QL421" s="0"/>
      <c r="QM421" s="0"/>
      <c r="QN421" s="0"/>
      <c r="QO421" s="0"/>
      <c r="QP421" s="0"/>
      <c r="QQ421" s="0"/>
      <c r="QR421" s="0"/>
      <c r="QS421" s="0"/>
      <c r="QT421" s="0"/>
      <c r="QU421" s="0"/>
      <c r="QV421" s="0"/>
      <c r="QW421" s="0"/>
      <c r="QX421" s="0"/>
      <c r="QY421" s="0"/>
      <c r="QZ421" s="0"/>
      <c r="RA421" s="0"/>
      <c r="RB421" s="0"/>
      <c r="RC421" s="0"/>
      <c r="RD421" s="0"/>
      <c r="RE421" s="0"/>
      <c r="RF421" s="0"/>
      <c r="RG421" s="0"/>
      <c r="RH421" s="0"/>
      <c r="RI421" s="0"/>
      <c r="RJ421" s="0"/>
      <c r="RK421" s="0"/>
      <c r="RL421" s="0"/>
      <c r="RM421" s="0"/>
      <c r="RN421" s="0"/>
      <c r="RO421" s="0"/>
      <c r="RP421" s="0"/>
      <c r="RQ421" s="0"/>
      <c r="RR421" s="0"/>
      <c r="RS421" s="0"/>
      <c r="RT421" s="0"/>
      <c r="RU421" s="0"/>
      <c r="RV421" s="0"/>
      <c r="RW421" s="0"/>
      <c r="RX421" s="0"/>
      <c r="RY421" s="0"/>
      <c r="RZ421" s="0"/>
      <c r="SA421" s="0"/>
      <c r="SB421" s="0"/>
      <c r="SC421" s="0"/>
      <c r="SD421" s="0"/>
      <c r="SE421" s="0"/>
      <c r="SF421" s="0"/>
      <c r="SG421" s="0"/>
      <c r="SH421" s="0"/>
      <c r="SI421" s="0"/>
      <c r="SJ421" s="0"/>
      <c r="SK421" s="0"/>
      <c r="SL421" s="0"/>
      <c r="SM421" s="0"/>
      <c r="SN421" s="0"/>
      <c r="SO421" s="0"/>
      <c r="SP421" s="0"/>
      <c r="SQ421" s="0"/>
      <c r="SR421" s="0"/>
      <c r="SS421" s="0"/>
      <c r="ST421" s="0"/>
      <c r="SU421" s="0"/>
      <c r="SV421" s="0"/>
      <c r="SW421" s="0"/>
      <c r="SX421" s="0"/>
      <c r="SY421" s="0"/>
      <c r="SZ421" s="0"/>
      <c r="TA421" s="0"/>
      <c r="TB421" s="0"/>
      <c r="TC421" s="0"/>
      <c r="TD421" s="0"/>
      <c r="TE421" s="0"/>
      <c r="TF421" s="0"/>
      <c r="TG421" s="0"/>
      <c r="TH421" s="0"/>
      <c r="TI421" s="0"/>
      <c r="TJ421" s="0"/>
      <c r="TK421" s="0"/>
      <c r="TL421" s="0"/>
      <c r="TM421" s="0"/>
      <c r="TN421" s="0"/>
      <c r="TO421" s="0"/>
      <c r="TP421" s="0"/>
      <c r="TQ421" s="0"/>
      <c r="TR421" s="0"/>
      <c r="TS421" s="0"/>
      <c r="TT421" s="0"/>
      <c r="TU421" s="0"/>
      <c r="TV421" s="0"/>
      <c r="TW421" s="0"/>
      <c r="TX421" s="0"/>
      <c r="TY421" s="0"/>
      <c r="TZ421" s="0"/>
      <c r="UA421" s="0"/>
      <c r="UB421" s="0"/>
      <c r="UC421" s="0"/>
      <c r="UD421" s="0"/>
      <c r="UE421" s="0"/>
      <c r="UF421" s="0"/>
      <c r="UG421" s="0"/>
      <c r="UH421" s="0"/>
      <c r="UI421" s="0"/>
      <c r="UJ421" s="0"/>
      <c r="UK421" s="0"/>
      <c r="UL421" s="0"/>
      <c r="UM421" s="0"/>
      <c r="UN421" s="0"/>
      <c r="UO421" s="0"/>
      <c r="UP421" s="0"/>
      <c r="UQ421" s="0"/>
      <c r="UR421" s="0"/>
      <c r="US421" s="0"/>
      <c r="UT421" s="0"/>
      <c r="UU421" s="0"/>
      <c r="UV421" s="0"/>
      <c r="UW421" s="0"/>
      <c r="UX421" s="0"/>
      <c r="UY421" s="0"/>
      <c r="UZ421" s="0"/>
      <c r="VA421" s="0"/>
      <c r="VB421" s="0"/>
      <c r="VC421" s="0"/>
      <c r="VD421" s="0"/>
      <c r="VE421" s="0"/>
      <c r="VF421" s="0"/>
      <c r="VG421" s="0"/>
      <c r="VH421" s="0"/>
      <c r="VI421" s="0"/>
      <c r="VJ421" s="0"/>
      <c r="VK421" s="0"/>
      <c r="VL421" s="0"/>
      <c r="VM421" s="0"/>
      <c r="VN421" s="0"/>
      <c r="VO421" s="0"/>
      <c r="VP421" s="0"/>
      <c r="VQ421" s="0"/>
      <c r="VR421" s="0"/>
      <c r="VS421" s="0"/>
      <c r="VT421" s="0"/>
      <c r="VU421" s="0"/>
      <c r="VV421" s="0"/>
      <c r="VW421" s="0"/>
      <c r="VX421" s="0"/>
      <c r="VY421" s="0"/>
      <c r="VZ421" s="0"/>
      <c r="WA421" s="0"/>
      <c r="WB421" s="0"/>
      <c r="WC421" s="0"/>
      <c r="WD421" s="0"/>
      <c r="WE421" s="0"/>
      <c r="WF421" s="0"/>
      <c r="WG421" s="0"/>
      <c r="WH421" s="0"/>
      <c r="WI421" s="0"/>
      <c r="WJ421" s="0"/>
      <c r="WK421" s="0"/>
      <c r="WL421" s="0"/>
      <c r="WM421" s="0"/>
      <c r="WN421" s="0"/>
      <c r="WO421" s="0"/>
      <c r="WP421" s="0"/>
      <c r="WQ421" s="0"/>
      <c r="WR421" s="0"/>
      <c r="WS421" s="0"/>
      <c r="WT421" s="0"/>
      <c r="WU421" s="0"/>
      <c r="WV421" s="0"/>
      <c r="WW421" s="0"/>
      <c r="WX421" s="0"/>
      <c r="WY421" s="0"/>
      <c r="WZ421" s="0"/>
      <c r="XA421" s="0"/>
      <c r="XB421" s="0"/>
      <c r="XC421" s="0"/>
      <c r="XD421" s="0"/>
      <c r="XE421" s="0"/>
      <c r="XF421" s="0"/>
      <c r="XG421" s="0"/>
      <c r="XH421" s="0"/>
      <c r="XI421" s="0"/>
      <c r="XJ421" s="0"/>
      <c r="XK421" s="0"/>
      <c r="XL421" s="0"/>
      <c r="XM421" s="0"/>
      <c r="XN421" s="0"/>
      <c r="XO421" s="0"/>
      <c r="XP421" s="0"/>
      <c r="XQ421" s="0"/>
      <c r="XR421" s="0"/>
      <c r="XS421" s="0"/>
      <c r="XT421" s="0"/>
      <c r="XU421" s="0"/>
      <c r="XV421" s="0"/>
      <c r="XW421" s="0"/>
      <c r="XX421" s="0"/>
      <c r="XY421" s="0"/>
      <c r="XZ421" s="0"/>
      <c r="YA421" s="0"/>
      <c r="YB421" s="0"/>
      <c r="YC421" s="0"/>
      <c r="YD421" s="0"/>
      <c r="YE421" s="0"/>
      <c r="YF421" s="0"/>
      <c r="YG421" s="0"/>
      <c r="YH421" s="0"/>
      <c r="YI421" s="0"/>
      <c r="YJ421" s="0"/>
      <c r="YK421" s="0"/>
      <c r="YL421" s="0"/>
      <c r="YM421" s="0"/>
      <c r="YN421" s="0"/>
      <c r="YO421" s="0"/>
      <c r="YP421" s="0"/>
      <c r="YQ421" s="0"/>
      <c r="YR421" s="0"/>
      <c r="YS421" s="0"/>
      <c r="YT421" s="0"/>
      <c r="YU421" s="0"/>
      <c r="YV421" s="0"/>
      <c r="YW421" s="0"/>
      <c r="YX421" s="0"/>
      <c r="YY421" s="0"/>
      <c r="YZ421" s="0"/>
      <c r="ZA421" s="0"/>
      <c r="ZB421" s="0"/>
      <c r="ZC421" s="0"/>
      <c r="ZD421" s="0"/>
      <c r="ZE421" s="0"/>
      <c r="ZF421" s="0"/>
      <c r="ZG421" s="0"/>
      <c r="ZH421" s="0"/>
      <c r="ZI421" s="0"/>
      <c r="ZJ421" s="0"/>
      <c r="ZK421" s="0"/>
      <c r="ZL421" s="0"/>
      <c r="ZM421" s="0"/>
      <c r="ZN421" s="0"/>
      <c r="ZO421" s="0"/>
      <c r="ZP421" s="0"/>
      <c r="ZQ421" s="0"/>
      <c r="ZR421" s="0"/>
      <c r="ZS421" s="0"/>
      <c r="ZT421" s="0"/>
      <c r="ZU421" s="0"/>
      <c r="ZV421" s="0"/>
      <c r="ZW421" s="0"/>
      <c r="ZX421" s="0"/>
      <c r="ZY421" s="0"/>
      <c r="ZZ421" s="0"/>
      <c r="AAA421" s="0"/>
      <c r="AAB421" s="0"/>
      <c r="AAC421" s="0"/>
      <c r="AAD421" s="0"/>
      <c r="AAE421" s="0"/>
      <c r="AAF421" s="0"/>
      <c r="AAG421" s="0"/>
      <c r="AAH421" s="0"/>
      <c r="AAI421" s="0"/>
      <c r="AAJ421" s="0"/>
      <c r="AAK421" s="0"/>
      <c r="AAL421" s="0"/>
      <c r="AAM421" s="0"/>
      <c r="AAN421" s="0"/>
      <c r="AAO421" s="0"/>
      <c r="AAP421" s="0"/>
      <c r="AAQ421" s="0"/>
      <c r="AAR421" s="0"/>
      <c r="AAS421" s="0"/>
      <c r="AAT421" s="0"/>
      <c r="AAU421" s="0"/>
      <c r="AAV421" s="0"/>
      <c r="AAW421" s="0"/>
      <c r="AAX421" s="0"/>
      <c r="AAY421" s="0"/>
      <c r="AAZ421" s="0"/>
      <c r="ABA421" s="0"/>
      <c r="ABB421" s="0"/>
      <c r="ABC421" s="0"/>
      <c r="ABD421" s="0"/>
      <c r="ABE421" s="0"/>
      <c r="ABF421" s="0"/>
      <c r="ABG421" s="0"/>
      <c r="ABH421" s="0"/>
      <c r="ABI421" s="0"/>
      <c r="ABJ421" s="0"/>
      <c r="ABK421" s="0"/>
      <c r="ABL421" s="0"/>
      <c r="ABM421" s="0"/>
      <c r="ABN421" s="0"/>
      <c r="ABO421" s="0"/>
      <c r="ABP421" s="0"/>
      <c r="ABQ421" s="0"/>
      <c r="ABR421" s="0"/>
      <c r="ABS421" s="0"/>
      <c r="ABT421" s="0"/>
      <c r="ABU421" s="0"/>
      <c r="ABV421" s="0"/>
      <c r="ABW421" s="0"/>
      <c r="ABX421" s="0"/>
      <c r="ABY421" s="0"/>
      <c r="ABZ421" s="0"/>
      <c r="ACA421" s="0"/>
      <c r="ACB421" s="0"/>
      <c r="ACC421" s="0"/>
      <c r="ACD421" s="0"/>
      <c r="ACE421" s="0"/>
      <c r="ACF421" s="0"/>
      <c r="ACG421" s="0"/>
      <c r="ACH421" s="0"/>
      <c r="ACI421" s="0"/>
      <c r="ACJ421" s="0"/>
      <c r="ACK421" s="0"/>
      <c r="ACL421" s="0"/>
      <c r="ACM421" s="0"/>
      <c r="ACN421" s="0"/>
      <c r="ACO421" s="0"/>
      <c r="ACP421" s="0"/>
      <c r="ACQ421" s="0"/>
      <c r="ACR421" s="0"/>
      <c r="ACS421" s="0"/>
      <c r="ACT421" s="0"/>
      <c r="ACU421" s="0"/>
      <c r="ACV421" s="0"/>
      <c r="ACW421" s="0"/>
      <c r="ACX421" s="0"/>
      <c r="ACY421" s="0"/>
      <c r="ACZ421" s="0"/>
      <c r="ADA421" s="0"/>
      <c r="ADB421" s="0"/>
      <c r="ADC421" s="0"/>
      <c r="ADD421" s="0"/>
      <c r="ADE421" s="0"/>
      <c r="ADF421" s="0"/>
      <c r="ADG421" s="0"/>
      <c r="ADH421" s="0"/>
      <c r="ADI421" s="0"/>
      <c r="ADJ421" s="0"/>
      <c r="ADK421" s="0"/>
      <c r="ADL421" s="0"/>
      <c r="ADM421" s="0"/>
      <c r="ADN421" s="0"/>
      <c r="ADO421" s="0"/>
      <c r="ADP421" s="0"/>
      <c r="ADQ421" s="0"/>
      <c r="ADR421" s="0"/>
      <c r="ADS421" s="0"/>
      <c r="ADT421" s="0"/>
      <c r="ADU421" s="0"/>
      <c r="ADV421" s="0"/>
      <c r="ADW421" s="0"/>
      <c r="ADX421" s="0"/>
      <c r="ADY421" s="0"/>
      <c r="ADZ421" s="0"/>
      <c r="AEA421" s="0"/>
      <c r="AEB421" s="0"/>
      <c r="AEC421" s="0"/>
      <c r="AED421" s="0"/>
      <c r="AEE421" s="0"/>
      <c r="AEF421" s="0"/>
      <c r="AEG421" s="0"/>
      <c r="AEH421" s="0"/>
      <c r="AEI421" s="0"/>
      <c r="AEJ421" s="0"/>
      <c r="AEK421" s="0"/>
      <c r="AEL421" s="0"/>
      <c r="AEM421" s="0"/>
      <c r="AEN421" s="0"/>
      <c r="AEO421" s="0"/>
      <c r="AEP421" s="0"/>
      <c r="AEQ421" s="0"/>
      <c r="AER421" s="0"/>
      <c r="AES421" s="0"/>
      <c r="AET421" s="0"/>
      <c r="AEU421" s="0"/>
      <c r="AEV421" s="0"/>
      <c r="AEW421" s="0"/>
      <c r="AEX421" s="0"/>
      <c r="AEY421" s="0"/>
      <c r="AEZ421" s="0"/>
      <c r="AFA421" s="0"/>
      <c r="AFB421" s="0"/>
      <c r="AFC421" s="0"/>
      <c r="AFD421" s="0"/>
      <c r="AFE421" s="0"/>
      <c r="AFF421" s="0"/>
      <c r="AFG421" s="0"/>
      <c r="AFH421" s="0"/>
      <c r="AFI421" s="0"/>
      <c r="AFJ421" s="0"/>
      <c r="AFK421" s="0"/>
      <c r="AFL421" s="0"/>
      <c r="AFM421" s="0"/>
      <c r="AFN421" s="0"/>
      <c r="AFO421" s="0"/>
      <c r="AFP421" s="0"/>
      <c r="AFQ421" s="0"/>
      <c r="AFR421" s="0"/>
      <c r="AFS421" s="0"/>
      <c r="AFT421" s="0"/>
      <c r="AFU421" s="0"/>
      <c r="AFV421" s="0"/>
      <c r="AFW421" s="0"/>
      <c r="AFX421" s="0"/>
      <c r="AFY421" s="0"/>
      <c r="AFZ421" s="0"/>
      <c r="AGA421" s="0"/>
      <c r="AGB421" s="0"/>
      <c r="AGC421" s="0"/>
      <c r="AGD421" s="0"/>
      <c r="AGE421" s="0"/>
      <c r="AGF421" s="0"/>
      <c r="AGG421" s="0"/>
      <c r="AGH421" s="0"/>
      <c r="AGI421" s="0"/>
      <c r="AGJ421" s="0"/>
      <c r="AGK421" s="0"/>
      <c r="AGL421" s="0"/>
      <c r="AGM421" s="0"/>
      <c r="AGN421" s="0"/>
      <c r="AGO421" s="0"/>
      <c r="AGP421" s="0"/>
      <c r="AGQ421" s="0"/>
      <c r="AGR421" s="0"/>
      <c r="AGS421" s="0"/>
      <c r="AGT421" s="0"/>
      <c r="AGU421" s="0"/>
      <c r="AGV421" s="0"/>
      <c r="AGW421" s="0"/>
      <c r="AGX421" s="0"/>
      <c r="AGY421" s="0"/>
      <c r="AGZ421" s="0"/>
      <c r="AHA421" s="0"/>
      <c r="AHB421" s="0"/>
      <c r="AHC421" s="0"/>
      <c r="AHD421" s="0"/>
      <c r="AHE421" s="0"/>
      <c r="AHF421" s="0"/>
      <c r="AHG421" s="0"/>
      <c r="AHH421" s="0"/>
      <c r="AHI421" s="0"/>
      <c r="AHJ421" s="0"/>
      <c r="AHK421" s="0"/>
      <c r="AHL421" s="0"/>
      <c r="AHM421" s="0"/>
      <c r="AHN421" s="0"/>
      <c r="AHO421" s="0"/>
      <c r="AHP421" s="0"/>
      <c r="AHQ421" s="0"/>
      <c r="AHR421" s="0"/>
      <c r="AHS421" s="0"/>
      <c r="AHT421" s="0"/>
      <c r="AHU421" s="0"/>
      <c r="AHV421" s="0"/>
      <c r="AHW421" s="0"/>
      <c r="AHX421" s="0"/>
      <c r="AHY421" s="0"/>
      <c r="AHZ421" s="0"/>
      <c r="AIA421" s="0"/>
      <c r="AIB421" s="0"/>
      <c r="AIC421" s="0"/>
      <c r="AID421" s="0"/>
      <c r="AIE421" s="0"/>
      <c r="AIF421" s="0"/>
      <c r="AIG421" s="0"/>
      <c r="AIH421" s="0"/>
      <c r="AII421" s="0"/>
      <c r="AIJ421" s="0"/>
      <c r="AIK421" s="0"/>
      <c r="AIL421" s="0"/>
      <c r="AIM421" s="0"/>
      <c r="AIN421" s="0"/>
      <c r="AIO421" s="0"/>
      <c r="AIP421" s="0"/>
      <c r="AIQ421" s="0"/>
      <c r="AIR421" s="0"/>
      <c r="AIS421" s="0"/>
      <c r="AIT421" s="0"/>
      <c r="AIU421" s="0"/>
      <c r="AIV421" s="0"/>
      <c r="AIW421" s="0"/>
      <c r="AIX421" s="0"/>
      <c r="AIY421" s="0"/>
      <c r="AIZ421" s="0"/>
      <c r="AJA421" s="0"/>
      <c r="AJB421" s="0"/>
      <c r="AJC421" s="0"/>
      <c r="AJD421" s="0"/>
      <c r="AJE421" s="0"/>
      <c r="AJF421" s="0"/>
      <c r="AJG421" s="0"/>
      <c r="AJH421" s="0"/>
      <c r="AJI421" s="0"/>
      <c r="AJJ421" s="0"/>
      <c r="AJK421" s="0"/>
      <c r="AJL421" s="0"/>
      <c r="AJM421" s="0"/>
      <c r="AJN421" s="0"/>
      <c r="AJO421" s="0"/>
      <c r="AJP421" s="0"/>
      <c r="AJQ421" s="0"/>
      <c r="AJR421" s="0"/>
      <c r="AJS421" s="0"/>
      <c r="AJT421" s="0"/>
      <c r="AJU421" s="0"/>
      <c r="AJV421" s="0"/>
      <c r="AJW421" s="0"/>
      <c r="AJX421" s="0"/>
      <c r="AJY421" s="0"/>
      <c r="AJZ421" s="0"/>
      <c r="AKA421" s="0"/>
      <c r="AKB421" s="0"/>
      <c r="AKC421" s="0"/>
      <c r="AKD421" s="0"/>
      <c r="AKE421" s="0"/>
      <c r="AKF421" s="0"/>
      <c r="AKG421" s="0"/>
      <c r="AKH421" s="0"/>
      <c r="AKI421" s="0"/>
      <c r="AKJ421" s="0"/>
      <c r="AKK421" s="0"/>
      <c r="AKL421" s="0"/>
      <c r="AKM421" s="0"/>
      <c r="AKN421" s="0"/>
      <c r="AKO421" s="0"/>
      <c r="AKP421" s="0"/>
      <c r="AKQ421" s="0"/>
      <c r="AKR421" s="0"/>
      <c r="AKS421" s="0"/>
      <c r="AKT421" s="0"/>
      <c r="AKU421" s="0"/>
      <c r="AKV421" s="0"/>
      <c r="AKW421" s="0"/>
      <c r="AKX421" s="0"/>
      <c r="AKY421" s="0"/>
      <c r="AKZ421" s="0"/>
      <c r="ALA421" s="0"/>
      <c r="ALB421" s="0"/>
      <c r="ALC421" s="0"/>
      <c r="ALD421" s="0"/>
      <c r="ALE421" s="0"/>
      <c r="ALF421" s="0"/>
      <c r="ALG421" s="0"/>
      <c r="ALH421" s="0"/>
      <c r="ALI421" s="0"/>
      <c r="ALJ421" s="0"/>
      <c r="ALK421" s="0"/>
      <c r="ALL421" s="0"/>
      <c r="ALM421" s="0"/>
      <c r="ALN421" s="0"/>
      <c r="ALO421" s="0"/>
      <c r="ALP421" s="0"/>
      <c r="ALQ421" s="0"/>
      <c r="ALR421" s="0"/>
      <c r="ALS421" s="0"/>
      <c r="ALT421" s="0"/>
      <c r="ALU421" s="0"/>
      <c r="ALV421" s="0"/>
      <c r="ALW421" s="0"/>
      <c r="ALX421" s="0"/>
      <c r="ALY421" s="0"/>
      <c r="ALZ421" s="0"/>
      <c r="AMA421" s="0"/>
      <c r="AMB421" s="0"/>
      <c r="AMC421" s="0"/>
      <c r="AMD421" s="0"/>
      <c r="AME421" s="0"/>
      <c r="AMF421" s="0"/>
      <c r="AMG421" s="0"/>
    </row>
    <row r="422" customFormat="false" ht="14.9" hidden="false" customHeight="false" outlineLevel="0" collapsed="false">
      <c r="A422" s="18" t="n">
        <v>586</v>
      </c>
      <c r="B422" s="19" t="n">
        <f aca="false">IF($A422,VLOOKUP($A422,posting!$A:$N,2,0),"")</f>
        <v>38</v>
      </c>
      <c r="C422" s="19" t="n">
        <f aca="false">IF($A422,VLOOKUP($A422,posting!$A:$N,3,0),"")</f>
        <v>159</v>
      </c>
      <c r="D422" s="20" t="str">
        <f aca="false">IF($A422,VLOOKUP($A422,posting!$A:$N,4,0),"")</f>
        <v>King Arthur</v>
      </c>
      <c r="E422" s="19" t="str">
        <f aca="false">IF($A422,IF(VLOOKUP($A422,posting!$A:$N,5,0)&gt;0,VLOOKUP($A422,posting!$A:$N,5,0),""),"")</f>
        <v/>
      </c>
      <c r="F422" s="21" t="n">
        <f aca="false">IF($A422,VLOOKUP($A422,posting!$A:$N,6,0),"")</f>
        <v>41625.7357175926</v>
      </c>
      <c r="G422" s="21" t="n">
        <f aca="false">IF($A422,VLOOKUP($A422,posting!$A:$N,7,0),"")</f>
        <v>41625.7357523148</v>
      </c>
      <c r="H422" s="21" t="n">
        <f aca="false">IF($A422,VLOOKUP($A422,posting!$A:$N,8,0),"")</f>
        <v>41625.735787037</v>
      </c>
      <c r="I422" s="21" t="n">
        <f aca="false">IF($A422,VLOOKUP($A422,posting!$A:$N,9,0),"")</f>
        <v>41625.7360763889</v>
      </c>
      <c r="J422" s="21"/>
      <c r="K422" s="21"/>
      <c r="L422" s="19" t="n">
        <f aca="false">IF($A422,VLOOKUP($A422,posting!$A:$N,10,0),"")</f>
        <v>0.32013201320132</v>
      </c>
      <c r="M422" s="19" t="n">
        <f aca="false">IF($A422,VLOOKUP($A422,posting!$A:$N,11,0),"")</f>
        <v>0</v>
      </c>
      <c r="N422" s="19" t="str">
        <f aca="false">IF($A422,IF(VLOOKUP($A422,posting!$A:$N,13,0)&gt;0,VLOOKUP($A422,posting!$A:$N,13,0),""),"")</f>
        <v/>
      </c>
      <c r="O422" s="19" t="str">
        <f aca="false">IF($A422,VLOOKUP($A422,posting!$A:$N,12,0),"")</f>
        <v>TXT</v>
      </c>
      <c r="P422" s="19" t="str">
        <f aca="false">IF($A422,IF(VLOOKUP($A422,posting!$A:$N,14,0)&gt;0,VLOOKUP($A422,posting!$A:$N,14,0),""),"")</f>
        <v/>
      </c>
      <c r="Q422" s="19" t="str">
        <f aca="false">IF($N422="","",VLOOKUP($N422,image!$A:$N,3,0))</f>
        <v/>
      </c>
      <c r="R422" s="19" t="n">
        <v>1</v>
      </c>
      <c r="S422" s="0"/>
      <c r="T422" s="0"/>
      <c r="U422" s="0"/>
      <c r="V422" s="0"/>
      <c r="W422" s="0"/>
      <c r="X422" s="0"/>
      <c r="Y422" s="0"/>
      <c r="Z422" s="0"/>
      <c r="AA422" s="0"/>
      <c r="AB422" s="0"/>
      <c r="AC422" s="0"/>
      <c r="AD422" s="0"/>
      <c r="AE422" s="0"/>
      <c r="AF422" s="0"/>
      <c r="AG422" s="0"/>
      <c r="AH422" s="0"/>
      <c r="AI422" s="0"/>
      <c r="AJ422" s="0"/>
      <c r="AK422" s="0"/>
      <c r="AL422" s="0"/>
      <c r="AM422" s="0"/>
      <c r="AN422" s="0"/>
      <c r="AO422" s="0"/>
      <c r="AP422" s="0"/>
      <c r="AQ422" s="0"/>
      <c r="AR422" s="0"/>
      <c r="AS422" s="0"/>
      <c r="AT422" s="0"/>
      <c r="AU422" s="0"/>
      <c r="AV422" s="0"/>
      <c r="AW422" s="0"/>
      <c r="AX422" s="0"/>
      <c r="AY422" s="0"/>
      <c r="AZ422" s="0"/>
      <c r="BA422" s="0"/>
      <c r="BB422" s="0"/>
      <c r="BC422" s="0"/>
      <c r="BD422" s="0"/>
      <c r="BE422" s="0"/>
      <c r="BF422" s="0"/>
      <c r="BG422" s="0"/>
      <c r="BH422" s="0"/>
      <c r="BI422" s="0"/>
      <c r="BJ422" s="0"/>
      <c r="BK422" s="0"/>
      <c r="BL422" s="0"/>
      <c r="BM422" s="0"/>
      <c r="BN422" s="0"/>
      <c r="BO422" s="0"/>
      <c r="BP422" s="0"/>
      <c r="BQ422" s="0"/>
      <c r="BR422" s="0"/>
      <c r="BS422" s="0"/>
      <c r="BT422" s="0"/>
      <c r="BU422" s="0"/>
      <c r="BV422" s="0"/>
      <c r="BW422" s="0"/>
      <c r="BX422" s="0"/>
      <c r="BY422" s="0"/>
      <c r="BZ422" s="0"/>
      <c r="CA422" s="0"/>
      <c r="CB422" s="0"/>
      <c r="CC422" s="0"/>
      <c r="CD422" s="0"/>
      <c r="CE422" s="0"/>
      <c r="CF422" s="0"/>
      <c r="CG422" s="0"/>
      <c r="CH422" s="0"/>
      <c r="CI422" s="0"/>
      <c r="CJ422" s="0"/>
      <c r="CK422" s="0"/>
      <c r="CL422" s="0"/>
      <c r="CM422" s="0"/>
      <c r="CN422" s="0"/>
      <c r="CO422" s="0"/>
      <c r="CP422" s="0"/>
      <c r="CQ422" s="0"/>
      <c r="CR422" s="0"/>
      <c r="CS422" s="0"/>
      <c r="CT422" s="0"/>
      <c r="CU422" s="0"/>
      <c r="CV422" s="0"/>
      <c r="CW422" s="0"/>
      <c r="CX422" s="0"/>
      <c r="CY422" s="0"/>
      <c r="CZ422" s="0"/>
      <c r="DA422" s="0"/>
      <c r="DB422" s="0"/>
      <c r="DC422" s="0"/>
      <c r="DD422" s="0"/>
      <c r="DE422" s="0"/>
      <c r="DF422" s="0"/>
      <c r="DG422" s="0"/>
      <c r="DH422" s="0"/>
      <c r="DI422" s="0"/>
      <c r="DJ422" s="0"/>
      <c r="DK422" s="0"/>
      <c r="DL422" s="0"/>
      <c r="DM422" s="0"/>
      <c r="DN422" s="0"/>
      <c r="DO422" s="0"/>
      <c r="DP422" s="0"/>
      <c r="DQ422" s="0"/>
      <c r="DR422" s="0"/>
      <c r="DS422" s="0"/>
      <c r="DT422" s="0"/>
      <c r="DU422" s="0"/>
      <c r="DV422" s="0"/>
      <c r="DW422" s="0"/>
      <c r="DX422" s="0"/>
      <c r="DY422" s="0"/>
      <c r="DZ422" s="0"/>
      <c r="EA422" s="0"/>
      <c r="EB422" s="0"/>
      <c r="EC422" s="0"/>
      <c r="ED422" s="0"/>
      <c r="EE422" s="0"/>
      <c r="EF422" s="0"/>
      <c r="EG422" s="0"/>
      <c r="EH422" s="0"/>
      <c r="EI422" s="0"/>
      <c r="EJ422" s="0"/>
      <c r="EK422" s="0"/>
      <c r="EL422" s="0"/>
      <c r="EM422" s="0"/>
      <c r="EN422" s="0"/>
      <c r="EO422" s="0"/>
      <c r="EP422" s="0"/>
      <c r="EQ422" s="0"/>
      <c r="ER422" s="0"/>
      <c r="ES422" s="0"/>
      <c r="ET422" s="0"/>
      <c r="EU422" s="0"/>
      <c r="EV422" s="0"/>
      <c r="EW422" s="0"/>
      <c r="EX422" s="0"/>
      <c r="EY422" s="0"/>
      <c r="EZ422" s="0"/>
      <c r="FA422" s="0"/>
      <c r="FB422" s="0"/>
      <c r="FC422" s="0"/>
      <c r="FD422" s="0"/>
      <c r="FE422" s="0"/>
      <c r="FF422" s="0"/>
      <c r="FG422" s="0"/>
      <c r="FH422" s="0"/>
      <c r="FI422" s="0"/>
      <c r="FJ422" s="0"/>
      <c r="FK422" s="0"/>
      <c r="FL422" s="0"/>
      <c r="FM422" s="0"/>
      <c r="FN422" s="0"/>
      <c r="FO422" s="0"/>
      <c r="FP422" s="0"/>
      <c r="FQ422" s="0"/>
      <c r="FR422" s="0"/>
      <c r="FS422" s="0"/>
      <c r="FT422" s="0"/>
      <c r="FU422" s="0"/>
      <c r="FV422" s="0"/>
      <c r="FW422" s="0"/>
      <c r="FX422" s="0"/>
      <c r="FY422" s="0"/>
      <c r="FZ422" s="0"/>
      <c r="GA422" s="0"/>
      <c r="GB422" s="0"/>
      <c r="GC422" s="0"/>
      <c r="GD422" s="0"/>
      <c r="GE422" s="0"/>
      <c r="GF422" s="0"/>
      <c r="GG422" s="0"/>
      <c r="GH422" s="0"/>
      <c r="GI422" s="0"/>
      <c r="GJ422" s="0"/>
      <c r="GK422" s="0"/>
      <c r="GL422" s="0"/>
      <c r="GM422" s="0"/>
      <c r="GN422" s="0"/>
      <c r="GO422" s="0"/>
      <c r="GP422" s="0"/>
      <c r="GQ422" s="0"/>
      <c r="GR422" s="0"/>
      <c r="GS422" s="0"/>
      <c r="GT422" s="0"/>
      <c r="GU422" s="0"/>
      <c r="GV422" s="0"/>
      <c r="GW422" s="0"/>
      <c r="GX422" s="0"/>
      <c r="GY422" s="0"/>
      <c r="GZ422" s="0"/>
      <c r="HA422" s="0"/>
      <c r="HB422" s="0"/>
      <c r="HC422" s="0"/>
      <c r="HD422" s="0"/>
      <c r="HE422" s="0"/>
      <c r="HF422" s="0"/>
      <c r="HG422" s="0"/>
      <c r="HH422" s="0"/>
      <c r="HI422" s="0"/>
      <c r="HJ422" s="0"/>
      <c r="HK422" s="0"/>
      <c r="HL422" s="0"/>
      <c r="HM422" s="0"/>
      <c r="HN422" s="0"/>
      <c r="HO422" s="0"/>
      <c r="HP422" s="0"/>
      <c r="HQ422" s="0"/>
      <c r="HR422" s="0"/>
      <c r="HS422" s="0"/>
      <c r="HT422" s="0"/>
      <c r="HU422" s="0"/>
      <c r="HV422" s="0"/>
      <c r="HW422" s="0"/>
      <c r="HX422" s="0"/>
      <c r="HY422" s="0"/>
      <c r="HZ422" s="0"/>
      <c r="IA422" s="0"/>
      <c r="IB422" s="0"/>
      <c r="IC422" s="0"/>
      <c r="ID422" s="0"/>
      <c r="IE422" s="0"/>
      <c r="IF422" s="0"/>
      <c r="IG422" s="0"/>
      <c r="IH422" s="0"/>
      <c r="II422" s="0"/>
      <c r="IJ422" s="0"/>
      <c r="IK422" s="0"/>
      <c r="IL422" s="0"/>
      <c r="IM422" s="0"/>
      <c r="IN422" s="0"/>
      <c r="IO422" s="0"/>
      <c r="IP422" s="0"/>
      <c r="IQ422" s="0"/>
      <c r="IR422" s="0"/>
      <c r="IS422" s="0"/>
      <c r="IT422" s="0"/>
      <c r="IU422" s="0"/>
      <c r="IV422" s="0"/>
      <c r="IW422" s="0"/>
      <c r="IX422" s="0"/>
      <c r="IY422" s="0"/>
      <c r="IZ422" s="0"/>
      <c r="JA422" s="0"/>
      <c r="JB422" s="0"/>
      <c r="JC422" s="0"/>
      <c r="JD422" s="0"/>
      <c r="JE422" s="0"/>
      <c r="JF422" s="0"/>
      <c r="JG422" s="0"/>
      <c r="JH422" s="0"/>
      <c r="JI422" s="0"/>
      <c r="JJ422" s="0"/>
      <c r="JK422" s="0"/>
      <c r="JL422" s="0"/>
      <c r="JM422" s="0"/>
      <c r="JN422" s="0"/>
      <c r="JO422" s="0"/>
      <c r="JP422" s="0"/>
      <c r="JQ422" s="0"/>
      <c r="JR422" s="0"/>
      <c r="JS422" s="0"/>
      <c r="JT422" s="0"/>
      <c r="JU422" s="0"/>
      <c r="JV422" s="0"/>
      <c r="JW422" s="0"/>
      <c r="JX422" s="0"/>
      <c r="JY422" s="0"/>
      <c r="JZ422" s="0"/>
      <c r="KA422" s="0"/>
      <c r="KB422" s="0"/>
      <c r="KC422" s="0"/>
      <c r="KD422" s="0"/>
      <c r="KE422" s="0"/>
      <c r="KF422" s="0"/>
      <c r="KG422" s="0"/>
      <c r="KH422" s="0"/>
      <c r="KI422" s="0"/>
      <c r="KJ422" s="0"/>
      <c r="KK422" s="0"/>
      <c r="KL422" s="0"/>
      <c r="KM422" s="0"/>
      <c r="KN422" s="0"/>
      <c r="KO422" s="0"/>
      <c r="KP422" s="0"/>
      <c r="KQ422" s="0"/>
      <c r="KR422" s="0"/>
      <c r="KS422" s="0"/>
      <c r="KT422" s="0"/>
      <c r="KU422" s="0"/>
      <c r="KV422" s="0"/>
      <c r="KW422" s="0"/>
      <c r="KX422" s="0"/>
      <c r="KY422" s="0"/>
      <c r="KZ422" s="0"/>
      <c r="LA422" s="0"/>
      <c r="LB422" s="0"/>
      <c r="LC422" s="0"/>
      <c r="LD422" s="0"/>
      <c r="LE422" s="0"/>
      <c r="LF422" s="0"/>
      <c r="LG422" s="0"/>
      <c r="LH422" s="0"/>
      <c r="LI422" s="0"/>
      <c r="LJ422" s="0"/>
      <c r="LK422" s="0"/>
      <c r="LL422" s="0"/>
      <c r="LM422" s="0"/>
      <c r="LN422" s="0"/>
      <c r="LO422" s="0"/>
      <c r="LP422" s="0"/>
      <c r="LQ422" s="0"/>
      <c r="LR422" s="0"/>
      <c r="LS422" s="0"/>
      <c r="LT422" s="0"/>
      <c r="LU422" s="0"/>
      <c r="LV422" s="0"/>
      <c r="LW422" s="0"/>
      <c r="LX422" s="0"/>
      <c r="LY422" s="0"/>
      <c r="LZ422" s="0"/>
      <c r="MA422" s="0"/>
      <c r="MB422" s="0"/>
      <c r="MC422" s="0"/>
      <c r="MD422" s="0"/>
      <c r="ME422" s="0"/>
      <c r="MF422" s="0"/>
      <c r="MG422" s="0"/>
      <c r="MH422" s="0"/>
      <c r="MI422" s="0"/>
      <c r="MJ422" s="0"/>
      <c r="MK422" s="0"/>
      <c r="ML422" s="0"/>
      <c r="MM422" s="0"/>
      <c r="MN422" s="0"/>
      <c r="MO422" s="0"/>
      <c r="MP422" s="0"/>
      <c r="MQ422" s="0"/>
      <c r="MR422" s="0"/>
      <c r="MS422" s="0"/>
      <c r="MT422" s="0"/>
      <c r="MU422" s="0"/>
      <c r="MV422" s="0"/>
      <c r="MW422" s="0"/>
      <c r="MX422" s="0"/>
      <c r="MY422" s="0"/>
      <c r="MZ422" s="0"/>
      <c r="NA422" s="0"/>
      <c r="NB422" s="0"/>
      <c r="NC422" s="0"/>
      <c r="ND422" s="0"/>
      <c r="NE422" s="0"/>
      <c r="NF422" s="0"/>
      <c r="NG422" s="0"/>
      <c r="NH422" s="0"/>
      <c r="NI422" s="0"/>
      <c r="NJ422" s="0"/>
      <c r="NK422" s="0"/>
      <c r="NL422" s="0"/>
      <c r="NM422" s="0"/>
      <c r="NN422" s="0"/>
      <c r="NO422" s="0"/>
      <c r="NP422" s="0"/>
      <c r="NQ422" s="0"/>
      <c r="NR422" s="0"/>
      <c r="NS422" s="0"/>
      <c r="NT422" s="0"/>
      <c r="NU422" s="0"/>
      <c r="NV422" s="0"/>
      <c r="NW422" s="0"/>
      <c r="NX422" s="0"/>
      <c r="NY422" s="0"/>
      <c r="NZ422" s="0"/>
      <c r="OA422" s="0"/>
      <c r="OB422" s="0"/>
      <c r="OC422" s="0"/>
      <c r="OD422" s="0"/>
      <c r="OE422" s="0"/>
      <c r="OF422" s="0"/>
      <c r="OG422" s="0"/>
      <c r="OH422" s="0"/>
      <c r="OI422" s="0"/>
      <c r="OJ422" s="0"/>
      <c r="OK422" s="0"/>
      <c r="OL422" s="0"/>
      <c r="OM422" s="0"/>
      <c r="ON422" s="0"/>
      <c r="OO422" s="0"/>
      <c r="OP422" s="0"/>
      <c r="OQ422" s="0"/>
      <c r="OR422" s="0"/>
      <c r="OS422" s="0"/>
      <c r="OT422" s="0"/>
      <c r="OU422" s="0"/>
      <c r="OV422" s="0"/>
      <c r="OW422" s="0"/>
      <c r="OX422" s="0"/>
      <c r="OY422" s="0"/>
      <c r="OZ422" s="0"/>
      <c r="PA422" s="0"/>
      <c r="PB422" s="0"/>
      <c r="PC422" s="0"/>
      <c r="PD422" s="0"/>
      <c r="PE422" s="0"/>
      <c r="PF422" s="0"/>
      <c r="PG422" s="0"/>
      <c r="PH422" s="0"/>
      <c r="PI422" s="0"/>
      <c r="PJ422" s="0"/>
      <c r="PK422" s="0"/>
      <c r="PL422" s="0"/>
      <c r="PM422" s="0"/>
      <c r="PN422" s="0"/>
      <c r="PO422" s="0"/>
      <c r="PP422" s="0"/>
      <c r="PQ422" s="0"/>
      <c r="PR422" s="0"/>
      <c r="PS422" s="0"/>
      <c r="PT422" s="0"/>
      <c r="PU422" s="0"/>
      <c r="PV422" s="0"/>
      <c r="PW422" s="0"/>
      <c r="PX422" s="0"/>
      <c r="PY422" s="0"/>
      <c r="PZ422" s="0"/>
      <c r="QA422" s="0"/>
      <c r="QB422" s="0"/>
      <c r="QC422" s="0"/>
      <c r="QD422" s="0"/>
      <c r="QE422" s="0"/>
      <c r="QF422" s="0"/>
      <c r="QG422" s="0"/>
      <c r="QH422" s="0"/>
      <c r="QI422" s="0"/>
      <c r="QJ422" s="0"/>
      <c r="QK422" s="0"/>
      <c r="QL422" s="0"/>
      <c r="QM422" s="0"/>
      <c r="QN422" s="0"/>
      <c r="QO422" s="0"/>
      <c r="QP422" s="0"/>
      <c r="QQ422" s="0"/>
      <c r="QR422" s="0"/>
      <c r="QS422" s="0"/>
      <c r="QT422" s="0"/>
      <c r="QU422" s="0"/>
      <c r="QV422" s="0"/>
      <c r="QW422" s="0"/>
      <c r="QX422" s="0"/>
      <c r="QY422" s="0"/>
      <c r="QZ422" s="0"/>
      <c r="RA422" s="0"/>
      <c r="RB422" s="0"/>
      <c r="RC422" s="0"/>
      <c r="RD422" s="0"/>
      <c r="RE422" s="0"/>
      <c r="RF422" s="0"/>
      <c r="RG422" s="0"/>
      <c r="RH422" s="0"/>
      <c r="RI422" s="0"/>
      <c r="RJ422" s="0"/>
      <c r="RK422" s="0"/>
      <c r="RL422" s="0"/>
      <c r="RM422" s="0"/>
      <c r="RN422" s="0"/>
      <c r="RO422" s="0"/>
      <c r="RP422" s="0"/>
      <c r="RQ422" s="0"/>
      <c r="RR422" s="0"/>
      <c r="RS422" s="0"/>
      <c r="RT422" s="0"/>
      <c r="RU422" s="0"/>
      <c r="RV422" s="0"/>
      <c r="RW422" s="0"/>
      <c r="RX422" s="0"/>
      <c r="RY422" s="0"/>
      <c r="RZ422" s="0"/>
      <c r="SA422" s="0"/>
      <c r="SB422" s="0"/>
      <c r="SC422" s="0"/>
      <c r="SD422" s="0"/>
      <c r="SE422" s="0"/>
      <c r="SF422" s="0"/>
      <c r="SG422" s="0"/>
      <c r="SH422" s="0"/>
      <c r="SI422" s="0"/>
      <c r="SJ422" s="0"/>
      <c r="SK422" s="0"/>
      <c r="SL422" s="0"/>
      <c r="SM422" s="0"/>
      <c r="SN422" s="0"/>
      <c r="SO422" s="0"/>
      <c r="SP422" s="0"/>
      <c r="SQ422" s="0"/>
      <c r="SR422" s="0"/>
      <c r="SS422" s="0"/>
      <c r="ST422" s="0"/>
      <c r="SU422" s="0"/>
      <c r="SV422" s="0"/>
      <c r="SW422" s="0"/>
      <c r="SX422" s="0"/>
      <c r="SY422" s="0"/>
      <c r="SZ422" s="0"/>
      <c r="TA422" s="0"/>
      <c r="TB422" s="0"/>
      <c r="TC422" s="0"/>
      <c r="TD422" s="0"/>
      <c r="TE422" s="0"/>
      <c r="TF422" s="0"/>
      <c r="TG422" s="0"/>
      <c r="TH422" s="0"/>
      <c r="TI422" s="0"/>
      <c r="TJ422" s="0"/>
      <c r="TK422" s="0"/>
      <c r="TL422" s="0"/>
      <c r="TM422" s="0"/>
      <c r="TN422" s="0"/>
      <c r="TO422" s="0"/>
      <c r="TP422" s="0"/>
      <c r="TQ422" s="0"/>
      <c r="TR422" s="0"/>
      <c r="TS422" s="0"/>
      <c r="TT422" s="0"/>
      <c r="TU422" s="0"/>
      <c r="TV422" s="0"/>
      <c r="TW422" s="0"/>
      <c r="TX422" s="0"/>
      <c r="TY422" s="0"/>
      <c r="TZ422" s="0"/>
      <c r="UA422" s="0"/>
      <c r="UB422" s="0"/>
      <c r="UC422" s="0"/>
      <c r="UD422" s="0"/>
      <c r="UE422" s="0"/>
      <c r="UF422" s="0"/>
      <c r="UG422" s="0"/>
      <c r="UH422" s="0"/>
      <c r="UI422" s="0"/>
      <c r="UJ422" s="0"/>
      <c r="UK422" s="0"/>
      <c r="UL422" s="0"/>
      <c r="UM422" s="0"/>
      <c r="UN422" s="0"/>
      <c r="UO422" s="0"/>
      <c r="UP422" s="0"/>
      <c r="UQ422" s="0"/>
      <c r="UR422" s="0"/>
      <c r="US422" s="0"/>
      <c r="UT422" s="0"/>
      <c r="UU422" s="0"/>
      <c r="UV422" s="0"/>
      <c r="UW422" s="0"/>
      <c r="UX422" s="0"/>
      <c r="UY422" s="0"/>
      <c r="UZ422" s="0"/>
      <c r="VA422" s="0"/>
      <c r="VB422" s="0"/>
      <c r="VC422" s="0"/>
      <c r="VD422" s="0"/>
      <c r="VE422" s="0"/>
      <c r="VF422" s="0"/>
      <c r="VG422" s="0"/>
      <c r="VH422" s="0"/>
      <c r="VI422" s="0"/>
      <c r="VJ422" s="0"/>
      <c r="VK422" s="0"/>
      <c r="VL422" s="0"/>
      <c r="VM422" s="0"/>
      <c r="VN422" s="0"/>
      <c r="VO422" s="0"/>
      <c r="VP422" s="0"/>
      <c r="VQ422" s="0"/>
      <c r="VR422" s="0"/>
      <c r="VS422" s="0"/>
      <c r="VT422" s="0"/>
      <c r="VU422" s="0"/>
      <c r="VV422" s="0"/>
      <c r="VW422" s="0"/>
      <c r="VX422" s="0"/>
      <c r="VY422" s="0"/>
      <c r="VZ422" s="0"/>
      <c r="WA422" s="0"/>
      <c r="WB422" s="0"/>
      <c r="WC422" s="0"/>
      <c r="WD422" s="0"/>
      <c r="WE422" s="0"/>
      <c r="WF422" s="0"/>
      <c r="WG422" s="0"/>
      <c r="WH422" s="0"/>
      <c r="WI422" s="0"/>
      <c r="WJ422" s="0"/>
      <c r="WK422" s="0"/>
      <c r="WL422" s="0"/>
      <c r="WM422" s="0"/>
      <c r="WN422" s="0"/>
      <c r="WO422" s="0"/>
      <c r="WP422" s="0"/>
      <c r="WQ422" s="0"/>
      <c r="WR422" s="0"/>
      <c r="WS422" s="0"/>
      <c r="WT422" s="0"/>
      <c r="WU422" s="0"/>
      <c r="WV422" s="0"/>
      <c r="WW422" s="0"/>
      <c r="WX422" s="0"/>
      <c r="WY422" s="0"/>
      <c r="WZ422" s="0"/>
      <c r="XA422" s="0"/>
      <c r="XB422" s="0"/>
      <c r="XC422" s="0"/>
      <c r="XD422" s="0"/>
      <c r="XE422" s="0"/>
      <c r="XF422" s="0"/>
      <c r="XG422" s="0"/>
      <c r="XH422" s="0"/>
      <c r="XI422" s="0"/>
      <c r="XJ422" s="0"/>
      <c r="XK422" s="0"/>
      <c r="XL422" s="0"/>
      <c r="XM422" s="0"/>
      <c r="XN422" s="0"/>
      <c r="XO422" s="0"/>
      <c r="XP422" s="0"/>
      <c r="XQ422" s="0"/>
      <c r="XR422" s="0"/>
      <c r="XS422" s="0"/>
      <c r="XT422" s="0"/>
      <c r="XU422" s="0"/>
      <c r="XV422" s="0"/>
      <c r="XW422" s="0"/>
      <c r="XX422" s="0"/>
      <c r="XY422" s="0"/>
      <c r="XZ422" s="0"/>
      <c r="YA422" s="0"/>
      <c r="YB422" s="0"/>
      <c r="YC422" s="0"/>
      <c r="YD422" s="0"/>
      <c r="YE422" s="0"/>
      <c r="YF422" s="0"/>
      <c r="YG422" s="0"/>
      <c r="YH422" s="0"/>
      <c r="YI422" s="0"/>
      <c r="YJ422" s="0"/>
      <c r="YK422" s="0"/>
      <c r="YL422" s="0"/>
      <c r="YM422" s="0"/>
      <c r="YN422" s="0"/>
      <c r="YO422" s="0"/>
      <c r="YP422" s="0"/>
      <c r="YQ422" s="0"/>
      <c r="YR422" s="0"/>
      <c r="YS422" s="0"/>
      <c r="YT422" s="0"/>
      <c r="YU422" s="0"/>
      <c r="YV422" s="0"/>
      <c r="YW422" s="0"/>
      <c r="YX422" s="0"/>
      <c r="YY422" s="0"/>
      <c r="YZ422" s="0"/>
      <c r="ZA422" s="0"/>
      <c r="ZB422" s="0"/>
      <c r="ZC422" s="0"/>
      <c r="ZD422" s="0"/>
      <c r="ZE422" s="0"/>
      <c r="ZF422" s="0"/>
      <c r="ZG422" s="0"/>
      <c r="ZH422" s="0"/>
      <c r="ZI422" s="0"/>
      <c r="ZJ422" s="0"/>
      <c r="ZK422" s="0"/>
      <c r="ZL422" s="0"/>
      <c r="ZM422" s="0"/>
      <c r="ZN422" s="0"/>
      <c r="ZO422" s="0"/>
      <c r="ZP422" s="0"/>
      <c r="ZQ422" s="0"/>
      <c r="ZR422" s="0"/>
      <c r="ZS422" s="0"/>
      <c r="ZT422" s="0"/>
      <c r="ZU422" s="0"/>
      <c r="ZV422" s="0"/>
      <c r="ZW422" s="0"/>
      <c r="ZX422" s="0"/>
      <c r="ZY422" s="0"/>
      <c r="ZZ422" s="0"/>
      <c r="AAA422" s="0"/>
      <c r="AAB422" s="0"/>
      <c r="AAC422" s="0"/>
      <c r="AAD422" s="0"/>
      <c r="AAE422" s="0"/>
      <c r="AAF422" s="0"/>
      <c r="AAG422" s="0"/>
      <c r="AAH422" s="0"/>
      <c r="AAI422" s="0"/>
      <c r="AAJ422" s="0"/>
      <c r="AAK422" s="0"/>
      <c r="AAL422" s="0"/>
      <c r="AAM422" s="0"/>
      <c r="AAN422" s="0"/>
      <c r="AAO422" s="0"/>
      <c r="AAP422" s="0"/>
      <c r="AAQ422" s="0"/>
      <c r="AAR422" s="0"/>
      <c r="AAS422" s="0"/>
      <c r="AAT422" s="0"/>
      <c r="AAU422" s="0"/>
      <c r="AAV422" s="0"/>
      <c r="AAW422" s="0"/>
      <c r="AAX422" s="0"/>
      <c r="AAY422" s="0"/>
      <c r="AAZ422" s="0"/>
      <c r="ABA422" s="0"/>
      <c r="ABB422" s="0"/>
      <c r="ABC422" s="0"/>
      <c r="ABD422" s="0"/>
      <c r="ABE422" s="0"/>
      <c r="ABF422" s="0"/>
      <c r="ABG422" s="0"/>
      <c r="ABH422" s="0"/>
      <c r="ABI422" s="0"/>
      <c r="ABJ422" s="0"/>
      <c r="ABK422" s="0"/>
      <c r="ABL422" s="0"/>
      <c r="ABM422" s="0"/>
      <c r="ABN422" s="0"/>
      <c r="ABO422" s="0"/>
      <c r="ABP422" s="0"/>
      <c r="ABQ422" s="0"/>
      <c r="ABR422" s="0"/>
      <c r="ABS422" s="0"/>
      <c r="ABT422" s="0"/>
      <c r="ABU422" s="0"/>
      <c r="ABV422" s="0"/>
      <c r="ABW422" s="0"/>
      <c r="ABX422" s="0"/>
      <c r="ABY422" s="0"/>
      <c r="ABZ422" s="0"/>
      <c r="ACA422" s="0"/>
      <c r="ACB422" s="0"/>
      <c r="ACC422" s="0"/>
      <c r="ACD422" s="0"/>
      <c r="ACE422" s="0"/>
      <c r="ACF422" s="0"/>
      <c r="ACG422" s="0"/>
      <c r="ACH422" s="0"/>
      <c r="ACI422" s="0"/>
      <c r="ACJ422" s="0"/>
      <c r="ACK422" s="0"/>
      <c r="ACL422" s="0"/>
      <c r="ACM422" s="0"/>
      <c r="ACN422" s="0"/>
      <c r="ACO422" s="0"/>
      <c r="ACP422" s="0"/>
      <c r="ACQ422" s="0"/>
      <c r="ACR422" s="0"/>
      <c r="ACS422" s="0"/>
      <c r="ACT422" s="0"/>
      <c r="ACU422" s="0"/>
      <c r="ACV422" s="0"/>
      <c r="ACW422" s="0"/>
      <c r="ACX422" s="0"/>
      <c r="ACY422" s="0"/>
      <c r="ACZ422" s="0"/>
      <c r="ADA422" s="0"/>
      <c r="ADB422" s="0"/>
      <c r="ADC422" s="0"/>
      <c r="ADD422" s="0"/>
      <c r="ADE422" s="0"/>
      <c r="ADF422" s="0"/>
      <c r="ADG422" s="0"/>
      <c r="ADH422" s="0"/>
      <c r="ADI422" s="0"/>
      <c r="ADJ422" s="0"/>
      <c r="ADK422" s="0"/>
      <c r="ADL422" s="0"/>
      <c r="ADM422" s="0"/>
      <c r="ADN422" s="0"/>
      <c r="ADO422" s="0"/>
      <c r="ADP422" s="0"/>
      <c r="ADQ422" s="0"/>
      <c r="ADR422" s="0"/>
      <c r="ADS422" s="0"/>
      <c r="ADT422" s="0"/>
      <c r="ADU422" s="0"/>
      <c r="ADV422" s="0"/>
      <c r="ADW422" s="0"/>
      <c r="ADX422" s="0"/>
      <c r="ADY422" s="0"/>
      <c r="ADZ422" s="0"/>
      <c r="AEA422" s="0"/>
      <c r="AEB422" s="0"/>
      <c r="AEC422" s="0"/>
      <c r="AED422" s="0"/>
      <c r="AEE422" s="0"/>
      <c r="AEF422" s="0"/>
      <c r="AEG422" s="0"/>
      <c r="AEH422" s="0"/>
      <c r="AEI422" s="0"/>
      <c r="AEJ422" s="0"/>
      <c r="AEK422" s="0"/>
      <c r="AEL422" s="0"/>
      <c r="AEM422" s="0"/>
      <c r="AEN422" s="0"/>
      <c r="AEO422" s="0"/>
      <c r="AEP422" s="0"/>
      <c r="AEQ422" s="0"/>
      <c r="AER422" s="0"/>
      <c r="AES422" s="0"/>
      <c r="AET422" s="0"/>
      <c r="AEU422" s="0"/>
      <c r="AEV422" s="0"/>
      <c r="AEW422" s="0"/>
      <c r="AEX422" s="0"/>
      <c r="AEY422" s="0"/>
      <c r="AEZ422" s="0"/>
      <c r="AFA422" s="0"/>
      <c r="AFB422" s="0"/>
      <c r="AFC422" s="0"/>
      <c r="AFD422" s="0"/>
      <c r="AFE422" s="0"/>
      <c r="AFF422" s="0"/>
      <c r="AFG422" s="0"/>
      <c r="AFH422" s="0"/>
      <c r="AFI422" s="0"/>
      <c r="AFJ422" s="0"/>
      <c r="AFK422" s="0"/>
      <c r="AFL422" s="0"/>
      <c r="AFM422" s="0"/>
      <c r="AFN422" s="0"/>
      <c r="AFO422" s="0"/>
      <c r="AFP422" s="0"/>
      <c r="AFQ422" s="0"/>
      <c r="AFR422" s="0"/>
      <c r="AFS422" s="0"/>
      <c r="AFT422" s="0"/>
      <c r="AFU422" s="0"/>
      <c r="AFV422" s="0"/>
      <c r="AFW422" s="0"/>
      <c r="AFX422" s="0"/>
      <c r="AFY422" s="0"/>
      <c r="AFZ422" s="0"/>
      <c r="AGA422" s="0"/>
      <c r="AGB422" s="0"/>
      <c r="AGC422" s="0"/>
      <c r="AGD422" s="0"/>
      <c r="AGE422" s="0"/>
      <c r="AGF422" s="0"/>
      <c r="AGG422" s="0"/>
      <c r="AGH422" s="0"/>
      <c r="AGI422" s="0"/>
      <c r="AGJ422" s="0"/>
      <c r="AGK422" s="0"/>
      <c r="AGL422" s="0"/>
      <c r="AGM422" s="0"/>
      <c r="AGN422" s="0"/>
      <c r="AGO422" s="0"/>
      <c r="AGP422" s="0"/>
      <c r="AGQ422" s="0"/>
      <c r="AGR422" s="0"/>
      <c r="AGS422" s="0"/>
      <c r="AGT422" s="0"/>
      <c r="AGU422" s="0"/>
      <c r="AGV422" s="0"/>
      <c r="AGW422" s="0"/>
      <c r="AGX422" s="0"/>
      <c r="AGY422" s="0"/>
      <c r="AGZ422" s="0"/>
      <c r="AHA422" s="0"/>
      <c r="AHB422" s="0"/>
      <c r="AHC422" s="0"/>
      <c r="AHD422" s="0"/>
      <c r="AHE422" s="0"/>
      <c r="AHF422" s="0"/>
      <c r="AHG422" s="0"/>
      <c r="AHH422" s="0"/>
      <c r="AHI422" s="0"/>
      <c r="AHJ422" s="0"/>
      <c r="AHK422" s="0"/>
      <c r="AHL422" s="0"/>
      <c r="AHM422" s="0"/>
      <c r="AHN422" s="0"/>
      <c r="AHO422" s="0"/>
      <c r="AHP422" s="0"/>
      <c r="AHQ422" s="0"/>
      <c r="AHR422" s="0"/>
      <c r="AHS422" s="0"/>
      <c r="AHT422" s="0"/>
      <c r="AHU422" s="0"/>
      <c r="AHV422" s="0"/>
      <c r="AHW422" s="0"/>
      <c r="AHX422" s="0"/>
      <c r="AHY422" s="0"/>
      <c r="AHZ422" s="0"/>
      <c r="AIA422" s="0"/>
      <c r="AIB422" s="0"/>
      <c r="AIC422" s="0"/>
      <c r="AID422" s="0"/>
      <c r="AIE422" s="0"/>
      <c r="AIF422" s="0"/>
      <c r="AIG422" s="0"/>
      <c r="AIH422" s="0"/>
      <c r="AII422" s="0"/>
      <c r="AIJ422" s="0"/>
      <c r="AIK422" s="0"/>
      <c r="AIL422" s="0"/>
      <c r="AIM422" s="0"/>
      <c r="AIN422" s="0"/>
      <c r="AIO422" s="0"/>
      <c r="AIP422" s="0"/>
      <c r="AIQ422" s="0"/>
      <c r="AIR422" s="0"/>
      <c r="AIS422" s="0"/>
      <c r="AIT422" s="0"/>
      <c r="AIU422" s="0"/>
      <c r="AIV422" s="0"/>
      <c r="AIW422" s="0"/>
      <c r="AIX422" s="0"/>
      <c r="AIY422" s="0"/>
      <c r="AIZ422" s="0"/>
      <c r="AJA422" s="0"/>
      <c r="AJB422" s="0"/>
      <c r="AJC422" s="0"/>
      <c r="AJD422" s="0"/>
      <c r="AJE422" s="0"/>
      <c r="AJF422" s="0"/>
      <c r="AJG422" s="0"/>
      <c r="AJH422" s="0"/>
      <c r="AJI422" s="0"/>
      <c r="AJJ422" s="0"/>
      <c r="AJK422" s="0"/>
      <c r="AJL422" s="0"/>
      <c r="AJM422" s="0"/>
      <c r="AJN422" s="0"/>
      <c r="AJO422" s="0"/>
      <c r="AJP422" s="0"/>
      <c r="AJQ422" s="0"/>
      <c r="AJR422" s="0"/>
      <c r="AJS422" s="0"/>
      <c r="AJT422" s="0"/>
      <c r="AJU422" s="0"/>
      <c r="AJV422" s="0"/>
      <c r="AJW422" s="0"/>
      <c r="AJX422" s="0"/>
      <c r="AJY422" s="0"/>
      <c r="AJZ422" s="0"/>
      <c r="AKA422" s="0"/>
      <c r="AKB422" s="0"/>
      <c r="AKC422" s="0"/>
      <c r="AKD422" s="0"/>
      <c r="AKE422" s="0"/>
      <c r="AKF422" s="0"/>
      <c r="AKG422" s="0"/>
      <c r="AKH422" s="0"/>
      <c r="AKI422" s="0"/>
      <c r="AKJ422" s="0"/>
      <c r="AKK422" s="0"/>
      <c r="AKL422" s="0"/>
      <c r="AKM422" s="0"/>
      <c r="AKN422" s="0"/>
      <c r="AKO422" s="0"/>
      <c r="AKP422" s="0"/>
      <c r="AKQ422" s="0"/>
      <c r="AKR422" s="0"/>
      <c r="AKS422" s="0"/>
      <c r="AKT422" s="0"/>
      <c r="AKU422" s="0"/>
      <c r="AKV422" s="0"/>
      <c r="AKW422" s="0"/>
      <c r="AKX422" s="0"/>
      <c r="AKY422" s="0"/>
      <c r="AKZ422" s="0"/>
      <c r="ALA422" s="0"/>
      <c r="ALB422" s="0"/>
      <c r="ALC422" s="0"/>
      <c r="ALD422" s="0"/>
      <c r="ALE422" s="0"/>
      <c r="ALF422" s="0"/>
      <c r="ALG422" s="0"/>
      <c r="ALH422" s="0"/>
      <c r="ALI422" s="0"/>
      <c r="ALJ422" s="0"/>
      <c r="ALK422" s="0"/>
      <c r="ALL422" s="0"/>
      <c r="ALM422" s="0"/>
      <c r="ALN422" s="0"/>
      <c r="ALO422" s="0"/>
      <c r="ALP422" s="0"/>
      <c r="ALQ422" s="0"/>
      <c r="ALR422" s="0"/>
      <c r="ALS422" s="0"/>
      <c r="ALT422" s="0"/>
      <c r="ALU422" s="0"/>
      <c r="ALV422" s="0"/>
      <c r="ALW422" s="0"/>
      <c r="ALX422" s="0"/>
      <c r="ALY422" s="0"/>
      <c r="ALZ422" s="0"/>
      <c r="AMA422" s="0"/>
      <c r="AMB422" s="0"/>
      <c r="AMC422" s="0"/>
      <c r="AMD422" s="0"/>
      <c r="AME422" s="0"/>
      <c r="AMF422" s="0"/>
      <c r="AMG422" s="0"/>
    </row>
    <row r="423" customFormat="false" ht="14.9" hidden="false" customHeight="false" outlineLevel="0" collapsed="false">
      <c r="A423" s="18" t="n">
        <v>587</v>
      </c>
      <c r="B423" s="19" t="n">
        <f aca="false">IF($A423,VLOOKUP($A423,posting!$A:$N,2,0),"")</f>
        <v>38</v>
      </c>
      <c r="C423" s="19" t="n">
        <f aca="false">IF($A423,VLOOKUP($A423,posting!$A:$N,3,0),"")</f>
        <v>159</v>
      </c>
      <c r="D423" s="20" t="str">
        <f aca="false">IF($A423,VLOOKUP($A423,posting!$A:$N,4,0),"")</f>
        <v>Quelle zeugt direkt von der Vergangenheit</v>
      </c>
      <c r="E423" s="19" t="str">
        <f aca="false">IF($A423,IF(VLOOKUP($A423,posting!$A:$N,5,0)&gt;0,VLOOKUP($A423,posting!$A:$N,5,0),""),"")</f>
        <v/>
      </c>
      <c r="F423" s="21" t="n">
        <f aca="false">IF($A423,VLOOKUP($A423,posting!$A:$N,6,0),"")</f>
        <v>41625.7362731481</v>
      </c>
      <c r="G423" s="21" t="n">
        <f aca="false">IF($A423,VLOOKUP($A423,posting!$A:$N,7,0),"")</f>
        <v>41625.736412037</v>
      </c>
      <c r="H423" s="21" t="n">
        <f aca="false">IF($A423,VLOOKUP($A423,posting!$A:$N,8,0),"")</f>
        <v>41625.7364236111</v>
      </c>
      <c r="I423" s="21" t="n">
        <f aca="false">IF($A423,VLOOKUP($A423,posting!$A:$N,9,0),"")</f>
        <v>41625.736712963</v>
      </c>
      <c r="J423" s="21"/>
      <c r="K423" s="21"/>
      <c r="L423" s="19" t="n">
        <f aca="false">IF($A423,VLOOKUP($A423,posting!$A:$N,10,0),"")</f>
        <v>0.656765676567657</v>
      </c>
      <c r="M423" s="19" t="n">
        <f aca="false">IF($A423,VLOOKUP($A423,posting!$A:$N,11,0),"")</f>
        <v>0</v>
      </c>
      <c r="N423" s="19" t="str">
        <f aca="false">IF($A423,IF(VLOOKUP($A423,posting!$A:$N,13,0)&gt;0,VLOOKUP($A423,posting!$A:$N,13,0),""),"")</f>
        <v/>
      </c>
      <c r="O423" s="19" t="str">
        <f aca="false">IF($A423,VLOOKUP($A423,posting!$A:$N,12,0),"")</f>
        <v>TXT</v>
      </c>
      <c r="P423" s="19" t="str">
        <f aca="false">IF($A423,IF(VLOOKUP($A423,posting!$A:$N,14,0)&gt;0,VLOOKUP($A423,posting!$A:$N,14,0),""),"")</f>
        <v/>
      </c>
      <c r="Q423" s="19" t="str">
        <f aca="false">IF($N423="","",VLOOKUP($N423,image!$A:$N,3,0))</f>
        <v/>
      </c>
      <c r="R423" s="19" t="n">
        <v>1</v>
      </c>
      <c r="S423" s="0"/>
      <c r="T423" s="0"/>
      <c r="U423" s="0"/>
      <c r="V423" s="0"/>
      <c r="W423" s="0"/>
      <c r="X423" s="0"/>
      <c r="Y423" s="0"/>
      <c r="Z423" s="0"/>
      <c r="AA423" s="0"/>
      <c r="AB423" s="0"/>
      <c r="AC423" s="0"/>
      <c r="AD423" s="0"/>
      <c r="AE423" s="0"/>
      <c r="AF423" s="0"/>
      <c r="AG423" s="0"/>
      <c r="AH423" s="0"/>
      <c r="AI423" s="0"/>
      <c r="AJ423" s="0"/>
      <c r="AK423" s="0"/>
      <c r="AL423" s="0"/>
      <c r="AM423" s="0"/>
      <c r="AN423" s="0"/>
      <c r="AO423" s="0"/>
      <c r="AP423" s="0"/>
      <c r="AQ423" s="0"/>
      <c r="AR423" s="0"/>
      <c r="AS423" s="0"/>
      <c r="AT423" s="0"/>
      <c r="AU423" s="0"/>
      <c r="AV423" s="0"/>
      <c r="AW423" s="0"/>
      <c r="AX423" s="0"/>
      <c r="AY423" s="0"/>
      <c r="AZ423" s="0"/>
      <c r="BA423" s="0"/>
      <c r="BB423" s="0"/>
      <c r="BC423" s="0"/>
      <c r="BD423" s="0"/>
      <c r="BE423" s="0"/>
      <c r="BF423" s="0"/>
      <c r="BG423" s="0"/>
      <c r="BH423" s="0"/>
      <c r="BI423" s="0"/>
      <c r="BJ423" s="0"/>
      <c r="BK423" s="0"/>
      <c r="BL423" s="0"/>
      <c r="BM423" s="0"/>
      <c r="BN423" s="0"/>
      <c r="BO423" s="0"/>
      <c r="BP423" s="0"/>
      <c r="BQ423" s="0"/>
      <c r="BR423" s="0"/>
      <c r="BS423" s="0"/>
      <c r="BT423" s="0"/>
      <c r="BU423" s="0"/>
      <c r="BV423" s="0"/>
      <c r="BW423" s="0"/>
      <c r="BX423" s="0"/>
      <c r="BY423" s="0"/>
      <c r="BZ423" s="0"/>
      <c r="CA423" s="0"/>
      <c r="CB423" s="0"/>
      <c r="CC423" s="0"/>
      <c r="CD423" s="0"/>
      <c r="CE423" s="0"/>
      <c r="CF423" s="0"/>
      <c r="CG423" s="0"/>
      <c r="CH423" s="0"/>
      <c r="CI423" s="0"/>
      <c r="CJ423" s="0"/>
      <c r="CK423" s="0"/>
      <c r="CL423" s="0"/>
      <c r="CM423" s="0"/>
      <c r="CN423" s="0"/>
      <c r="CO423" s="0"/>
      <c r="CP423" s="0"/>
      <c r="CQ423" s="0"/>
      <c r="CR423" s="0"/>
      <c r="CS423" s="0"/>
      <c r="CT423" s="0"/>
      <c r="CU423" s="0"/>
      <c r="CV423" s="0"/>
      <c r="CW423" s="0"/>
      <c r="CX423" s="0"/>
      <c r="CY423" s="0"/>
      <c r="CZ423" s="0"/>
      <c r="DA423" s="0"/>
      <c r="DB423" s="0"/>
      <c r="DC423" s="0"/>
      <c r="DD423" s="0"/>
      <c r="DE423" s="0"/>
      <c r="DF423" s="0"/>
      <c r="DG423" s="0"/>
      <c r="DH423" s="0"/>
      <c r="DI423" s="0"/>
      <c r="DJ423" s="0"/>
      <c r="DK423" s="0"/>
      <c r="DL423" s="0"/>
      <c r="DM423" s="0"/>
      <c r="DN423" s="0"/>
      <c r="DO423" s="0"/>
      <c r="DP423" s="0"/>
      <c r="DQ423" s="0"/>
      <c r="DR423" s="0"/>
      <c r="DS423" s="0"/>
      <c r="DT423" s="0"/>
      <c r="DU423" s="0"/>
      <c r="DV423" s="0"/>
      <c r="DW423" s="0"/>
      <c r="DX423" s="0"/>
      <c r="DY423" s="0"/>
      <c r="DZ423" s="0"/>
      <c r="EA423" s="0"/>
      <c r="EB423" s="0"/>
      <c r="EC423" s="0"/>
      <c r="ED423" s="0"/>
      <c r="EE423" s="0"/>
      <c r="EF423" s="0"/>
      <c r="EG423" s="0"/>
      <c r="EH423" s="0"/>
      <c r="EI423" s="0"/>
      <c r="EJ423" s="0"/>
      <c r="EK423" s="0"/>
      <c r="EL423" s="0"/>
      <c r="EM423" s="0"/>
      <c r="EN423" s="0"/>
      <c r="EO423" s="0"/>
      <c r="EP423" s="0"/>
      <c r="EQ423" s="0"/>
      <c r="ER423" s="0"/>
      <c r="ES423" s="0"/>
      <c r="ET423" s="0"/>
      <c r="EU423" s="0"/>
      <c r="EV423" s="0"/>
      <c r="EW423" s="0"/>
      <c r="EX423" s="0"/>
      <c r="EY423" s="0"/>
      <c r="EZ423" s="0"/>
      <c r="FA423" s="0"/>
      <c r="FB423" s="0"/>
      <c r="FC423" s="0"/>
      <c r="FD423" s="0"/>
      <c r="FE423" s="0"/>
      <c r="FF423" s="0"/>
      <c r="FG423" s="0"/>
      <c r="FH423" s="0"/>
      <c r="FI423" s="0"/>
      <c r="FJ423" s="0"/>
      <c r="FK423" s="0"/>
      <c r="FL423" s="0"/>
      <c r="FM423" s="0"/>
      <c r="FN423" s="0"/>
      <c r="FO423" s="0"/>
      <c r="FP423" s="0"/>
      <c r="FQ423" s="0"/>
      <c r="FR423" s="0"/>
      <c r="FS423" s="0"/>
      <c r="FT423" s="0"/>
      <c r="FU423" s="0"/>
      <c r="FV423" s="0"/>
      <c r="FW423" s="0"/>
      <c r="FX423" s="0"/>
      <c r="FY423" s="0"/>
      <c r="FZ423" s="0"/>
      <c r="GA423" s="0"/>
      <c r="GB423" s="0"/>
      <c r="GC423" s="0"/>
      <c r="GD423" s="0"/>
      <c r="GE423" s="0"/>
      <c r="GF423" s="0"/>
      <c r="GG423" s="0"/>
      <c r="GH423" s="0"/>
      <c r="GI423" s="0"/>
      <c r="GJ423" s="0"/>
      <c r="GK423" s="0"/>
      <c r="GL423" s="0"/>
      <c r="GM423" s="0"/>
      <c r="GN423" s="0"/>
      <c r="GO423" s="0"/>
      <c r="GP423" s="0"/>
      <c r="GQ423" s="0"/>
      <c r="GR423" s="0"/>
      <c r="GS423" s="0"/>
      <c r="GT423" s="0"/>
      <c r="GU423" s="0"/>
      <c r="GV423" s="0"/>
      <c r="GW423" s="0"/>
      <c r="GX423" s="0"/>
      <c r="GY423" s="0"/>
      <c r="GZ423" s="0"/>
      <c r="HA423" s="0"/>
      <c r="HB423" s="0"/>
      <c r="HC423" s="0"/>
      <c r="HD423" s="0"/>
      <c r="HE423" s="0"/>
      <c r="HF423" s="0"/>
      <c r="HG423" s="0"/>
      <c r="HH423" s="0"/>
      <c r="HI423" s="0"/>
      <c r="HJ423" s="0"/>
      <c r="HK423" s="0"/>
      <c r="HL423" s="0"/>
      <c r="HM423" s="0"/>
      <c r="HN423" s="0"/>
      <c r="HO423" s="0"/>
      <c r="HP423" s="0"/>
      <c r="HQ423" s="0"/>
      <c r="HR423" s="0"/>
      <c r="HS423" s="0"/>
      <c r="HT423" s="0"/>
      <c r="HU423" s="0"/>
      <c r="HV423" s="0"/>
      <c r="HW423" s="0"/>
      <c r="HX423" s="0"/>
      <c r="HY423" s="0"/>
      <c r="HZ423" s="0"/>
      <c r="IA423" s="0"/>
      <c r="IB423" s="0"/>
      <c r="IC423" s="0"/>
      <c r="ID423" s="0"/>
      <c r="IE423" s="0"/>
      <c r="IF423" s="0"/>
      <c r="IG423" s="0"/>
      <c r="IH423" s="0"/>
      <c r="II423" s="0"/>
      <c r="IJ423" s="0"/>
      <c r="IK423" s="0"/>
      <c r="IL423" s="0"/>
      <c r="IM423" s="0"/>
      <c r="IN423" s="0"/>
      <c r="IO423" s="0"/>
      <c r="IP423" s="0"/>
      <c r="IQ423" s="0"/>
      <c r="IR423" s="0"/>
      <c r="IS423" s="0"/>
      <c r="IT423" s="0"/>
      <c r="IU423" s="0"/>
      <c r="IV423" s="0"/>
      <c r="IW423" s="0"/>
      <c r="IX423" s="0"/>
      <c r="IY423" s="0"/>
      <c r="IZ423" s="0"/>
      <c r="JA423" s="0"/>
      <c r="JB423" s="0"/>
      <c r="JC423" s="0"/>
      <c r="JD423" s="0"/>
      <c r="JE423" s="0"/>
      <c r="JF423" s="0"/>
      <c r="JG423" s="0"/>
      <c r="JH423" s="0"/>
      <c r="JI423" s="0"/>
      <c r="JJ423" s="0"/>
      <c r="JK423" s="0"/>
      <c r="JL423" s="0"/>
      <c r="JM423" s="0"/>
      <c r="JN423" s="0"/>
      <c r="JO423" s="0"/>
      <c r="JP423" s="0"/>
      <c r="JQ423" s="0"/>
      <c r="JR423" s="0"/>
      <c r="JS423" s="0"/>
      <c r="JT423" s="0"/>
      <c r="JU423" s="0"/>
      <c r="JV423" s="0"/>
      <c r="JW423" s="0"/>
      <c r="JX423" s="0"/>
      <c r="JY423" s="0"/>
      <c r="JZ423" s="0"/>
      <c r="KA423" s="0"/>
      <c r="KB423" s="0"/>
      <c r="KC423" s="0"/>
      <c r="KD423" s="0"/>
      <c r="KE423" s="0"/>
      <c r="KF423" s="0"/>
      <c r="KG423" s="0"/>
      <c r="KH423" s="0"/>
      <c r="KI423" s="0"/>
      <c r="KJ423" s="0"/>
      <c r="KK423" s="0"/>
      <c r="KL423" s="0"/>
      <c r="KM423" s="0"/>
      <c r="KN423" s="0"/>
      <c r="KO423" s="0"/>
      <c r="KP423" s="0"/>
      <c r="KQ423" s="0"/>
      <c r="KR423" s="0"/>
      <c r="KS423" s="0"/>
      <c r="KT423" s="0"/>
      <c r="KU423" s="0"/>
      <c r="KV423" s="0"/>
      <c r="KW423" s="0"/>
      <c r="KX423" s="0"/>
      <c r="KY423" s="0"/>
      <c r="KZ423" s="0"/>
      <c r="LA423" s="0"/>
      <c r="LB423" s="0"/>
      <c r="LC423" s="0"/>
      <c r="LD423" s="0"/>
      <c r="LE423" s="0"/>
      <c r="LF423" s="0"/>
      <c r="LG423" s="0"/>
      <c r="LH423" s="0"/>
      <c r="LI423" s="0"/>
      <c r="LJ423" s="0"/>
      <c r="LK423" s="0"/>
      <c r="LL423" s="0"/>
      <c r="LM423" s="0"/>
      <c r="LN423" s="0"/>
      <c r="LO423" s="0"/>
      <c r="LP423" s="0"/>
      <c r="LQ423" s="0"/>
      <c r="LR423" s="0"/>
      <c r="LS423" s="0"/>
      <c r="LT423" s="0"/>
      <c r="LU423" s="0"/>
      <c r="LV423" s="0"/>
      <c r="LW423" s="0"/>
      <c r="LX423" s="0"/>
      <c r="LY423" s="0"/>
      <c r="LZ423" s="0"/>
      <c r="MA423" s="0"/>
      <c r="MB423" s="0"/>
      <c r="MC423" s="0"/>
      <c r="MD423" s="0"/>
      <c r="ME423" s="0"/>
      <c r="MF423" s="0"/>
      <c r="MG423" s="0"/>
      <c r="MH423" s="0"/>
      <c r="MI423" s="0"/>
      <c r="MJ423" s="0"/>
      <c r="MK423" s="0"/>
      <c r="ML423" s="0"/>
      <c r="MM423" s="0"/>
      <c r="MN423" s="0"/>
      <c r="MO423" s="0"/>
      <c r="MP423" s="0"/>
      <c r="MQ423" s="0"/>
      <c r="MR423" s="0"/>
      <c r="MS423" s="0"/>
      <c r="MT423" s="0"/>
      <c r="MU423" s="0"/>
      <c r="MV423" s="0"/>
      <c r="MW423" s="0"/>
      <c r="MX423" s="0"/>
      <c r="MY423" s="0"/>
      <c r="MZ423" s="0"/>
      <c r="NA423" s="0"/>
      <c r="NB423" s="0"/>
      <c r="NC423" s="0"/>
      <c r="ND423" s="0"/>
      <c r="NE423" s="0"/>
      <c r="NF423" s="0"/>
      <c r="NG423" s="0"/>
      <c r="NH423" s="0"/>
      <c r="NI423" s="0"/>
      <c r="NJ423" s="0"/>
      <c r="NK423" s="0"/>
      <c r="NL423" s="0"/>
      <c r="NM423" s="0"/>
      <c r="NN423" s="0"/>
      <c r="NO423" s="0"/>
      <c r="NP423" s="0"/>
      <c r="NQ423" s="0"/>
      <c r="NR423" s="0"/>
      <c r="NS423" s="0"/>
      <c r="NT423" s="0"/>
      <c r="NU423" s="0"/>
      <c r="NV423" s="0"/>
      <c r="NW423" s="0"/>
      <c r="NX423" s="0"/>
      <c r="NY423" s="0"/>
      <c r="NZ423" s="0"/>
      <c r="OA423" s="0"/>
      <c r="OB423" s="0"/>
      <c r="OC423" s="0"/>
      <c r="OD423" s="0"/>
      <c r="OE423" s="0"/>
      <c r="OF423" s="0"/>
      <c r="OG423" s="0"/>
      <c r="OH423" s="0"/>
      <c r="OI423" s="0"/>
      <c r="OJ423" s="0"/>
      <c r="OK423" s="0"/>
      <c r="OL423" s="0"/>
      <c r="OM423" s="0"/>
      <c r="ON423" s="0"/>
      <c r="OO423" s="0"/>
      <c r="OP423" s="0"/>
      <c r="OQ423" s="0"/>
      <c r="OR423" s="0"/>
      <c r="OS423" s="0"/>
      <c r="OT423" s="0"/>
      <c r="OU423" s="0"/>
      <c r="OV423" s="0"/>
      <c r="OW423" s="0"/>
      <c r="OX423" s="0"/>
      <c r="OY423" s="0"/>
      <c r="OZ423" s="0"/>
      <c r="PA423" s="0"/>
      <c r="PB423" s="0"/>
      <c r="PC423" s="0"/>
      <c r="PD423" s="0"/>
      <c r="PE423" s="0"/>
      <c r="PF423" s="0"/>
      <c r="PG423" s="0"/>
      <c r="PH423" s="0"/>
      <c r="PI423" s="0"/>
      <c r="PJ423" s="0"/>
      <c r="PK423" s="0"/>
      <c r="PL423" s="0"/>
      <c r="PM423" s="0"/>
      <c r="PN423" s="0"/>
      <c r="PO423" s="0"/>
      <c r="PP423" s="0"/>
      <c r="PQ423" s="0"/>
      <c r="PR423" s="0"/>
      <c r="PS423" s="0"/>
      <c r="PT423" s="0"/>
      <c r="PU423" s="0"/>
      <c r="PV423" s="0"/>
      <c r="PW423" s="0"/>
      <c r="PX423" s="0"/>
      <c r="PY423" s="0"/>
      <c r="PZ423" s="0"/>
      <c r="QA423" s="0"/>
      <c r="QB423" s="0"/>
      <c r="QC423" s="0"/>
      <c r="QD423" s="0"/>
      <c r="QE423" s="0"/>
      <c r="QF423" s="0"/>
      <c r="QG423" s="0"/>
      <c r="QH423" s="0"/>
      <c r="QI423" s="0"/>
      <c r="QJ423" s="0"/>
      <c r="QK423" s="0"/>
      <c r="QL423" s="0"/>
      <c r="QM423" s="0"/>
      <c r="QN423" s="0"/>
      <c r="QO423" s="0"/>
      <c r="QP423" s="0"/>
      <c r="QQ423" s="0"/>
      <c r="QR423" s="0"/>
      <c r="QS423" s="0"/>
      <c r="QT423" s="0"/>
      <c r="QU423" s="0"/>
      <c r="QV423" s="0"/>
      <c r="QW423" s="0"/>
      <c r="QX423" s="0"/>
      <c r="QY423" s="0"/>
      <c r="QZ423" s="0"/>
      <c r="RA423" s="0"/>
      <c r="RB423" s="0"/>
      <c r="RC423" s="0"/>
      <c r="RD423" s="0"/>
      <c r="RE423" s="0"/>
      <c r="RF423" s="0"/>
      <c r="RG423" s="0"/>
      <c r="RH423" s="0"/>
      <c r="RI423" s="0"/>
      <c r="RJ423" s="0"/>
      <c r="RK423" s="0"/>
      <c r="RL423" s="0"/>
      <c r="RM423" s="0"/>
      <c r="RN423" s="0"/>
      <c r="RO423" s="0"/>
      <c r="RP423" s="0"/>
      <c r="RQ423" s="0"/>
      <c r="RR423" s="0"/>
      <c r="RS423" s="0"/>
      <c r="RT423" s="0"/>
      <c r="RU423" s="0"/>
      <c r="RV423" s="0"/>
      <c r="RW423" s="0"/>
      <c r="RX423" s="0"/>
      <c r="RY423" s="0"/>
      <c r="RZ423" s="0"/>
      <c r="SA423" s="0"/>
      <c r="SB423" s="0"/>
      <c r="SC423" s="0"/>
      <c r="SD423" s="0"/>
      <c r="SE423" s="0"/>
      <c r="SF423" s="0"/>
      <c r="SG423" s="0"/>
      <c r="SH423" s="0"/>
      <c r="SI423" s="0"/>
      <c r="SJ423" s="0"/>
      <c r="SK423" s="0"/>
      <c r="SL423" s="0"/>
      <c r="SM423" s="0"/>
      <c r="SN423" s="0"/>
      <c r="SO423" s="0"/>
      <c r="SP423" s="0"/>
      <c r="SQ423" s="0"/>
      <c r="SR423" s="0"/>
      <c r="SS423" s="0"/>
      <c r="ST423" s="0"/>
      <c r="SU423" s="0"/>
      <c r="SV423" s="0"/>
      <c r="SW423" s="0"/>
      <c r="SX423" s="0"/>
      <c r="SY423" s="0"/>
      <c r="SZ423" s="0"/>
      <c r="TA423" s="0"/>
      <c r="TB423" s="0"/>
      <c r="TC423" s="0"/>
      <c r="TD423" s="0"/>
      <c r="TE423" s="0"/>
      <c r="TF423" s="0"/>
      <c r="TG423" s="0"/>
      <c r="TH423" s="0"/>
      <c r="TI423" s="0"/>
      <c r="TJ423" s="0"/>
      <c r="TK423" s="0"/>
      <c r="TL423" s="0"/>
      <c r="TM423" s="0"/>
      <c r="TN423" s="0"/>
      <c r="TO423" s="0"/>
      <c r="TP423" s="0"/>
      <c r="TQ423" s="0"/>
      <c r="TR423" s="0"/>
      <c r="TS423" s="0"/>
      <c r="TT423" s="0"/>
      <c r="TU423" s="0"/>
      <c r="TV423" s="0"/>
      <c r="TW423" s="0"/>
      <c r="TX423" s="0"/>
      <c r="TY423" s="0"/>
      <c r="TZ423" s="0"/>
      <c r="UA423" s="0"/>
      <c r="UB423" s="0"/>
      <c r="UC423" s="0"/>
      <c r="UD423" s="0"/>
      <c r="UE423" s="0"/>
      <c r="UF423" s="0"/>
      <c r="UG423" s="0"/>
      <c r="UH423" s="0"/>
      <c r="UI423" s="0"/>
      <c r="UJ423" s="0"/>
      <c r="UK423" s="0"/>
      <c r="UL423" s="0"/>
      <c r="UM423" s="0"/>
      <c r="UN423" s="0"/>
      <c r="UO423" s="0"/>
      <c r="UP423" s="0"/>
      <c r="UQ423" s="0"/>
      <c r="UR423" s="0"/>
      <c r="US423" s="0"/>
      <c r="UT423" s="0"/>
      <c r="UU423" s="0"/>
      <c r="UV423" s="0"/>
      <c r="UW423" s="0"/>
      <c r="UX423" s="0"/>
      <c r="UY423" s="0"/>
      <c r="UZ423" s="0"/>
      <c r="VA423" s="0"/>
      <c r="VB423" s="0"/>
      <c r="VC423" s="0"/>
      <c r="VD423" s="0"/>
      <c r="VE423" s="0"/>
      <c r="VF423" s="0"/>
      <c r="VG423" s="0"/>
      <c r="VH423" s="0"/>
      <c r="VI423" s="0"/>
      <c r="VJ423" s="0"/>
      <c r="VK423" s="0"/>
      <c r="VL423" s="0"/>
      <c r="VM423" s="0"/>
      <c r="VN423" s="0"/>
      <c r="VO423" s="0"/>
      <c r="VP423" s="0"/>
      <c r="VQ423" s="0"/>
      <c r="VR423" s="0"/>
      <c r="VS423" s="0"/>
      <c r="VT423" s="0"/>
      <c r="VU423" s="0"/>
      <c r="VV423" s="0"/>
      <c r="VW423" s="0"/>
      <c r="VX423" s="0"/>
      <c r="VY423" s="0"/>
      <c r="VZ423" s="0"/>
      <c r="WA423" s="0"/>
      <c r="WB423" s="0"/>
      <c r="WC423" s="0"/>
      <c r="WD423" s="0"/>
      <c r="WE423" s="0"/>
      <c r="WF423" s="0"/>
      <c r="WG423" s="0"/>
      <c r="WH423" s="0"/>
      <c r="WI423" s="0"/>
      <c r="WJ423" s="0"/>
      <c r="WK423" s="0"/>
      <c r="WL423" s="0"/>
      <c r="WM423" s="0"/>
      <c r="WN423" s="0"/>
      <c r="WO423" s="0"/>
      <c r="WP423" s="0"/>
      <c r="WQ423" s="0"/>
      <c r="WR423" s="0"/>
      <c r="WS423" s="0"/>
      <c r="WT423" s="0"/>
      <c r="WU423" s="0"/>
      <c r="WV423" s="0"/>
      <c r="WW423" s="0"/>
      <c r="WX423" s="0"/>
      <c r="WY423" s="0"/>
      <c r="WZ423" s="0"/>
      <c r="XA423" s="0"/>
      <c r="XB423" s="0"/>
      <c r="XC423" s="0"/>
      <c r="XD423" s="0"/>
      <c r="XE423" s="0"/>
      <c r="XF423" s="0"/>
      <c r="XG423" s="0"/>
      <c r="XH423" s="0"/>
      <c r="XI423" s="0"/>
      <c r="XJ423" s="0"/>
      <c r="XK423" s="0"/>
      <c r="XL423" s="0"/>
      <c r="XM423" s="0"/>
      <c r="XN423" s="0"/>
      <c r="XO423" s="0"/>
      <c r="XP423" s="0"/>
      <c r="XQ423" s="0"/>
      <c r="XR423" s="0"/>
      <c r="XS423" s="0"/>
      <c r="XT423" s="0"/>
      <c r="XU423" s="0"/>
      <c r="XV423" s="0"/>
      <c r="XW423" s="0"/>
      <c r="XX423" s="0"/>
      <c r="XY423" s="0"/>
      <c r="XZ423" s="0"/>
      <c r="YA423" s="0"/>
      <c r="YB423" s="0"/>
      <c r="YC423" s="0"/>
      <c r="YD423" s="0"/>
      <c r="YE423" s="0"/>
      <c r="YF423" s="0"/>
      <c r="YG423" s="0"/>
      <c r="YH423" s="0"/>
      <c r="YI423" s="0"/>
      <c r="YJ423" s="0"/>
      <c r="YK423" s="0"/>
      <c r="YL423" s="0"/>
      <c r="YM423" s="0"/>
      <c r="YN423" s="0"/>
      <c r="YO423" s="0"/>
      <c r="YP423" s="0"/>
      <c r="YQ423" s="0"/>
      <c r="YR423" s="0"/>
      <c r="YS423" s="0"/>
      <c r="YT423" s="0"/>
      <c r="YU423" s="0"/>
      <c r="YV423" s="0"/>
      <c r="YW423" s="0"/>
      <c r="YX423" s="0"/>
      <c r="YY423" s="0"/>
      <c r="YZ423" s="0"/>
      <c r="ZA423" s="0"/>
      <c r="ZB423" s="0"/>
      <c r="ZC423" s="0"/>
      <c r="ZD423" s="0"/>
      <c r="ZE423" s="0"/>
      <c r="ZF423" s="0"/>
      <c r="ZG423" s="0"/>
      <c r="ZH423" s="0"/>
      <c r="ZI423" s="0"/>
      <c r="ZJ423" s="0"/>
      <c r="ZK423" s="0"/>
      <c r="ZL423" s="0"/>
      <c r="ZM423" s="0"/>
      <c r="ZN423" s="0"/>
      <c r="ZO423" s="0"/>
      <c r="ZP423" s="0"/>
      <c r="ZQ423" s="0"/>
      <c r="ZR423" s="0"/>
      <c r="ZS423" s="0"/>
      <c r="ZT423" s="0"/>
      <c r="ZU423" s="0"/>
      <c r="ZV423" s="0"/>
      <c r="ZW423" s="0"/>
      <c r="ZX423" s="0"/>
      <c r="ZY423" s="0"/>
      <c r="ZZ423" s="0"/>
      <c r="AAA423" s="0"/>
      <c r="AAB423" s="0"/>
      <c r="AAC423" s="0"/>
      <c r="AAD423" s="0"/>
      <c r="AAE423" s="0"/>
      <c r="AAF423" s="0"/>
      <c r="AAG423" s="0"/>
      <c r="AAH423" s="0"/>
      <c r="AAI423" s="0"/>
      <c r="AAJ423" s="0"/>
      <c r="AAK423" s="0"/>
      <c r="AAL423" s="0"/>
      <c r="AAM423" s="0"/>
      <c r="AAN423" s="0"/>
      <c r="AAO423" s="0"/>
      <c r="AAP423" s="0"/>
      <c r="AAQ423" s="0"/>
      <c r="AAR423" s="0"/>
      <c r="AAS423" s="0"/>
      <c r="AAT423" s="0"/>
      <c r="AAU423" s="0"/>
      <c r="AAV423" s="0"/>
      <c r="AAW423" s="0"/>
      <c r="AAX423" s="0"/>
      <c r="AAY423" s="0"/>
      <c r="AAZ423" s="0"/>
      <c r="ABA423" s="0"/>
      <c r="ABB423" s="0"/>
      <c r="ABC423" s="0"/>
      <c r="ABD423" s="0"/>
      <c r="ABE423" s="0"/>
      <c r="ABF423" s="0"/>
      <c r="ABG423" s="0"/>
      <c r="ABH423" s="0"/>
      <c r="ABI423" s="0"/>
      <c r="ABJ423" s="0"/>
      <c r="ABK423" s="0"/>
      <c r="ABL423" s="0"/>
      <c r="ABM423" s="0"/>
      <c r="ABN423" s="0"/>
      <c r="ABO423" s="0"/>
      <c r="ABP423" s="0"/>
      <c r="ABQ423" s="0"/>
      <c r="ABR423" s="0"/>
      <c r="ABS423" s="0"/>
      <c r="ABT423" s="0"/>
      <c r="ABU423" s="0"/>
      <c r="ABV423" s="0"/>
      <c r="ABW423" s="0"/>
      <c r="ABX423" s="0"/>
      <c r="ABY423" s="0"/>
      <c r="ABZ423" s="0"/>
      <c r="ACA423" s="0"/>
      <c r="ACB423" s="0"/>
      <c r="ACC423" s="0"/>
      <c r="ACD423" s="0"/>
      <c r="ACE423" s="0"/>
      <c r="ACF423" s="0"/>
      <c r="ACG423" s="0"/>
      <c r="ACH423" s="0"/>
      <c r="ACI423" s="0"/>
      <c r="ACJ423" s="0"/>
      <c r="ACK423" s="0"/>
      <c r="ACL423" s="0"/>
      <c r="ACM423" s="0"/>
      <c r="ACN423" s="0"/>
      <c r="ACO423" s="0"/>
      <c r="ACP423" s="0"/>
      <c r="ACQ423" s="0"/>
      <c r="ACR423" s="0"/>
      <c r="ACS423" s="0"/>
      <c r="ACT423" s="0"/>
      <c r="ACU423" s="0"/>
      <c r="ACV423" s="0"/>
      <c r="ACW423" s="0"/>
      <c r="ACX423" s="0"/>
      <c r="ACY423" s="0"/>
      <c r="ACZ423" s="0"/>
      <c r="ADA423" s="0"/>
      <c r="ADB423" s="0"/>
      <c r="ADC423" s="0"/>
      <c r="ADD423" s="0"/>
      <c r="ADE423" s="0"/>
      <c r="ADF423" s="0"/>
      <c r="ADG423" s="0"/>
      <c r="ADH423" s="0"/>
      <c r="ADI423" s="0"/>
      <c r="ADJ423" s="0"/>
      <c r="ADK423" s="0"/>
      <c r="ADL423" s="0"/>
      <c r="ADM423" s="0"/>
      <c r="ADN423" s="0"/>
      <c r="ADO423" s="0"/>
      <c r="ADP423" s="0"/>
      <c r="ADQ423" s="0"/>
      <c r="ADR423" s="0"/>
      <c r="ADS423" s="0"/>
      <c r="ADT423" s="0"/>
      <c r="ADU423" s="0"/>
      <c r="ADV423" s="0"/>
      <c r="ADW423" s="0"/>
      <c r="ADX423" s="0"/>
      <c r="ADY423" s="0"/>
      <c r="ADZ423" s="0"/>
      <c r="AEA423" s="0"/>
      <c r="AEB423" s="0"/>
      <c r="AEC423" s="0"/>
      <c r="AED423" s="0"/>
      <c r="AEE423" s="0"/>
      <c r="AEF423" s="0"/>
      <c r="AEG423" s="0"/>
      <c r="AEH423" s="0"/>
      <c r="AEI423" s="0"/>
      <c r="AEJ423" s="0"/>
      <c r="AEK423" s="0"/>
      <c r="AEL423" s="0"/>
      <c r="AEM423" s="0"/>
      <c r="AEN423" s="0"/>
      <c r="AEO423" s="0"/>
      <c r="AEP423" s="0"/>
      <c r="AEQ423" s="0"/>
      <c r="AER423" s="0"/>
      <c r="AES423" s="0"/>
      <c r="AET423" s="0"/>
      <c r="AEU423" s="0"/>
      <c r="AEV423" s="0"/>
      <c r="AEW423" s="0"/>
      <c r="AEX423" s="0"/>
      <c r="AEY423" s="0"/>
      <c r="AEZ423" s="0"/>
      <c r="AFA423" s="0"/>
      <c r="AFB423" s="0"/>
      <c r="AFC423" s="0"/>
      <c r="AFD423" s="0"/>
      <c r="AFE423" s="0"/>
      <c r="AFF423" s="0"/>
      <c r="AFG423" s="0"/>
      <c r="AFH423" s="0"/>
      <c r="AFI423" s="0"/>
      <c r="AFJ423" s="0"/>
      <c r="AFK423" s="0"/>
      <c r="AFL423" s="0"/>
      <c r="AFM423" s="0"/>
      <c r="AFN423" s="0"/>
      <c r="AFO423" s="0"/>
      <c r="AFP423" s="0"/>
      <c r="AFQ423" s="0"/>
      <c r="AFR423" s="0"/>
      <c r="AFS423" s="0"/>
      <c r="AFT423" s="0"/>
      <c r="AFU423" s="0"/>
      <c r="AFV423" s="0"/>
      <c r="AFW423" s="0"/>
      <c r="AFX423" s="0"/>
      <c r="AFY423" s="0"/>
      <c r="AFZ423" s="0"/>
      <c r="AGA423" s="0"/>
      <c r="AGB423" s="0"/>
      <c r="AGC423" s="0"/>
      <c r="AGD423" s="0"/>
      <c r="AGE423" s="0"/>
      <c r="AGF423" s="0"/>
      <c r="AGG423" s="0"/>
      <c r="AGH423" s="0"/>
      <c r="AGI423" s="0"/>
      <c r="AGJ423" s="0"/>
      <c r="AGK423" s="0"/>
      <c r="AGL423" s="0"/>
      <c r="AGM423" s="0"/>
      <c r="AGN423" s="0"/>
      <c r="AGO423" s="0"/>
      <c r="AGP423" s="0"/>
      <c r="AGQ423" s="0"/>
      <c r="AGR423" s="0"/>
      <c r="AGS423" s="0"/>
      <c r="AGT423" s="0"/>
      <c r="AGU423" s="0"/>
      <c r="AGV423" s="0"/>
      <c r="AGW423" s="0"/>
      <c r="AGX423" s="0"/>
      <c r="AGY423" s="0"/>
      <c r="AGZ423" s="0"/>
      <c r="AHA423" s="0"/>
      <c r="AHB423" s="0"/>
      <c r="AHC423" s="0"/>
      <c r="AHD423" s="0"/>
      <c r="AHE423" s="0"/>
      <c r="AHF423" s="0"/>
      <c r="AHG423" s="0"/>
      <c r="AHH423" s="0"/>
      <c r="AHI423" s="0"/>
      <c r="AHJ423" s="0"/>
      <c r="AHK423" s="0"/>
      <c r="AHL423" s="0"/>
      <c r="AHM423" s="0"/>
      <c r="AHN423" s="0"/>
      <c r="AHO423" s="0"/>
      <c r="AHP423" s="0"/>
      <c r="AHQ423" s="0"/>
      <c r="AHR423" s="0"/>
      <c r="AHS423" s="0"/>
      <c r="AHT423" s="0"/>
      <c r="AHU423" s="0"/>
      <c r="AHV423" s="0"/>
      <c r="AHW423" s="0"/>
      <c r="AHX423" s="0"/>
      <c r="AHY423" s="0"/>
      <c r="AHZ423" s="0"/>
      <c r="AIA423" s="0"/>
      <c r="AIB423" s="0"/>
      <c r="AIC423" s="0"/>
      <c r="AID423" s="0"/>
      <c r="AIE423" s="0"/>
      <c r="AIF423" s="0"/>
      <c r="AIG423" s="0"/>
      <c r="AIH423" s="0"/>
      <c r="AII423" s="0"/>
      <c r="AIJ423" s="0"/>
      <c r="AIK423" s="0"/>
      <c r="AIL423" s="0"/>
      <c r="AIM423" s="0"/>
      <c r="AIN423" s="0"/>
      <c r="AIO423" s="0"/>
      <c r="AIP423" s="0"/>
      <c r="AIQ423" s="0"/>
      <c r="AIR423" s="0"/>
      <c r="AIS423" s="0"/>
      <c r="AIT423" s="0"/>
      <c r="AIU423" s="0"/>
      <c r="AIV423" s="0"/>
      <c r="AIW423" s="0"/>
      <c r="AIX423" s="0"/>
      <c r="AIY423" s="0"/>
      <c r="AIZ423" s="0"/>
      <c r="AJA423" s="0"/>
      <c r="AJB423" s="0"/>
      <c r="AJC423" s="0"/>
      <c r="AJD423" s="0"/>
      <c r="AJE423" s="0"/>
      <c r="AJF423" s="0"/>
      <c r="AJG423" s="0"/>
      <c r="AJH423" s="0"/>
      <c r="AJI423" s="0"/>
      <c r="AJJ423" s="0"/>
      <c r="AJK423" s="0"/>
      <c r="AJL423" s="0"/>
      <c r="AJM423" s="0"/>
      <c r="AJN423" s="0"/>
      <c r="AJO423" s="0"/>
      <c r="AJP423" s="0"/>
      <c r="AJQ423" s="0"/>
      <c r="AJR423" s="0"/>
      <c r="AJS423" s="0"/>
      <c r="AJT423" s="0"/>
      <c r="AJU423" s="0"/>
      <c r="AJV423" s="0"/>
      <c r="AJW423" s="0"/>
      <c r="AJX423" s="0"/>
      <c r="AJY423" s="0"/>
      <c r="AJZ423" s="0"/>
      <c r="AKA423" s="0"/>
      <c r="AKB423" s="0"/>
      <c r="AKC423" s="0"/>
      <c r="AKD423" s="0"/>
      <c r="AKE423" s="0"/>
      <c r="AKF423" s="0"/>
      <c r="AKG423" s="0"/>
      <c r="AKH423" s="0"/>
      <c r="AKI423" s="0"/>
      <c r="AKJ423" s="0"/>
      <c r="AKK423" s="0"/>
      <c r="AKL423" s="0"/>
      <c r="AKM423" s="0"/>
      <c r="AKN423" s="0"/>
      <c r="AKO423" s="0"/>
      <c r="AKP423" s="0"/>
      <c r="AKQ423" s="0"/>
      <c r="AKR423" s="0"/>
      <c r="AKS423" s="0"/>
      <c r="AKT423" s="0"/>
      <c r="AKU423" s="0"/>
      <c r="AKV423" s="0"/>
      <c r="AKW423" s="0"/>
      <c r="AKX423" s="0"/>
      <c r="AKY423" s="0"/>
      <c r="AKZ423" s="0"/>
      <c r="ALA423" s="0"/>
      <c r="ALB423" s="0"/>
      <c r="ALC423" s="0"/>
      <c r="ALD423" s="0"/>
      <c r="ALE423" s="0"/>
      <c r="ALF423" s="0"/>
      <c r="ALG423" s="0"/>
      <c r="ALH423" s="0"/>
      <c r="ALI423" s="0"/>
      <c r="ALJ423" s="0"/>
      <c r="ALK423" s="0"/>
      <c r="ALL423" s="0"/>
      <c r="ALM423" s="0"/>
      <c r="ALN423" s="0"/>
      <c r="ALO423" s="0"/>
      <c r="ALP423" s="0"/>
      <c r="ALQ423" s="0"/>
      <c r="ALR423" s="0"/>
      <c r="ALS423" s="0"/>
      <c r="ALT423" s="0"/>
      <c r="ALU423" s="0"/>
      <c r="ALV423" s="0"/>
      <c r="ALW423" s="0"/>
      <c r="ALX423" s="0"/>
      <c r="ALY423" s="0"/>
      <c r="ALZ423" s="0"/>
      <c r="AMA423" s="0"/>
      <c r="AMB423" s="0"/>
      <c r="AMC423" s="0"/>
      <c r="AMD423" s="0"/>
      <c r="AME423" s="0"/>
      <c r="AMF423" s="0"/>
      <c r="AMG423" s="0"/>
    </row>
    <row r="424" customFormat="false" ht="14.9" hidden="false" customHeight="false" outlineLevel="0" collapsed="false">
      <c r="A424" s="18" t="n">
        <v>588</v>
      </c>
      <c r="B424" s="19" t="n">
        <f aca="false">IF($A424,VLOOKUP($A424,posting!$A:$N,2,0),"")</f>
        <v>38</v>
      </c>
      <c r="C424" s="19" t="n">
        <f aca="false">IF($A424,VLOOKUP($A424,posting!$A:$N,3,0),"")</f>
        <v>152</v>
      </c>
      <c r="D424" s="20" t="str">
        <f aca="false">IF($A424,VLOOKUP($A424,posting!$A:$N,4,0),"")</f>
        <v>warum hinkt der vergleich?</v>
      </c>
      <c r="E424" s="19" t="str">
        <f aca="false">IF($A424,IF(VLOOKUP($A424,posting!$A:$N,5,0)&gt;0,VLOOKUP($A424,posting!$A:$N,5,0),""),"")</f>
        <v/>
      </c>
      <c r="F424" s="21" t="n">
        <f aca="false">IF($A424,VLOOKUP($A424,posting!$A:$N,6,0),"")</f>
        <v>41625.7360416667</v>
      </c>
      <c r="G424" s="21" t="n">
        <f aca="false">IF($A424,VLOOKUP($A424,posting!$A:$N,7,0),"")</f>
        <v>41625.736099537</v>
      </c>
      <c r="H424" s="21" t="n">
        <f aca="false">IF($A424,VLOOKUP($A424,posting!$A:$N,8,0),"")</f>
        <v>41625.7361226852</v>
      </c>
      <c r="I424" s="21" t="n">
        <f aca="false">IF($A424,VLOOKUP($A424,posting!$A:$N,9,0),"")</f>
        <v>41625.7370601852</v>
      </c>
      <c r="J424" s="21"/>
      <c r="K424" s="21"/>
      <c r="L424" s="19" t="n">
        <f aca="false">IF($A424,VLOOKUP($A424,posting!$A:$N,10,0),"")</f>
        <v>0.323432343234323</v>
      </c>
      <c r="M424" s="19" t="n">
        <f aca="false">IF($A424,VLOOKUP($A424,posting!$A:$N,11,0),"")</f>
        <v>0</v>
      </c>
      <c r="N424" s="19" t="str">
        <f aca="false">IF($A424,IF(VLOOKUP($A424,posting!$A:$N,13,0)&gt;0,VLOOKUP($A424,posting!$A:$N,13,0),""),"")</f>
        <v/>
      </c>
      <c r="O424" s="19" t="str">
        <f aca="false">IF($A424,VLOOKUP($A424,posting!$A:$N,12,0),"")</f>
        <v>TXT</v>
      </c>
      <c r="P424" s="19" t="str">
        <f aca="false">IF($A424,IF(VLOOKUP($A424,posting!$A:$N,14,0)&gt;0,VLOOKUP($A424,posting!$A:$N,14,0),""),"")</f>
        <v/>
      </c>
      <c r="Q424" s="19" t="str">
        <f aca="false">IF($N424="","",VLOOKUP($N424,image!$A:$N,3,0))</f>
        <v/>
      </c>
      <c r="R424" s="19" t="n">
        <v>-1</v>
      </c>
      <c r="S424" s="0"/>
      <c r="T424" s="0"/>
      <c r="U424" s="0"/>
      <c r="V424" s="0"/>
      <c r="W424" s="0"/>
      <c r="X424" s="0"/>
      <c r="Y424" s="0"/>
      <c r="Z424" s="0"/>
      <c r="AA424" s="0"/>
      <c r="AB424" s="0"/>
      <c r="AC424" s="0"/>
      <c r="AD424" s="0"/>
      <c r="AE424" s="0"/>
      <c r="AF424" s="0"/>
      <c r="AG424" s="0"/>
      <c r="AH424" s="0"/>
      <c r="AI424" s="0"/>
      <c r="AJ424" s="0"/>
      <c r="AK424" s="0"/>
      <c r="AL424" s="0"/>
      <c r="AM424" s="0"/>
      <c r="AN424" s="0"/>
      <c r="AO424" s="0"/>
      <c r="AP424" s="0"/>
      <c r="AQ424" s="0"/>
      <c r="AR424" s="0"/>
      <c r="AS424" s="0"/>
      <c r="AT424" s="0"/>
      <c r="AU424" s="0"/>
      <c r="AV424" s="0"/>
      <c r="AW424" s="0"/>
      <c r="AX424" s="0"/>
      <c r="AY424" s="0"/>
      <c r="AZ424" s="0"/>
      <c r="BA424" s="0"/>
      <c r="BB424" s="0"/>
      <c r="BC424" s="0"/>
      <c r="BD424" s="0"/>
      <c r="BE424" s="0"/>
      <c r="BF424" s="0"/>
      <c r="BG424" s="0"/>
      <c r="BH424" s="0"/>
      <c r="BI424" s="0"/>
      <c r="BJ424" s="0"/>
      <c r="BK424" s="0"/>
      <c r="BL424" s="0"/>
      <c r="BM424" s="0"/>
      <c r="BN424" s="0"/>
      <c r="BO424" s="0"/>
      <c r="BP424" s="0"/>
      <c r="BQ424" s="0"/>
      <c r="BR424" s="0"/>
      <c r="BS424" s="0"/>
      <c r="BT424" s="0"/>
      <c r="BU424" s="0"/>
      <c r="BV424" s="0"/>
      <c r="BW424" s="0"/>
      <c r="BX424" s="0"/>
      <c r="BY424" s="0"/>
      <c r="BZ424" s="0"/>
      <c r="CA424" s="0"/>
      <c r="CB424" s="0"/>
      <c r="CC424" s="0"/>
      <c r="CD424" s="0"/>
      <c r="CE424" s="0"/>
      <c r="CF424" s="0"/>
      <c r="CG424" s="0"/>
      <c r="CH424" s="0"/>
      <c r="CI424" s="0"/>
      <c r="CJ424" s="0"/>
      <c r="CK424" s="0"/>
      <c r="CL424" s="0"/>
      <c r="CM424" s="0"/>
      <c r="CN424" s="0"/>
      <c r="CO424" s="0"/>
      <c r="CP424" s="0"/>
      <c r="CQ424" s="0"/>
      <c r="CR424" s="0"/>
      <c r="CS424" s="0"/>
      <c r="CT424" s="0"/>
      <c r="CU424" s="0"/>
      <c r="CV424" s="0"/>
      <c r="CW424" s="0"/>
      <c r="CX424" s="0"/>
      <c r="CY424" s="0"/>
      <c r="CZ424" s="0"/>
      <c r="DA424" s="0"/>
      <c r="DB424" s="0"/>
      <c r="DC424" s="0"/>
      <c r="DD424" s="0"/>
      <c r="DE424" s="0"/>
      <c r="DF424" s="0"/>
      <c r="DG424" s="0"/>
      <c r="DH424" s="0"/>
      <c r="DI424" s="0"/>
      <c r="DJ424" s="0"/>
      <c r="DK424" s="0"/>
      <c r="DL424" s="0"/>
      <c r="DM424" s="0"/>
      <c r="DN424" s="0"/>
      <c r="DO424" s="0"/>
      <c r="DP424" s="0"/>
      <c r="DQ424" s="0"/>
      <c r="DR424" s="0"/>
      <c r="DS424" s="0"/>
      <c r="DT424" s="0"/>
      <c r="DU424" s="0"/>
      <c r="DV424" s="0"/>
      <c r="DW424" s="0"/>
      <c r="DX424" s="0"/>
      <c r="DY424" s="0"/>
      <c r="DZ424" s="0"/>
      <c r="EA424" s="0"/>
      <c r="EB424" s="0"/>
      <c r="EC424" s="0"/>
      <c r="ED424" s="0"/>
      <c r="EE424" s="0"/>
      <c r="EF424" s="0"/>
      <c r="EG424" s="0"/>
      <c r="EH424" s="0"/>
      <c r="EI424" s="0"/>
      <c r="EJ424" s="0"/>
      <c r="EK424" s="0"/>
      <c r="EL424" s="0"/>
      <c r="EM424" s="0"/>
      <c r="EN424" s="0"/>
      <c r="EO424" s="0"/>
      <c r="EP424" s="0"/>
      <c r="EQ424" s="0"/>
      <c r="ER424" s="0"/>
      <c r="ES424" s="0"/>
      <c r="ET424" s="0"/>
      <c r="EU424" s="0"/>
      <c r="EV424" s="0"/>
      <c r="EW424" s="0"/>
      <c r="EX424" s="0"/>
      <c r="EY424" s="0"/>
      <c r="EZ424" s="0"/>
      <c r="FA424" s="0"/>
      <c r="FB424" s="0"/>
      <c r="FC424" s="0"/>
      <c r="FD424" s="0"/>
      <c r="FE424" s="0"/>
      <c r="FF424" s="0"/>
      <c r="FG424" s="0"/>
      <c r="FH424" s="0"/>
      <c r="FI424" s="0"/>
      <c r="FJ424" s="0"/>
      <c r="FK424" s="0"/>
      <c r="FL424" s="0"/>
      <c r="FM424" s="0"/>
      <c r="FN424" s="0"/>
      <c r="FO424" s="0"/>
      <c r="FP424" s="0"/>
      <c r="FQ424" s="0"/>
      <c r="FR424" s="0"/>
      <c r="FS424" s="0"/>
      <c r="FT424" s="0"/>
      <c r="FU424" s="0"/>
      <c r="FV424" s="0"/>
      <c r="FW424" s="0"/>
      <c r="FX424" s="0"/>
      <c r="FY424" s="0"/>
      <c r="FZ424" s="0"/>
      <c r="GA424" s="0"/>
      <c r="GB424" s="0"/>
      <c r="GC424" s="0"/>
      <c r="GD424" s="0"/>
      <c r="GE424" s="0"/>
      <c r="GF424" s="0"/>
      <c r="GG424" s="0"/>
      <c r="GH424" s="0"/>
      <c r="GI424" s="0"/>
      <c r="GJ424" s="0"/>
      <c r="GK424" s="0"/>
      <c r="GL424" s="0"/>
      <c r="GM424" s="0"/>
      <c r="GN424" s="0"/>
      <c r="GO424" s="0"/>
      <c r="GP424" s="0"/>
      <c r="GQ424" s="0"/>
      <c r="GR424" s="0"/>
      <c r="GS424" s="0"/>
      <c r="GT424" s="0"/>
      <c r="GU424" s="0"/>
      <c r="GV424" s="0"/>
      <c r="GW424" s="0"/>
      <c r="GX424" s="0"/>
      <c r="GY424" s="0"/>
      <c r="GZ424" s="0"/>
      <c r="HA424" s="0"/>
      <c r="HB424" s="0"/>
      <c r="HC424" s="0"/>
      <c r="HD424" s="0"/>
      <c r="HE424" s="0"/>
      <c r="HF424" s="0"/>
      <c r="HG424" s="0"/>
      <c r="HH424" s="0"/>
      <c r="HI424" s="0"/>
      <c r="HJ424" s="0"/>
      <c r="HK424" s="0"/>
      <c r="HL424" s="0"/>
      <c r="HM424" s="0"/>
      <c r="HN424" s="0"/>
      <c r="HO424" s="0"/>
      <c r="HP424" s="0"/>
      <c r="HQ424" s="0"/>
      <c r="HR424" s="0"/>
      <c r="HS424" s="0"/>
      <c r="HT424" s="0"/>
      <c r="HU424" s="0"/>
      <c r="HV424" s="0"/>
      <c r="HW424" s="0"/>
      <c r="HX424" s="0"/>
      <c r="HY424" s="0"/>
      <c r="HZ424" s="0"/>
      <c r="IA424" s="0"/>
      <c r="IB424" s="0"/>
      <c r="IC424" s="0"/>
      <c r="ID424" s="0"/>
      <c r="IE424" s="0"/>
      <c r="IF424" s="0"/>
      <c r="IG424" s="0"/>
      <c r="IH424" s="0"/>
      <c r="II424" s="0"/>
      <c r="IJ424" s="0"/>
      <c r="IK424" s="0"/>
      <c r="IL424" s="0"/>
      <c r="IM424" s="0"/>
      <c r="IN424" s="0"/>
      <c r="IO424" s="0"/>
      <c r="IP424" s="0"/>
      <c r="IQ424" s="0"/>
      <c r="IR424" s="0"/>
      <c r="IS424" s="0"/>
      <c r="IT424" s="0"/>
      <c r="IU424" s="0"/>
      <c r="IV424" s="0"/>
      <c r="IW424" s="0"/>
      <c r="IX424" s="0"/>
      <c r="IY424" s="0"/>
      <c r="IZ424" s="0"/>
      <c r="JA424" s="0"/>
      <c r="JB424" s="0"/>
      <c r="JC424" s="0"/>
      <c r="JD424" s="0"/>
      <c r="JE424" s="0"/>
      <c r="JF424" s="0"/>
      <c r="JG424" s="0"/>
      <c r="JH424" s="0"/>
      <c r="JI424" s="0"/>
      <c r="JJ424" s="0"/>
      <c r="JK424" s="0"/>
      <c r="JL424" s="0"/>
      <c r="JM424" s="0"/>
      <c r="JN424" s="0"/>
      <c r="JO424" s="0"/>
      <c r="JP424" s="0"/>
      <c r="JQ424" s="0"/>
      <c r="JR424" s="0"/>
      <c r="JS424" s="0"/>
      <c r="JT424" s="0"/>
      <c r="JU424" s="0"/>
      <c r="JV424" s="0"/>
      <c r="JW424" s="0"/>
      <c r="JX424" s="0"/>
      <c r="JY424" s="0"/>
      <c r="JZ424" s="0"/>
      <c r="KA424" s="0"/>
      <c r="KB424" s="0"/>
      <c r="KC424" s="0"/>
      <c r="KD424" s="0"/>
      <c r="KE424" s="0"/>
      <c r="KF424" s="0"/>
      <c r="KG424" s="0"/>
      <c r="KH424" s="0"/>
      <c r="KI424" s="0"/>
      <c r="KJ424" s="0"/>
      <c r="KK424" s="0"/>
      <c r="KL424" s="0"/>
      <c r="KM424" s="0"/>
      <c r="KN424" s="0"/>
      <c r="KO424" s="0"/>
      <c r="KP424" s="0"/>
      <c r="KQ424" s="0"/>
      <c r="KR424" s="0"/>
      <c r="KS424" s="0"/>
      <c r="KT424" s="0"/>
      <c r="KU424" s="0"/>
      <c r="KV424" s="0"/>
      <c r="KW424" s="0"/>
      <c r="KX424" s="0"/>
      <c r="KY424" s="0"/>
      <c r="KZ424" s="0"/>
      <c r="LA424" s="0"/>
      <c r="LB424" s="0"/>
      <c r="LC424" s="0"/>
      <c r="LD424" s="0"/>
      <c r="LE424" s="0"/>
      <c r="LF424" s="0"/>
      <c r="LG424" s="0"/>
      <c r="LH424" s="0"/>
      <c r="LI424" s="0"/>
      <c r="LJ424" s="0"/>
      <c r="LK424" s="0"/>
      <c r="LL424" s="0"/>
      <c r="LM424" s="0"/>
      <c r="LN424" s="0"/>
      <c r="LO424" s="0"/>
      <c r="LP424" s="0"/>
      <c r="LQ424" s="0"/>
      <c r="LR424" s="0"/>
      <c r="LS424" s="0"/>
      <c r="LT424" s="0"/>
      <c r="LU424" s="0"/>
      <c r="LV424" s="0"/>
      <c r="LW424" s="0"/>
      <c r="LX424" s="0"/>
      <c r="LY424" s="0"/>
      <c r="LZ424" s="0"/>
      <c r="MA424" s="0"/>
      <c r="MB424" s="0"/>
      <c r="MC424" s="0"/>
      <c r="MD424" s="0"/>
      <c r="ME424" s="0"/>
      <c r="MF424" s="0"/>
      <c r="MG424" s="0"/>
      <c r="MH424" s="0"/>
      <c r="MI424" s="0"/>
      <c r="MJ424" s="0"/>
      <c r="MK424" s="0"/>
      <c r="ML424" s="0"/>
      <c r="MM424" s="0"/>
      <c r="MN424" s="0"/>
      <c r="MO424" s="0"/>
      <c r="MP424" s="0"/>
      <c r="MQ424" s="0"/>
      <c r="MR424" s="0"/>
      <c r="MS424" s="0"/>
      <c r="MT424" s="0"/>
      <c r="MU424" s="0"/>
      <c r="MV424" s="0"/>
      <c r="MW424" s="0"/>
      <c r="MX424" s="0"/>
      <c r="MY424" s="0"/>
      <c r="MZ424" s="0"/>
      <c r="NA424" s="0"/>
      <c r="NB424" s="0"/>
      <c r="NC424" s="0"/>
      <c r="ND424" s="0"/>
      <c r="NE424" s="0"/>
      <c r="NF424" s="0"/>
      <c r="NG424" s="0"/>
      <c r="NH424" s="0"/>
      <c r="NI424" s="0"/>
      <c r="NJ424" s="0"/>
      <c r="NK424" s="0"/>
      <c r="NL424" s="0"/>
      <c r="NM424" s="0"/>
      <c r="NN424" s="0"/>
      <c r="NO424" s="0"/>
      <c r="NP424" s="0"/>
      <c r="NQ424" s="0"/>
      <c r="NR424" s="0"/>
      <c r="NS424" s="0"/>
      <c r="NT424" s="0"/>
      <c r="NU424" s="0"/>
      <c r="NV424" s="0"/>
      <c r="NW424" s="0"/>
      <c r="NX424" s="0"/>
      <c r="NY424" s="0"/>
      <c r="NZ424" s="0"/>
      <c r="OA424" s="0"/>
      <c r="OB424" s="0"/>
      <c r="OC424" s="0"/>
      <c r="OD424" s="0"/>
      <c r="OE424" s="0"/>
      <c r="OF424" s="0"/>
      <c r="OG424" s="0"/>
      <c r="OH424" s="0"/>
      <c r="OI424" s="0"/>
      <c r="OJ424" s="0"/>
      <c r="OK424" s="0"/>
      <c r="OL424" s="0"/>
      <c r="OM424" s="0"/>
      <c r="ON424" s="0"/>
      <c r="OO424" s="0"/>
      <c r="OP424" s="0"/>
      <c r="OQ424" s="0"/>
      <c r="OR424" s="0"/>
      <c r="OS424" s="0"/>
      <c r="OT424" s="0"/>
      <c r="OU424" s="0"/>
      <c r="OV424" s="0"/>
      <c r="OW424" s="0"/>
      <c r="OX424" s="0"/>
      <c r="OY424" s="0"/>
      <c r="OZ424" s="0"/>
      <c r="PA424" s="0"/>
      <c r="PB424" s="0"/>
      <c r="PC424" s="0"/>
      <c r="PD424" s="0"/>
      <c r="PE424" s="0"/>
      <c r="PF424" s="0"/>
      <c r="PG424" s="0"/>
      <c r="PH424" s="0"/>
      <c r="PI424" s="0"/>
      <c r="PJ424" s="0"/>
      <c r="PK424" s="0"/>
      <c r="PL424" s="0"/>
      <c r="PM424" s="0"/>
      <c r="PN424" s="0"/>
      <c r="PO424" s="0"/>
      <c r="PP424" s="0"/>
      <c r="PQ424" s="0"/>
      <c r="PR424" s="0"/>
      <c r="PS424" s="0"/>
      <c r="PT424" s="0"/>
      <c r="PU424" s="0"/>
      <c r="PV424" s="0"/>
      <c r="PW424" s="0"/>
      <c r="PX424" s="0"/>
      <c r="PY424" s="0"/>
      <c r="PZ424" s="0"/>
      <c r="QA424" s="0"/>
      <c r="QB424" s="0"/>
      <c r="QC424" s="0"/>
      <c r="QD424" s="0"/>
      <c r="QE424" s="0"/>
      <c r="QF424" s="0"/>
      <c r="QG424" s="0"/>
      <c r="QH424" s="0"/>
      <c r="QI424" s="0"/>
      <c r="QJ424" s="0"/>
      <c r="QK424" s="0"/>
      <c r="QL424" s="0"/>
      <c r="QM424" s="0"/>
      <c r="QN424" s="0"/>
      <c r="QO424" s="0"/>
      <c r="QP424" s="0"/>
      <c r="QQ424" s="0"/>
      <c r="QR424" s="0"/>
      <c r="QS424" s="0"/>
      <c r="QT424" s="0"/>
      <c r="QU424" s="0"/>
      <c r="QV424" s="0"/>
      <c r="QW424" s="0"/>
      <c r="QX424" s="0"/>
      <c r="QY424" s="0"/>
      <c r="QZ424" s="0"/>
      <c r="RA424" s="0"/>
      <c r="RB424" s="0"/>
      <c r="RC424" s="0"/>
      <c r="RD424" s="0"/>
      <c r="RE424" s="0"/>
      <c r="RF424" s="0"/>
      <c r="RG424" s="0"/>
      <c r="RH424" s="0"/>
      <c r="RI424" s="0"/>
      <c r="RJ424" s="0"/>
      <c r="RK424" s="0"/>
      <c r="RL424" s="0"/>
      <c r="RM424" s="0"/>
      <c r="RN424" s="0"/>
      <c r="RO424" s="0"/>
      <c r="RP424" s="0"/>
      <c r="RQ424" s="0"/>
      <c r="RR424" s="0"/>
      <c r="RS424" s="0"/>
      <c r="RT424" s="0"/>
      <c r="RU424" s="0"/>
      <c r="RV424" s="0"/>
      <c r="RW424" s="0"/>
      <c r="RX424" s="0"/>
      <c r="RY424" s="0"/>
      <c r="RZ424" s="0"/>
      <c r="SA424" s="0"/>
      <c r="SB424" s="0"/>
      <c r="SC424" s="0"/>
      <c r="SD424" s="0"/>
      <c r="SE424" s="0"/>
      <c r="SF424" s="0"/>
      <c r="SG424" s="0"/>
      <c r="SH424" s="0"/>
      <c r="SI424" s="0"/>
      <c r="SJ424" s="0"/>
      <c r="SK424" s="0"/>
      <c r="SL424" s="0"/>
      <c r="SM424" s="0"/>
      <c r="SN424" s="0"/>
      <c r="SO424" s="0"/>
      <c r="SP424" s="0"/>
      <c r="SQ424" s="0"/>
      <c r="SR424" s="0"/>
      <c r="SS424" s="0"/>
      <c r="ST424" s="0"/>
      <c r="SU424" s="0"/>
      <c r="SV424" s="0"/>
      <c r="SW424" s="0"/>
      <c r="SX424" s="0"/>
      <c r="SY424" s="0"/>
      <c r="SZ424" s="0"/>
      <c r="TA424" s="0"/>
      <c r="TB424" s="0"/>
      <c r="TC424" s="0"/>
      <c r="TD424" s="0"/>
      <c r="TE424" s="0"/>
      <c r="TF424" s="0"/>
      <c r="TG424" s="0"/>
      <c r="TH424" s="0"/>
      <c r="TI424" s="0"/>
      <c r="TJ424" s="0"/>
      <c r="TK424" s="0"/>
      <c r="TL424" s="0"/>
      <c r="TM424" s="0"/>
      <c r="TN424" s="0"/>
      <c r="TO424" s="0"/>
      <c r="TP424" s="0"/>
      <c r="TQ424" s="0"/>
      <c r="TR424" s="0"/>
      <c r="TS424" s="0"/>
      <c r="TT424" s="0"/>
      <c r="TU424" s="0"/>
      <c r="TV424" s="0"/>
      <c r="TW424" s="0"/>
      <c r="TX424" s="0"/>
      <c r="TY424" s="0"/>
      <c r="TZ424" s="0"/>
      <c r="UA424" s="0"/>
      <c r="UB424" s="0"/>
      <c r="UC424" s="0"/>
      <c r="UD424" s="0"/>
      <c r="UE424" s="0"/>
      <c r="UF424" s="0"/>
      <c r="UG424" s="0"/>
      <c r="UH424" s="0"/>
      <c r="UI424" s="0"/>
      <c r="UJ424" s="0"/>
      <c r="UK424" s="0"/>
      <c r="UL424" s="0"/>
      <c r="UM424" s="0"/>
      <c r="UN424" s="0"/>
      <c r="UO424" s="0"/>
      <c r="UP424" s="0"/>
      <c r="UQ424" s="0"/>
      <c r="UR424" s="0"/>
      <c r="US424" s="0"/>
      <c r="UT424" s="0"/>
      <c r="UU424" s="0"/>
      <c r="UV424" s="0"/>
      <c r="UW424" s="0"/>
      <c r="UX424" s="0"/>
      <c r="UY424" s="0"/>
      <c r="UZ424" s="0"/>
      <c r="VA424" s="0"/>
      <c r="VB424" s="0"/>
      <c r="VC424" s="0"/>
      <c r="VD424" s="0"/>
      <c r="VE424" s="0"/>
      <c r="VF424" s="0"/>
      <c r="VG424" s="0"/>
      <c r="VH424" s="0"/>
      <c r="VI424" s="0"/>
      <c r="VJ424" s="0"/>
      <c r="VK424" s="0"/>
      <c r="VL424" s="0"/>
      <c r="VM424" s="0"/>
      <c r="VN424" s="0"/>
      <c r="VO424" s="0"/>
      <c r="VP424" s="0"/>
      <c r="VQ424" s="0"/>
      <c r="VR424" s="0"/>
      <c r="VS424" s="0"/>
      <c r="VT424" s="0"/>
      <c r="VU424" s="0"/>
      <c r="VV424" s="0"/>
      <c r="VW424" s="0"/>
      <c r="VX424" s="0"/>
      <c r="VY424" s="0"/>
      <c r="VZ424" s="0"/>
      <c r="WA424" s="0"/>
      <c r="WB424" s="0"/>
      <c r="WC424" s="0"/>
      <c r="WD424" s="0"/>
      <c r="WE424" s="0"/>
      <c r="WF424" s="0"/>
      <c r="WG424" s="0"/>
      <c r="WH424" s="0"/>
      <c r="WI424" s="0"/>
      <c r="WJ424" s="0"/>
      <c r="WK424" s="0"/>
      <c r="WL424" s="0"/>
      <c r="WM424" s="0"/>
      <c r="WN424" s="0"/>
      <c r="WO424" s="0"/>
      <c r="WP424" s="0"/>
      <c r="WQ424" s="0"/>
      <c r="WR424" s="0"/>
      <c r="WS424" s="0"/>
      <c r="WT424" s="0"/>
      <c r="WU424" s="0"/>
      <c r="WV424" s="0"/>
      <c r="WW424" s="0"/>
      <c r="WX424" s="0"/>
      <c r="WY424" s="0"/>
      <c r="WZ424" s="0"/>
      <c r="XA424" s="0"/>
      <c r="XB424" s="0"/>
      <c r="XC424" s="0"/>
      <c r="XD424" s="0"/>
      <c r="XE424" s="0"/>
      <c r="XF424" s="0"/>
      <c r="XG424" s="0"/>
      <c r="XH424" s="0"/>
      <c r="XI424" s="0"/>
      <c r="XJ424" s="0"/>
      <c r="XK424" s="0"/>
      <c r="XL424" s="0"/>
      <c r="XM424" s="0"/>
      <c r="XN424" s="0"/>
      <c r="XO424" s="0"/>
      <c r="XP424" s="0"/>
      <c r="XQ424" s="0"/>
      <c r="XR424" s="0"/>
      <c r="XS424" s="0"/>
      <c r="XT424" s="0"/>
      <c r="XU424" s="0"/>
      <c r="XV424" s="0"/>
      <c r="XW424" s="0"/>
      <c r="XX424" s="0"/>
      <c r="XY424" s="0"/>
      <c r="XZ424" s="0"/>
      <c r="YA424" s="0"/>
      <c r="YB424" s="0"/>
      <c r="YC424" s="0"/>
      <c r="YD424" s="0"/>
      <c r="YE424" s="0"/>
      <c r="YF424" s="0"/>
      <c r="YG424" s="0"/>
      <c r="YH424" s="0"/>
      <c r="YI424" s="0"/>
      <c r="YJ424" s="0"/>
      <c r="YK424" s="0"/>
      <c r="YL424" s="0"/>
      <c r="YM424" s="0"/>
      <c r="YN424" s="0"/>
      <c r="YO424" s="0"/>
      <c r="YP424" s="0"/>
      <c r="YQ424" s="0"/>
      <c r="YR424" s="0"/>
      <c r="YS424" s="0"/>
      <c r="YT424" s="0"/>
      <c r="YU424" s="0"/>
      <c r="YV424" s="0"/>
      <c r="YW424" s="0"/>
      <c r="YX424" s="0"/>
      <c r="YY424" s="0"/>
      <c r="YZ424" s="0"/>
      <c r="ZA424" s="0"/>
      <c r="ZB424" s="0"/>
      <c r="ZC424" s="0"/>
      <c r="ZD424" s="0"/>
      <c r="ZE424" s="0"/>
      <c r="ZF424" s="0"/>
      <c r="ZG424" s="0"/>
      <c r="ZH424" s="0"/>
      <c r="ZI424" s="0"/>
      <c r="ZJ424" s="0"/>
      <c r="ZK424" s="0"/>
      <c r="ZL424" s="0"/>
      <c r="ZM424" s="0"/>
      <c r="ZN424" s="0"/>
      <c r="ZO424" s="0"/>
      <c r="ZP424" s="0"/>
      <c r="ZQ424" s="0"/>
      <c r="ZR424" s="0"/>
      <c r="ZS424" s="0"/>
      <c r="ZT424" s="0"/>
      <c r="ZU424" s="0"/>
      <c r="ZV424" s="0"/>
      <c r="ZW424" s="0"/>
      <c r="ZX424" s="0"/>
      <c r="ZY424" s="0"/>
      <c r="ZZ424" s="0"/>
      <c r="AAA424" s="0"/>
      <c r="AAB424" s="0"/>
      <c r="AAC424" s="0"/>
      <c r="AAD424" s="0"/>
      <c r="AAE424" s="0"/>
      <c r="AAF424" s="0"/>
      <c r="AAG424" s="0"/>
      <c r="AAH424" s="0"/>
      <c r="AAI424" s="0"/>
      <c r="AAJ424" s="0"/>
      <c r="AAK424" s="0"/>
      <c r="AAL424" s="0"/>
      <c r="AAM424" s="0"/>
      <c r="AAN424" s="0"/>
      <c r="AAO424" s="0"/>
      <c r="AAP424" s="0"/>
      <c r="AAQ424" s="0"/>
      <c r="AAR424" s="0"/>
      <c r="AAS424" s="0"/>
      <c r="AAT424" s="0"/>
      <c r="AAU424" s="0"/>
      <c r="AAV424" s="0"/>
      <c r="AAW424" s="0"/>
      <c r="AAX424" s="0"/>
      <c r="AAY424" s="0"/>
      <c r="AAZ424" s="0"/>
      <c r="ABA424" s="0"/>
      <c r="ABB424" s="0"/>
      <c r="ABC424" s="0"/>
      <c r="ABD424" s="0"/>
      <c r="ABE424" s="0"/>
      <c r="ABF424" s="0"/>
      <c r="ABG424" s="0"/>
      <c r="ABH424" s="0"/>
      <c r="ABI424" s="0"/>
      <c r="ABJ424" s="0"/>
      <c r="ABK424" s="0"/>
      <c r="ABL424" s="0"/>
      <c r="ABM424" s="0"/>
      <c r="ABN424" s="0"/>
      <c r="ABO424" s="0"/>
      <c r="ABP424" s="0"/>
      <c r="ABQ424" s="0"/>
      <c r="ABR424" s="0"/>
      <c r="ABS424" s="0"/>
      <c r="ABT424" s="0"/>
      <c r="ABU424" s="0"/>
      <c r="ABV424" s="0"/>
      <c r="ABW424" s="0"/>
      <c r="ABX424" s="0"/>
      <c r="ABY424" s="0"/>
      <c r="ABZ424" s="0"/>
      <c r="ACA424" s="0"/>
      <c r="ACB424" s="0"/>
      <c r="ACC424" s="0"/>
      <c r="ACD424" s="0"/>
      <c r="ACE424" s="0"/>
      <c r="ACF424" s="0"/>
      <c r="ACG424" s="0"/>
      <c r="ACH424" s="0"/>
      <c r="ACI424" s="0"/>
      <c r="ACJ424" s="0"/>
      <c r="ACK424" s="0"/>
      <c r="ACL424" s="0"/>
      <c r="ACM424" s="0"/>
      <c r="ACN424" s="0"/>
      <c r="ACO424" s="0"/>
      <c r="ACP424" s="0"/>
      <c r="ACQ424" s="0"/>
      <c r="ACR424" s="0"/>
      <c r="ACS424" s="0"/>
      <c r="ACT424" s="0"/>
      <c r="ACU424" s="0"/>
      <c r="ACV424" s="0"/>
      <c r="ACW424" s="0"/>
      <c r="ACX424" s="0"/>
      <c r="ACY424" s="0"/>
      <c r="ACZ424" s="0"/>
      <c r="ADA424" s="0"/>
      <c r="ADB424" s="0"/>
      <c r="ADC424" s="0"/>
      <c r="ADD424" s="0"/>
      <c r="ADE424" s="0"/>
      <c r="ADF424" s="0"/>
      <c r="ADG424" s="0"/>
      <c r="ADH424" s="0"/>
      <c r="ADI424" s="0"/>
      <c r="ADJ424" s="0"/>
      <c r="ADK424" s="0"/>
      <c r="ADL424" s="0"/>
      <c r="ADM424" s="0"/>
      <c r="ADN424" s="0"/>
      <c r="ADO424" s="0"/>
      <c r="ADP424" s="0"/>
      <c r="ADQ424" s="0"/>
      <c r="ADR424" s="0"/>
      <c r="ADS424" s="0"/>
      <c r="ADT424" s="0"/>
      <c r="ADU424" s="0"/>
      <c r="ADV424" s="0"/>
      <c r="ADW424" s="0"/>
      <c r="ADX424" s="0"/>
      <c r="ADY424" s="0"/>
      <c r="ADZ424" s="0"/>
      <c r="AEA424" s="0"/>
      <c r="AEB424" s="0"/>
      <c r="AEC424" s="0"/>
      <c r="AED424" s="0"/>
      <c r="AEE424" s="0"/>
      <c r="AEF424" s="0"/>
      <c r="AEG424" s="0"/>
      <c r="AEH424" s="0"/>
      <c r="AEI424" s="0"/>
      <c r="AEJ424" s="0"/>
      <c r="AEK424" s="0"/>
      <c r="AEL424" s="0"/>
      <c r="AEM424" s="0"/>
      <c r="AEN424" s="0"/>
      <c r="AEO424" s="0"/>
      <c r="AEP424" s="0"/>
      <c r="AEQ424" s="0"/>
      <c r="AER424" s="0"/>
      <c r="AES424" s="0"/>
      <c r="AET424" s="0"/>
      <c r="AEU424" s="0"/>
      <c r="AEV424" s="0"/>
      <c r="AEW424" s="0"/>
      <c r="AEX424" s="0"/>
      <c r="AEY424" s="0"/>
      <c r="AEZ424" s="0"/>
      <c r="AFA424" s="0"/>
      <c r="AFB424" s="0"/>
      <c r="AFC424" s="0"/>
      <c r="AFD424" s="0"/>
      <c r="AFE424" s="0"/>
      <c r="AFF424" s="0"/>
      <c r="AFG424" s="0"/>
      <c r="AFH424" s="0"/>
      <c r="AFI424" s="0"/>
      <c r="AFJ424" s="0"/>
      <c r="AFK424" s="0"/>
      <c r="AFL424" s="0"/>
      <c r="AFM424" s="0"/>
      <c r="AFN424" s="0"/>
      <c r="AFO424" s="0"/>
      <c r="AFP424" s="0"/>
      <c r="AFQ424" s="0"/>
      <c r="AFR424" s="0"/>
      <c r="AFS424" s="0"/>
      <c r="AFT424" s="0"/>
      <c r="AFU424" s="0"/>
      <c r="AFV424" s="0"/>
      <c r="AFW424" s="0"/>
      <c r="AFX424" s="0"/>
      <c r="AFY424" s="0"/>
      <c r="AFZ424" s="0"/>
      <c r="AGA424" s="0"/>
      <c r="AGB424" s="0"/>
      <c r="AGC424" s="0"/>
      <c r="AGD424" s="0"/>
      <c r="AGE424" s="0"/>
      <c r="AGF424" s="0"/>
      <c r="AGG424" s="0"/>
      <c r="AGH424" s="0"/>
      <c r="AGI424" s="0"/>
      <c r="AGJ424" s="0"/>
      <c r="AGK424" s="0"/>
      <c r="AGL424" s="0"/>
      <c r="AGM424" s="0"/>
      <c r="AGN424" s="0"/>
      <c r="AGO424" s="0"/>
      <c r="AGP424" s="0"/>
      <c r="AGQ424" s="0"/>
      <c r="AGR424" s="0"/>
      <c r="AGS424" s="0"/>
      <c r="AGT424" s="0"/>
      <c r="AGU424" s="0"/>
      <c r="AGV424" s="0"/>
      <c r="AGW424" s="0"/>
      <c r="AGX424" s="0"/>
      <c r="AGY424" s="0"/>
      <c r="AGZ424" s="0"/>
      <c r="AHA424" s="0"/>
      <c r="AHB424" s="0"/>
      <c r="AHC424" s="0"/>
      <c r="AHD424" s="0"/>
      <c r="AHE424" s="0"/>
      <c r="AHF424" s="0"/>
      <c r="AHG424" s="0"/>
      <c r="AHH424" s="0"/>
      <c r="AHI424" s="0"/>
      <c r="AHJ424" s="0"/>
      <c r="AHK424" s="0"/>
      <c r="AHL424" s="0"/>
      <c r="AHM424" s="0"/>
      <c r="AHN424" s="0"/>
      <c r="AHO424" s="0"/>
      <c r="AHP424" s="0"/>
      <c r="AHQ424" s="0"/>
      <c r="AHR424" s="0"/>
      <c r="AHS424" s="0"/>
      <c r="AHT424" s="0"/>
      <c r="AHU424" s="0"/>
      <c r="AHV424" s="0"/>
      <c r="AHW424" s="0"/>
      <c r="AHX424" s="0"/>
      <c r="AHY424" s="0"/>
      <c r="AHZ424" s="0"/>
      <c r="AIA424" s="0"/>
      <c r="AIB424" s="0"/>
      <c r="AIC424" s="0"/>
      <c r="AID424" s="0"/>
      <c r="AIE424" s="0"/>
      <c r="AIF424" s="0"/>
      <c r="AIG424" s="0"/>
      <c r="AIH424" s="0"/>
      <c r="AII424" s="0"/>
      <c r="AIJ424" s="0"/>
      <c r="AIK424" s="0"/>
      <c r="AIL424" s="0"/>
      <c r="AIM424" s="0"/>
      <c r="AIN424" s="0"/>
      <c r="AIO424" s="0"/>
      <c r="AIP424" s="0"/>
      <c r="AIQ424" s="0"/>
      <c r="AIR424" s="0"/>
      <c r="AIS424" s="0"/>
      <c r="AIT424" s="0"/>
      <c r="AIU424" s="0"/>
      <c r="AIV424" s="0"/>
      <c r="AIW424" s="0"/>
      <c r="AIX424" s="0"/>
      <c r="AIY424" s="0"/>
      <c r="AIZ424" s="0"/>
      <c r="AJA424" s="0"/>
      <c r="AJB424" s="0"/>
      <c r="AJC424" s="0"/>
      <c r="AJD424" s="0"/>
      <c r="AJE424" s="0"/>
      <c r="AJF424" s="0"/>
      <c r="AJG424" s="0"/>
      <c r="AJH424" s="0"/>
      <c r="AJI424" s="0"/>
      <c r="AJJ424" s="0"/>
      <c r="AJK424" s="0"/>
      <c r="AJL424" s="0"/>
      <c r="AJM424" s="0"/>
      <c r="AJN424" s="0"/>
      <c r="AJO424" s="0"/>
      <c r="AJP424" s="0"/>
      <c r="AJQ424" s="0"/>
      <c r="AJR424" s="0"/>
      <c r="AJS424" s="0"/>
      <c r="AJT424" s="0"/>
      <c r="AJU424" s="0"/>
      <c r="AJV424" s="0"/>
      <c r="AJW424" s="0"/>
      <c r="AJX424" s="0"/>
      <c r="AJY424" s="0"/>
      <c r="AJZ424" s="0"/>
      <c r="AKA424" s="0"/>
      <c r="AKB424" s="0"/>
      <c r="AKC424" s="0"/>
      <c r="AKD424" s="0"/>
      <c r="AKE424" s="0"/>
      <c r="AKF424" s="0"/>
      <c r="AKG424" s="0"/>
      <c r="AKH424" s="0"/>
      <c r="AKI424" s="0"/>
      <c r="AKJ424" s="0"/>
      <c r="AKK424" s="0"/>
      <c r="AKL424" s="0"/>
      <c r="AKM424" s="0"/>
      <c r="AKN424" s="0"/>
      <c r="AKO424" s="0"/>
      <c r="AKP424" s="0"/>
      <c r="AKQ424" s="0"/>
      <c r="AKR424" s="0"/>
      <c r="AKS424" s="0"/>
      <c r="AKT424" s="0"/>
      <c r="AKU424" s="0"/>
      <c r="AKV424" s="0"/>
      <c r="AKW424" s="0"/>
      <c r="AKX424" s="0"/>
      <c r="AKY424" s="0"/>
      <c r="AKZ424" s="0"/>
      <c r="ALA424" s="0"/>
      <c r="ALB424" s="0"/>
      <c r="ALC424" s="0"/>
      <c r="ALD424" s="0"/>
      <c r="ALE424" s="0"/>
      <c r="ALF424" s="0"/>
      <c r="ALG424" s="0"/>
      <c r="ALH424" s="0"/>
      <c r="ALI424" s="0"/>
      <c r="ALJ424" s="0"/>
      <c r="ALK424" s="0"/>
      <c r="ALL424" s="0"/>
      <c r="ALM424" s="0"/>
      <c r="ALN424" s="0"/>
      <c r="ALO424" s="0"/>
      <c r="ALP424" s="0"/>
      <c r="ALQ424" s="0"/>
      <c r="ALR424" s="0"/>
      <c r="ALS424" s="0"/>
      <c r="ALT424" s="0"/>
      <c r="ALU424" s="0"/>
      <c r="ALV424" s="0"/>
      <c r="ALW424" s="0"/>
      <c r="ALX424" s="0"/>
      <c r="ALY424" s="0"/>
      <c r="ALZ424" s="0"/>
      <c r="AMA424" s="0"/>
      <c r="AMB424" s="0"/>
      <c r="AMC424" s="0"/>
      <c r="AMD424" s="0"/>
      <c r="AME424" s="0"/>
      <c r="AMF424" s="0"/>
      <c r="AMG424" s="0"/>
    </row>
    <row r="425" customFormat="false" ht="14.9" hidden="false" customHeight="false" outlineLevel="0" collapsed="false">
      <c r="A425" s="18" t="n">
        <v>589</v>
      </c>
      <c r="B425" s="19" t="n">
        <f aca="false">IF($A425,VLOOKUP($A425,posting!$A:$N,2,0),"")</f>
        <v>38</v>
      </c>
      <c r="C425" s="19" t="n">
        <f aca="false">IF($A425,VLOOKUP($A425,posting!$A:$N,3,0),"")</f>
        <v>155</v>
      </c>
      <c r="D425" s="20" t="str">
        <f aca="false">IF($A425,VLOOKUP($A425,posting!$A:$N,4,0),"")</f>
        <v>auf jeden fall das buch lesen!</v>
      </c>
      <c r="E425" s="19" t="str">
        <f aca="false">IF($A425,IF(VLOOKUP($A425,posting!$A:$N,5,0)&gt;0,VLOOKUP($A425,posting!$A:$N,5,0),""),"")</f>
        <v/>
      </c>
      <c r="F425" s="21" t="n">
        <f aca="false">IF($A425,VLOOKUP($A425,posting!$A:$N,6,0),"")</f>
        <v>41625.7364467593</v>
      </c>
      <c r="G425" s="21" t="n">
        <f aca="false">IF($A425,VLOOKUP($A425,posting!$A:$N,7,0),"")</f>
        <v>41625.7364814815</v>
      </c>
      <c r="H425" s="21" t="n">
        <f aca="false">IF($A425,VLOOKUP($A425,posting!$A:$N,8,0),"")</f>
        <v>41625.7365509259</v>
      </c>
      <c r="I425" s="21" t="n">
        <f aca="false">IF($A425,VLOOKUP($A425,posting!$A:$N,9,0),"")</f>
        <v>41625.7375231482</v>
      </c>
      <c r="J425" s="21"/>
      <c r="K425" s="21"/>
      <c r="L425" s="19" t="n">
        <f aca="false">IF($A425,VLOOKUP($A425,posting!$A:$N,10,0),"")</f>
        <v>0.323432343234323</v>
      </c>
      <c r="M425" s="19" t="n">
        <f aca="false">IF($A425,VLOOKUP($A425,posting!$A:$N,11,0),"")</f>
        <v>0</v>
      </c>
      <c r="N425" s="19" t="str">
        <f aca="false">IF($A425,IF(VLOOKUP($A425,posting!$A:$N,13,0)&gt;0,VLOOKUP($A425,posting!$A:$N,13,0),""),"")</f>
        <v/>
      </c>
      <c r="O425" s="19" t="str">
        <f aca="false">IF($A425,VLOOKUP($A425,posting!$A:$N,12,0),"")</f>
        <v>TXT</v>
      </c>
      <c r="P425" s="19" t="str">
        <f aca="false">IF($A425,IF(VLOOKUP($A425,posting!$A:$N,14,0)&gt;0,VLOOKUP($A425,posting!$A:$N,14,0),""),"")</f>
        <v/>
      </c>
      <c r="Q425" s="19" t="str">
        <f aca="false">IF($N425="","",VLOOKUP($N425,image!$A:$N,3,0))</f>
        <v/>
      </c>
      <c r="R425" s="19" t="n">
        <v>-1</v>
      </c>
      <c r="S425" s="0"/>
      <c r="T425" s="0"/>
      <c r="U425" s="0"/>
      <c r="V425" s="0"/>
      <c r="W425" s="0"/>
      <c r="X425" s="0"/>
      <c r="Y425" s="0"/>
      <c r="Z425" s="0"/>
      <c r="AA425" s="0"/>
      <c r="AB425" s="0"/>
      <c r="AC425" s="0"/>
      <c r="AD425" s="0"/>
      <c r="AE425" s="0"/>
      <c r="AF425" s="0"/>
      <c r="AG425" s="0"/>
      <c r="AH425" s="0"/>
      <c r="AI425" s="0"/>
      <c r="AJ425" s="0"/>
      <c r="AK425" s="0"/>
      <c r="AL425" s="0"/>
      <c r="AM425" s="0"/>
      <c r="AN425" s="0"/>
      <c r="AO425" s="0"/>
      <c r="AP425" s="0"/>
      <c r="AQ425" s="0"/>
      <c r="AR425" s="0"/>
      <c r="AS425" s="0"/>
      <c r="AT425" s="0"/>
      <c r="AU425" s="0"/>
      <c r="AV425" s="0"/>
      <c r="AW425" s="0"/>
      <c r="AX425" s="0"/>
      <c r="AY425" s="0"/>
      <c r="AZ425" s="0"/>
      <c r="BA425" s="0"/>
      <c r="BB425" s="0"/>
      <c r="BC425" s="0"/>
      <c r="BD425" s="0"/>
      <c r="BE425" s="0"/>
      <c r="BF425" s="0"/>
      <c r="BG425" s="0"/>
      <c r="BH425" s="0"/>
      <c r="BI425" s="0"/>
      <c r="BJ425" s="0"/>
      <c r="BK425" s="0"/>
      <c r="BL425" s="0"/>
      <c r="BM425" s="0"/>
      <c r="BN425" s="0"/>
      <c r="BO425" s="0"/>
      <c r="BP425" s="0"/>
      <c r="BQ425" s="0"/>
      <c r="BR425" s="0"/>
      <c r="BS425" s="0"/>
      <c r="BT425" s="0"/>
      <c r="BU425" s="0"/>
      <c r="BV425" s="0"/>
      <c r="BW425" s="0"/>
      <c r="BX425" s="0"/>
      <c r="BY425" s="0"/>
      <c r="BZ425" s="0"/>
      <c r="CA425" s="0"/>
      <c r="CB425" s="0"/>
      <c r="CC425" s="0"/>
      <c r="CD425" s="0"/>
      <c r="CE425" s="0"/>
      <c r="CF425" s="0"/>
      <c r="CG425" s="0"/>
      <c r="CH425" s="0"/>
      <c r="CI425" s="0"/>
      <c r="CJ425" s="0"/>
      <c r="CK425" s="0"/>
      <c r="CL425" s="0"/>
      <c r="CM425" s="0"/>
      <c r="CN425" s="0"/>
      <c r="CO425" s="0"/>
      <c r="CP425" s="0"/>
      <c r="CQ425" s="0"/>
      <c r="CR425" s="0"/>
      <c r="CS425" s="0"/>
      <c r="CT425" s="0"/>
      <c r="CU425" s="0"/>
      <c r="CV425" s="0"/>
      <c r="CW425" s="0"/>
      <c r="CX425" s="0"/>
      <c r="CY425" s="0"/>
      <c r="CZ425" s="0"/>
      <c r="DA425" s="0"/>
      <c r="DB425" s="0"/>
      <c r="DC425" s="0"/>
      <c r="DD425" s="0"/>
      <c r="DE425" s="0"/>
      <c r="DF425" s="0"/>
      <c r="DG425" s="0"/>
      <c r="DH425" s="0"/>
      <c r="DI425" s="0"/>
      <c r="DJ425" s="0"/>
      <c r="DK425" s="0"/>
      <c r="DL425" s="0"/>
      <c r="DM425" s="0"/>
      <c r="DN425" s="0"/>
      <c r="DO425" s="0"/>
      <c r="DP425" s="0"/>
      <c r="DQ425" s="0"/>
      <c r="DR425" s="0"/>
      <c r="DS425" s="0"/>
      <c r="DT425" s="0"/>
      <c r="DU425" s="0"/>
      <c r="DV425" s="0"/>
      <c r="DW425" s="0"/>
      <c r="DX425" s="0"/>
      <c r="DY425" s="0"/>
      <c r="DZ425" s="0"/>
      <c r="EA425" s="0"/>
      <c r="EB425" s="0"/>
      <c r="EC425" s="0"/>
      <c r="ED425" s="0"/>
      <c r="EE425" s="0"/>
      <c r="EF425" s="0"/>
      <c r="EG425" s="0"/>
      <c r="EH425" s="0"/>
      <c r="EI425" s="0"/>
      <c r="EJ425" s="0"/>
      <c r="EK425" s="0"/>
      <c r="EL425" s="0"/>
      <c r="EM425" s="0"/>
      <c r="EN425" s="0"/>
      <c r="EO425" s="0"/>
      <c r="EP425" s="0"/>
      <c r="EQ425" s="0"/>
      <c r="ER425" s="0"/>
      <c r="ES425" s="0"/>
      <c r="ET425" s="0"/>
      <c r="EU425" s="0"/>
      <c r="EV425" s="0"/>
      <c r="EW425" s="0"/>
      <c r="EX425" s="0"/>
      <c r="EY425" s="0"/>
      <c r="EZ425" s="0"/>
      <c r="FA425" s="0"/>
      <c r="FB425" s="0"/>
      <c r="FC425" s="0"/>
      <c r="FD425" s="0"/>
      <c r="FE425" s="0"/>
      <c r="FF425" s="0"/>
      <c r="FG425" s="0"/>
      <c r="FH425" s="0"/>
      <c r="FI425" s="0"/>
      <c r="FJ425" s="0"/>
      <c r="FK425" s="0"/>
      <c r="FL425" s="0"/>
      <c r="FM425" s="0"/>
      <c r="FN425" s="0"/>
      <c r="FO425" s="0"/>
      <c r="FP425" s="0"/>
      <c r="FQ425" s="0"/>
      <c r="FR425" s="0"/>
      <c r="FS425" s="0"/>
      <c r="FT425" s="0"/>
      <c r="FU425" s="0"/>
      <c r="FV425" s="0"/>
      <c r="FW425" s="0"/>
      <c r="FX425" s="0"/>
      <c r="FY425" s="0"/>
      <c r="FZ425" s="0"/>
      <c r="GA425" s="0"/>
      <c r="GB425" s="0"/>
      <c r="GC425" s="0"/>
      <c r="GD425" s="0"/>
      <c r="GE425" s="0"/>
      <c r="GF425" s="0"/>
      <c r="GG425" s="0"/>
      <c r="GH425" s="0"/>
      <c r="GI425" s="0"/>
      <c r="GJ425" s="0"/>
      <c r="GK425" s="0"/>
      <c r="GL425" s="0"/>
      <c r="GM425" s="0"/>
      <c r="GN425" s="0"/>
      <c r="GO425" s="0"/>
      <c r="GP425" s="0"/>
      <c r="GQ425" s="0"/>
      <c r="GR425" s="0"/>
      <c r="GS425" s="0"/>
      <c r="GT425" s="0"/>
      <c r="GU425" s="0"/>
      <c r="GV425" s="0"/>
      <c r="GW425" s="0"/>
      <c r="GX425" s="0"/>
      <c r="GY425" s="0"/>
      <c r="GZ425" s="0"/>
      <c r="HA425" s="0"/>
      <c r="HB425" s="0"/>
      <c r="HC425" s="0"/>
      <c r="HD425" s="0"/>
      <c r="HE425" s="0"/>
      <c r="HF425" s="0"/>
      <c r="HG425" s="0"/>
      <c r="HH425" s="0"/>
      <c r="HI425" s="0"/>
      <c r="HJ425" s="0"/>
      <c r="HK425" s="0"/>
      <c r="HL425" s="0"/>
      <c r="HM425" s="0"/>
      <c r="HN425" s="0"/>
      <c r="HO425" s="0"/>
      <c r="HP425" s="0"/>
      <c r="HQ425" s="0"/>
      <c r="HR425" s="0"/>
      <c r="HS425" s="0"/>
      <c r="HT425" s="0"/>
      <c r="HU425" s="0"/>
      <c r="HV425" s="0"/>
      <c r="HW425" s="0"/>
      <c r="HX425" s="0"/>
      <c r="HY425" s="0"/>
      <c r="HZ425" s="0"/>
      <c r="IA425" s="0"/>
      <c r="IB425" s="0"/>
      <c r="IC425" s="0"/>
      <c r="ID425" s="0"/>
      <c r="IE425" s="0"/>
      <c r="IF425" s="0"/>
      <c r="IG425" s="0"/>
      <c r="IH425" s="0"/>
      <c r="II425" s="0"/>
      <c r="IJ425" s="0"/>
      <c r="IK425" s="0"/>
      <c r="IL425" s="0"/>
      <c r="IM425" s="0"/>
      <c r="IN425" s="0"/>
      <c r="IO425" s="0"/>
      <c r="IP425" s="0"/>
      <c r="IQ425" s="0"/>
      <c r="IR425" s="0"/>
      <c r="IS425" s="0"/>
      <c r="IT425" s="0"/>
      <c r="IU425" s="0"/>
      <c r="IV425" s="0"/>
      <c r="IW425" s="0"/>
      <c r="IX425" s="0"/>
      <c r="IY425" s="0"/>
      <c r="IZ425" s="0"/>
      <c r="JA425" s="0"/>
      <c r="JB425" s="0"/>
      <c r="JC425" s="0"/>
      <c r="JD425" s="0"/>
      <c r="JE425" s="0"/>
      <c r="JF425" s="0"/>
      <c r="JG425" s="0"/>
      <c r="JH425" s="0"/>
      <c r="JI425" s="0"/>
      <c r="JJ425" s="0"/>
      <c r="JK425" s="0"/>
      <c r="JL425" s="0"/>
      <c r="JM425" s="0"/>
      <c r="JN425" s="0"/>
      <c r="JO425" s="0"/>
      <c r="JP425" s="0"/>
      <c r="JQ425" s="0"/>
      <c r="JR425" s="0"/>
      <c r="JS425" s="0"/>
      <c r="JT425" s="0"/>
      <c r="JU425" s="0"/>
      <c r="JV425" s="0"/>
      <c r="JW425" s="0"/>
      <c r="JX425" s="0"/>
      <c r="JY425" s="0"/>
      <c r="JZ425" s="0"/>
      <c r="KA425" s="0"/>
      <c r="KB425" s="0"/>
      <c r="KC425" s="0"/>
      <c r="KD425" s="0"/>
      <c r="KE425" s="0"/>
      <c r="KF425" s="0"/>
      <c r="KG425" s="0"/>
      <c r="KH425" s="0"/>
      <c r="KI425" s="0"/>
      <c r="KJ425" s="0"/>
      <c r="KK425" s="0"/>
      <c r="KL425" s="0"/>
      <c r="KM425" s="0"/>
      <c r="KN425" s="0"/>
      <c r="KO425" s="0"/>
      <c r="KP425" s="0"/>
      <c r="KQ425" s="0"/>
      <c r="KR425" s="0"/>
      <c r="KS425" s="0"/>
      <c r="KT425" s="0"/>
      <c r="KU425" s="0"/>
      <c r="KV425" s="0"/>
      <c r="KW425" s="0"/>
      <c r="KX425" s="0"/>
      <c r="KY425" s="0"/>
      <c r="KZ425" s="0"/>
      <c r="LA425" s="0"/>
      <c r="LB425" s="0"/>
      <c r="LC425" s="0"/>
      <c r="LD425" s="0"/>
      <c r="LE425" s="0"/>
      <c r="LF425" s="0"/>
      <c r="LG425" s="0"/>
      <c r="LH425" s="0"/>
      <c r="LI425" s="0"/>
      <c r="LJ425" s="0"/>
      <c r="LK425" s="0"/>
      <c r="LL425" s="0"/>
      <c r="LM425" s="0"/>
      <c r="LN425" s="0"/>
      <c r="LO425" s="0"/>
      <c r="LP425" s="0"/>
      <c r="LQ425" s="0"/>
      <c r="LR425" s="0"/>
      <c r="LS425" s="0"/>
      <c r="LT425" s="0"/>
      <c r="LU425" s="0"/>
      <c r="LV425" s="0"/>
      <c r="LW425" s="0"/>
      <c r="LX425" s="0"/>
      <c r="LY425" s="0"/>
      <c r="LZ425" s="0"/>
      <c r="MA425" s="0"/>
      <c r="MB425" s="0"/>
      <c r="MC425" s="0"/>
      <c r="MD425" s="0"/>
      <c r="ME425" s="0"/>
      <c r="MF425" s="0"/>
      <c r="MG425" s="0"/>
      <c r="MH425" s="0"/>
      <c r="MI425" s="0"/>
      <c r="MJ425" s="0"/>
      <c r="MK425" s="0"/>
      <c r="ML425" s="0"/>
      <c r="MM425" s="0"/>
      <c r="MN425" s="0"/>
      <c r="MO425" s="0"/>
      <c r="MP425" s="0"/>
      <c r="MQ425" s="0"/>
      <c r="MR425" s="0"/>
      <c r="MS425" s="0"/>
      <c r="MT425" s="0"/>
      <c r="MU425" s="0"/>
      <c r="MV425" s="0"/>
      <c r="MW425" s="0"/>
      <c r="MX425" s="0"/>
      <c r="MY425" s="0"/>
      <c r="MZ425" s="0"/>
      <c r="NA425" s="0"/>
      <c r="NB425" s="0"/>
      <c r="NC425" s="0"/>
      <c r="ND425" s="0"/>
      <c r="NE425" s="0"/>
      <c r="NF425" s="0"/>
      <c r="NG425" s="0"/>
      <c r="NH425" s="0"/>
      <c r="NI425" s="0"/>
      <c r="NJ425" s="0"/>
      <c r="NK425" s="0"/>
      <c r="NL425" s="0"/>
      <c r="NM425" s="0"/>
      <c r="NN425" s="0"/>
      <c r="NO425" s="0"/>
      <c r="NP425" s="0"/>
      <c r="NQ425" s="0"/>
      <c r="NR425" s="0"/>
      <c r="NS425" s="0"/>
      <c r="NT425" s="0"/>
      <c r="NU425" s="0"/>
      <c r="NV425" s="0"/>
      <c r="NW425" s="0"/>
      <c r="NX425" s="0"/>
      <c r="NY425" s="0"/>
      <c r="NZ425" s="0"/>
      <c r="OA425" s="0"/>
      <c r="OB425" s="0"/>
      <c r="OC425" s="0"/>
      <c r="OD425" s="0"/>
      <c r="OE425" s="0"/>
      <c r="OF425" s="0"/>
      <c r="OG425" s="0"/>
      <c r="OH425" s="0"/>
      <c r="OI425" s="0"/>
      <c r="OJ425" s="0"/>
      <c r="OK425" s="0"/>
      <c r="OL425" s="0"/>
      <c r="OM425" s="0"/>
      <c r="ON425" s="0"/>
      <c r="OO425" s="0"/>
      <c r="OP425" s="0"/>
      <c r="OQ425" s="0"/>
      <c r="OR425" s="0"/>
      <c r="OS425" s="0"/>
      <c r="OT425" s="0"/>
      <c r="OU425" s="0"/>
      <c r="OV425" s="0"/>
      <c r="OW425" s="0"/>
      <c r="OX425" s="0"/>
      <c r="OY425" s="0"/>
      <c r="OZ425" s="0"/>
      <c r="PA425" s="0"/>
      <c r="PB425" s="0"/>
      <c r="PC425" s="0"/>
      <c r="PD425" s="0"/>
      <c r="PE425" s="0"/>
      <c r="PF425" s="0"/>
      <c r="PG425" s="0"/>
      <c r="PH425" s="0"/>
      <c r="PI425" s="0"/>
      <c r="PJ425" s="0"/>
      <c r="PK425" s="0"/>
      <c r="PL425" s="0"/>
      <c r="PM425" s="0"/>
      <c r="PN425" s="0"/>
      <c r="PO425" s="0"/>
      <c r="PP425" s="0"/>
      <c r="PQ425" s="0"/>
      <c r="PR425" s="0"/>
      <c r="PS425" s="0"/>
      <c r="PT425" s="0"/>
      <c r="PU425" s="0"/>
      <c r="PV425" s="0"/>
      <c r="PW425" s="0"/>
      <c r="PX425" s="0"/>
      <c r="PY425" s="0"/>
      <c r="PZ425" s="0"/>
      <c r="QA425" s="0"/>
      <c r="QB425" s="0"/>
      <c r="QC425" s="0"/>
      <c r="QD425" s="0"/>
      <c r="QE425" s="0"/>
      <c r="QF425" s="0"/>
      <c r="QG425" s="0"/>
      <c r="QH425" s="0"/>
      <c r="QI425" s="0"/>
      <c r="QJ425" s="0"/>
      <c r="QK425" s="0"/>
      <c r="QL425" s="0"/>
      <c r="QM425" s="0"/>
      <c r="QN425" s="0"/>
      <c r="QO425" s="0"/>
      <c r="QP425" s="0"/>
      <c r="QQ425" s="0"/>
      <c r="QR425" s="0"/>
      <c r="QS425" s="0"/>
      <c r="QT425" s="0"/>
      <c r="QU425" s="0"/>
      <c r="QV425" s="0"/>
      <c r="QW425" s="0"/>
      <c r="QX425" s="0"/>
      <c r="QY425" s="0"/>
      <c r="QZ425" s="0"/>
      <c r="RA425" s="0"/>
      <c r="RB425" s="0"/>
      <c r="RC425" s="0"/>
      <c r="RD425" s="0"/>
      <c r="RE425" s="0"/>
      <c r="RF425" s="0"/>
      <c r="RG425" s="0"/>
      <c r="RH425" s="0"/>
      <c r="RI425" s="0"/>
      <c r="RJ425" s="0"/>
      <c r="RK425" s="0"/>
      <c r="RL425" s="0"/>
      <c r="RM425" s="0"/>
      <c r="RN425" s="0"/>
      <c r="RO425" s="0"/>
      <c r="RP425" s="0"/>
      <c r="RQ425" s="0"/>
      <c r="RR425" s="0"/>
      <c r="RS425" s="0"/>
      <c r="RT425" s="0"/>
      <c r="RU425" s="0"/>
      <c r="RV425" s="0"/>
      <c r="RW425" s="0"/>
      <c r="RX425" s="0"/>
      <c r="RY425" s="0"/>
      <c r="RZ425" s="0"/>
      <c r="SA425" s="0"/>
      <c r="SB425" s="0"/>
      <c r="SC425" s="0"/>
      <c r="SD425" s="0"/>
      <c r="SE425" s="0"/>
      <c r="SF425" s="0"/>
      <c r="SG425" s="0"/>
      <c r="SH425" s="0"/>
      <c r="SI425" s="0"/>
      <c r="SJ425" s="0"/>
      <c r="SK425" s="0"/>
      <c r="SL425" s="0"/>
      <c r="SM425" s="0"/>
      <c r="SN425" s="0"/>
      <c r="SO425" s="0"/>
      <c r="SP425" s="0"/>
      <c r="SQ425" s="0"/>
      <c r="SR425" s="0"/>
      <c r="SS425" s="0"/>
      <c r="ST425" s="0"/>
      <c r="SU425" s="0"/>
      <c r="SV425" s="0"/>
      <c r="SW425" s="0"/>
      <c r="SX425" s="0"/>
      <c r="SY425" s="0"/>
      <c r="SZ425" s="0"/>
      <c r="TA425" s="0"/>
      <c r="TB425" s="0"/>
      <c r="TC425" s="0"/>
      <c r="TD425" s="0"/>
      <c r="TE425" s="0"/>
      <c r="TF425" s="0"/>
      <c r="TG425" s="0"/>
      <c r="TH425" s="0"/>
      <c r="TI425" s="0"/>
      <c r="TJ425" s="0"/>
      <c r="TK425" s="0"/>
      <c r="TL425" s="0"/>
      <c r="TM425" s="0"/>
      <c r="TN425" s="0"/>
      <c r="TO425" s="0"/>
      <c r="TP425" s="0"/>
      <c r="TQ425" s="0"/>
      <c r="TR425" s="0"/>
      <c r="TS425" s="0"/>
      <c r="TT425" s="0"/>
      <c r="TU425" s="0"/>
      <c r="TV425" s="0"/>
      <c r="TW425" s="0"/>
      <c r="TX425" s="0"/>
      <c r="TY425" s="0"/>
      <c r="TZ425" s="0"/>
      <c r="UA425" s="0"/>
      <c r="UB425" s="0"/>
      <c r="UC425" s="0"/>
      <c r="UD425" s="0"/>
      <c r="UE425" s="0"/>
      <c r="UF425" s="0"/>
      <c r="UG425" s="0"/>
      <c r="UH425" s="0"/>
      <c r="UI425" s="0"/>
      <c r="UJ425" s="0"/>
      <c r="UK425" s="0"/>
      <c r="UL425" s="0"/>
      <c r="UM425" s="0"/>
      <c r="UN425" s="0"/>
      <c r="UO425" s="0"/>
      <c r="UP425" s="0"/>
      <c r="UQ425" s="0"/>
      <c r="UR425" s="0"/>
      <c r="US425" s="0"/>
      <c r="UT425" s="0"/>
      <c r="UU425" s="0"/>
      <c r="UV425" s="0"/>
      <c r="UW425" s="0"/>
      <c r="UX425" s="0"/>
      <c r="UY425" s="0"/>
      <c r="UZ425" s="0"/>
      <c r="VA425" s="0"/>
      <c r="VB425" s="0"/>
      <c r="VC425" s="0"/>
      <c r="VD425" s="0"/>
      <c r="VE425" s="0"/>
      <c r="VF425" s="0"/>
      <c r="VG425" s="0"/>
      <c r="VH425" s="0"/>
      <c r="VI425" s="0"/>
      <c r="VJ425" s="0"/>
      <c r="VK425" s="0"/>
      <c r="VL425" s="0"/>
      <c r="VM425" s="0"/>
      <c r="VN425" s="0"/>
      <c r="VO425" s="0"/>
      <c r="VP425" s="0"/>
      <c r="VQ425" s="0"/>
      <c r="VR425" s="0"/>
      <c r="VS425" s="0"/>
      <c r="VT425" s="0"/>
      <c r="VU425" s="0"/>
      <c r="VV425" s="0"/>
      <c r="VW425" s="0"/>
      <c r="VX425" s="0"/>
      <c r="VY425" s="0"/>
      <c r="VZ425" s="0"/>
      <c r="WA425" s="0"/>
      <c r="WB425" s="0"/>
      <c r="WC425" s="0"/>
      <c r="WD425" s="0"/>
      <c r="WE425" s="0"/>
      <c r="WF425" s="0"/>
      <c r="WG425" s="0"/>
      <c r="WH425" s="0"/>
      <c r="WI425" s="0"/>
      <c r="WJ425" s="0"/>
      <c r="WK425" s="0"/>
      <c r="WL425" s="0"/>
      <c r="WM425" s="0"/>
      <c r="WN425" s="0"/>
      <c r="WO425" s="0"/>
      <c r="WP425" s="0"/>
      <c r="WQ425" s="0"/>
      <c r="WR425" s="0"/>
      <c r="WS425" s="0"/>
      <c r="WT425" s="0"/>
      <c r="WU425" s="0"/>
      <c r="WV425" s="0"/>
      <c r="WW425" s="0"/>
      <c r="WX425" s="0"/>
      <c r="WY425" s="0"/>
      <c r="WZ425" s="0"/>
      <c r="XA425" s="0"/>
      <c r="XB425" s="0"/>
      <c r="XC425" s="0"/>
      <c r="XD425" s="0"/>
      <c r="XE425" s="0"/>
      <c r="XF425" s="0"/>
      <c r="XG425" s="0"/>
      <c r="XH425" s="0"/>
      <c r="XI425" s="0"/>
      <c r="XJ425" s="0"/>
      <c r="XK425" s="0"/>
      <c r="XL425" s="0"/>
      <c r="XM425" s="0"/>
      <c r="XN425" s="0"/>
      <c r="XO425" s="0"/>
      <c r="XP425" s="0"/>
      <c r="XQ425" s="0"/>
      <c r="XR425" s="0"/>
      <c r="XS425" s="0"/>
      <c r="XT425" s="0"/>
      <c r="XU425" s="0"/>
      <c r="XV425" s="0"/>
      <c r="XW425" s="0"/>
      <c r="XX425" s="0"/>
      <c r="XY425" s="0"/>
      <c r="XZ425" s="0"/>
      <c r="YA425" s="0"/>
      <c r="YB425" s="0"/>
      <c r="YC425" s="0"/>
      <c r="YD425" s="0"/>
      <c r="YE425" s="0"/>
      <c r="YF425" s="0"/>
      <c r="YG425" s="0"/>
      <c r="YH425" s="0"/>
      <c r="YI425" s="0"/>
      <c r="YJ425" s="0"/>
      <c r="YK425" s="0"/>
      <c r="YL425" s="0"/>
      <c r="YM425" s="0"/>
      <c r="YN425" s="0"/>
      <c r="YO425" s="0"/>
      <c r="YP425" s="0"/>
      <c r="YQ425" s="0"/>
      <c r="YR425" s="0"/>
      <c r="YS425" s="0"/>
      <c r="YT425" s="0"/>
      <c r="YU425" s="0"/>
      <c r="YV425" s="0"/>
      <c r="YW425" s="0"/>
      <c r="YX425" s="0"/>
      <c r="YY425" s="0"/>
      <c r="YZ425" s="0"/>
      <c r="ZA425" s="0"/>
      <c r="ZB425" s="0"/>
      <c r="ZC425" s="0"/>
      <c r="ZD425" s="0"/>
      <c r="ZE425" s="0"/>
      <c r="ZF425" s="0"/>
      <c r="ZG425" s="0"/>
      <c r="ZH425" s="0"/>
      <c r="ZI425" s="0"/>
      <c r="ZJ425" s="0"/>
      <c r="ZK425" s="0"/>
      <c r="ZL425" s="0"/>
      <c r="ZM425" s="0"/>
      <c r="ZN425" s="0"/>
      <c r="ZO425" s="0"/>
      <c r="ZP425" s="0"/>
      <c r="ZQ425" s="0"/>
      <c r="ZR425" s="0"/>
      <c r="ZS425" s="0"/>
      <c r="ZT425" s="0"/>
      <c r="ZU425" s="0"/>
      <c r="ZV425" s="0"/>
      <c r="ZW425" s="0"/>
      <c r="ZX425" s="0"/>
      <c r="ZY425" s="0"/>
      <c r="ZZ425" s="0"/>
      <c r="AAA425" s="0"/>
      <c r="AAB425" s="0"/>
      <c r="AAC425" s="0"/>
      <c r="AAD425" s="0"/>
      <c r="AAE425" s="0"/>
      <c r="AAF425" s="0"/>
      <c r="AAG425" s="0"/>
      <c r="AAH425" s="0"/>
      <c r="AAI425" s="0"/>
      <c r="AAJ425" s="0"/>
      <c r="AAK425" s="0"/>
      <c r="AAL425" s="0"/>
      <c r="AAM425" s="0"/>
      <c r="AAN425" s="0"/>
      <c r="AAO425" s="0"/>
      <c r="AAP425" s="0"/>
      <c r="AAQ425" s="0"/>
      <c r="AAR425" s="0"/>
      <c r="AAS425" s="0"/>
      <c r="AAT425" s="0"/>
      <c r="AAU425" s="0"/>
      <c r="AAV425" s="0"/>
      <c r="AAW425" s="0"/>
      <c r="AAX425" s="0"/>
      <c r="AAY425" s="0"/>
      <c r="AAZ425" s="0"/>
      <c r="ABA425" s="0"/>
      <c r="ABB425" s="0"/>
      <c r="ABC425" s="0"/>
      <c r="ABD425" s="0"/>
      <c r="ABE425" s="0"/>
      <c r="ABF425" s="0"/>
      <c r="ABG425" s="0"/>
      <c r="ABH425" s="0"/>
      <c r="ABI425" s="0"/>
      <c r="ABJ425" s="0"/>
      <c r="ABK425" s="0"/>
      <c r="ABL425" s="0"/>
      <c r="ABM425" s="0"/>
      <c r="ABN425" s="0"/>
      <c r="ABO425" s="0"/>
      <c r="ABP425" s="0"/>
      <c r="ABQ425" s="0"/>
      <c r="ABR425" s="0"/>
      <c r="ABS425" s="0"/>
      <c r="ABT425" s="0"/>
      <c r="ABU425" s="0"/>
      <c r="ABV425" s="0"/>
      <c r="ABW425" s="0"/>
      <c r="ABX425" s="0"/>
      <c r="ABY425" s="0"/>
      <c r="ABZ425" s="0"/>
      <c r="ACA425" s="0"/>
      <c r="ACB425" s="0"/>
      <c r="ACC425" s="0"/>
      <c r="ACD425" s="0"/>
      <c r="ACE425" s="0"/>
      <c r="ACF425" s="0"/>
      <c r="ACG425" s="0"/>
      <c r="ACH425" s="0"/>
      <c r="ACI425" s="0"/>
      <c r="ACJ425" s="0"/>
      <c r="ACK425" s="0"/>
      <c r="ACL425" s="0"/>
      <c r="ACM425" s="0"/>
      <c r="ACN425" s="0"/>
      <c r="ACO425" s="0"/>
      <c r="ACP425" s="0"/>
      <c r="ACQ425" s="0"/>
      <c r="ACR425" s="0"/>
      <c r="ACS425" s="0"/>
      <c r="ACT425" s="0"/>
      <c r="ACU425" s="0"/>
      <c r="ACV425" s="0"/>
      <c r="ACW425" s="0"/>
      <c r="ACX425" s="0"/>
      <c r="ACY425" s="0"/>
      <c r="ACZ425" s="0"/>
      <c r="ADA425" s="0"/>
      <c r="ADB425" s="0"/>
      <c r="ADC425" s="0"/>
      <c r="ADD425" s="0"/>
      <c r="ADE425" s="0"/>
      <c r="ADF425" s="0"/>
      <c r="ADG425" s="0"/>
      <c r="ADH425" s="0"/>
      <c r="ADI425" s="0"/>
      <c r="ADJ425" s="0"/>
      <c r="ADK425" s="0"/>
      <c r="ADL425" s="0"/>
      <c r="ADM425" s="0"/>
      <c r="ADN425" s="0"/>
      <c r="ADO425" s="0"/>
      <c r="ADP425" s="0"/>
      <c r="ADQ425" s="0"/>
      <c r="ADR425" s="0"/>
      <c r="ADS425" s="0"/>
      <c r="ADT425" s="0"/>
      <c r="ADU425" s="0"/>
      <c r="ADV425" s="0"/>
      <c r="ADW425" s="0"/>
      <c r="ADX425" s="0"/>
      <c r="ADY425" s="0"/>
      <c r="ADZ425" s="0"/>
      <c r="AEA425" s="0"/>
      <c r="AEB425" s="0"/>
      <c r="AEC425" s="0"/>
      <c r="AED425" s="0"/>
      <c r="AEE425" s="0"/>
      <c r="AEF425" s="0"/>
      <c r="AEG425" s="0"/>
      <c r="AEH425" s="0"/>
      <c r="AEI425" s="0"/>
      <c r="AEJ425" s="0"/>
      <c r="AEK425" s="0"/>
      <c r="AEL425" s="0"/>
      <c r="AEM425" s="0"/>
      <c r="AEN425" s="0"/>
      <c r="AEO425" s="0"/>
      <c r="AEP425" s="0"/>
      <c r="AEQ425" s="0"/>
      <c r="AER425" s="0"/>
      <c r="AES425" s="0"/>
      <c r="AET425" s="0"/>
      <c r="AEU425" s="0"/>
      <c r="AEV425" s="0"/>
      <c r="AEW425" s="0"/>
      <c r="AEX425" s="0"/>
      <c r="AEY425" s="0"/>
      <c r="AEZ425" s="0"/>
      <c r="AFA425" s="0"/>
      <c r="AFB425" s="0"/>
      <c r="AFC425" s="0"/>
      <c r="AFD425" s="0"/>
      <c r="AFE425" s="0"/>
      <c r="AFF425" s="0"/>
      <c r="AFG425" s="0"/>
      <c r="AFH425" s="0"/>
      <c r="AFI425" s="0"/>
      <c r="AFJ425" s="0"/>
      <c r="AFK425" s="0"/>
      <c r="AFL425" s="0"/>
      <c r="AFM425" s="0"/>
      <c r="AFN425" s="0"/>
      <c r="AFO425" s="0"/>
      <c r="AFP425" s="0"/>
      <c r="AFQ425" s="0"/>
      <c r="AFR425" s="0"/>
      <c r="AFS425" s="0"/>
      <c r="AFT425" s="0"/>
      <c r="AFU425" s="0"/>
      <c r="AFV425" s="0"/>
      <c r="AFW425" s="0"/>
      <c r="AFX425" s="0"/>
      <c r="AFY425" s="0"/>
      <c r="AFZ425" s="0"/>
      <c r="AGA425" s="0"/>
      <c r="AGB425" s="0"/>
      <c r="AGC425" s="0"/>
      <c r="AGD425" s="0"/>
      <c r="AGE425" s="0"/>
      <c r="AGF425" s="0"/>
      <c r="AGG425" s="0"/>
      <c r="AGH425" s="0"/>
      <c r="AGI425" s="0"/>
      <c r="AGJ425" s="0"/>
      <c r="AGK425" s="0"/>
      <c r="AGL425" s="0"/>
      <c r="AGM425" s="0"/>
      <c r="AGN425" s="0"/>
      <c r="AGO425" s="0"/>
      <c r="AGP425" s="0"/>
      <c r="AGQ425" s="0"/>
      <c r="AGR425" s="0"/>
      <c r="AGS425" s="0"/>
      <c r="AGT425" s="0"/>
      <c r="AGU425" s="0"/>
      <c r="AGV425" s="0"/>
      <c r="AGW425" s="0"/>
      <c r="AGX425" s="0"/>
      <c r="AGY425" s="0"/>
      <c r="AGZ425" s="0"/>
      <c r="AHA425" s="0"/>
      <c r="AHB425" s="0"/>
      <c r="AHC425" s="0"/>
      <c r="AHD425" s="0"/>
      <c r="AHE425" s="0"/>
      <c r="AHF425" s="0"/>
      <c r="AHG425" s="0"/>
      <c r="AHH425" s="0"/>
      <c r="AHI425" s="0"/>
      <c r="AHJ425" s="0"/>
      <c r="AHK425" s="0"/>
      <c r="AHL425" s="0"/>
      <c r="AHM425" s="0"/>
      <c r="AHN425" s="0"/>
      <c r="AHO425" s="0"/>
      <c r="AHP425" s="0"/>
      <c r="AHQ425" s="0"/>
      <c r="AHR425" s="0"/>
      <c r="AHS425" s="0"/>
      <c r="AHT425" s="0"/>
      <c r="AHU425" s="0"/>
      <c r="AHV425" s="0"/>
      <c r="AHW425" s="0"/>
      <c r="AHX425" s="0"/>
      <c r="AHY425" s="0"/>
      <c r="AHZ425" s="0"/>
      <c r="AIA425" s="0"/>
      <c r="AIB425" s="0"/>
      <c r="AIC425" s="0"/>
      <c r="AID425" s="0"/>
      <c r="AIE425" s="0"/>
      <c r="AIF425" s="0"/>
      <c r="AIG425" s="0"/>
      <c r="AIH425" s="0"/>
      <c r="AII425" s="0"/>
      <c r="AIJ425" s="0"/>
      <c r="AIK425" s="0"/>
      <c r="AIL425" s="0"/>
      <c r="AIM425" s="0"/>
      <c r="AIN425" s="0"/>
      <c r="AIO425" s="0"/>
      <c r="AIP425" s="0"/>
      <c r="AIQ425" s="0"/>
      <c r="AIR425" s="0"/>
      <c r="AIS425" s="0"/>
      <c r="AIT425" s="0"/>
      <c r="AIU425" s="0"/>
      <c r="AIV425" s="0"/>
      <c r="AIW425" s="0"/>
      <c r="AIX425" s="0"/>
      <c r="AIY425" s="0"/>
      <c r="AIZ425" s="0"/>
      <c r="AJA425" s="0"/>
      <c r="AJB425" s="0"/>
      <c r="AJC425" s="0"/>
      <c r="AJD425" s="0"/>
      <c r="AJE425" s="0"/>
      <c r="AJF425" s="0"/>
      <c r="AJG425" s="0"/>
      <c r="AJH425" s="0"/>
      <c r="AJI425" s="0"/>
      <c r="AJJ425" s="0"/>
      <c r="AJK425" s="0"/>
      <c r="AJL425" s="0"/>
      <c r="AJM425" s="0"/>
      <c r="AJN425" s="0"/>
      <c r="AJO425" s="0"/>
      <c r="AJP425" s="0"/>
      <c r="AJQ425" s="0"/>
      <c r="AJR425" s="0"/>
      <c r="AJS425" s="0"/>
      <c r="AJT425" s="0"/>
      <c r="AJU425" s="0"/>
      <c r="AJV425" s="0"/>
      <c r="AJW425" s="0"/>
      <c r="AJX425" s="0"/>
      <c r="AJY425" s="0"/>
      <c r="AJZ425" s="0"/>
      <c r="AKA425" s="0"/>
      <c r="AKB425" s="0"/>
      <c r="AKC425" s="0"/>
      <c r="AKD425" s="0"/>
      <c r="AKE425" s="0"/>
      <c r="AKF425" s="0"/>
      <c r="AKG425" s="0"/>
      <c r="AKH425" s="0"/>
      <c r="AKI425" s="0"/>
      <c r="AKJ425" s="0"/>
      <c r="AKK425" s="0"/>
      <c r="AKL425" s="0"/>
      <c r="AKM425" s="0"/>
      <c r="AKN425" s="0"/>
      <c r="AKO425" s="0"/>
      <c r="AKP425" s="0"/>
      <c r="AKQ425" s="0"/>
      <c r="AKR425" s="0"/>
      <c r="AKS425" s="0"/>
      <c r="AKT425" s="0"/>
      <c r="AKU425" s="0"/>
      <c r="AKV425" s="0"/>
      <c r="AKW425" s="0"/>
      <c r="AKX425" s="0"/>
      <c r="AKY425" s="0"/>
      <c r="AKZ425" s="0"/>
      <c r="ALA425" s="0"/>
      <c r="ALB425" s="0"/>
      <c r="ALC425" s="0"/>
      <c r="ALD425" s="0"/>
      <c r="ALE425" s="0"/>
      <c r="ALF425" s="0"/>
      <c r="ALG425" s="0"/>
      <c r="ALH425" s="0"/>
      <c r="ALI425" s="0"/>
      <c r="ALJ425" s="0"/>
      <c r="ALK425" s="0"/>
      <c r="ALL425" s="0"/>
      <c r="ALM425" s="0"/>
      <c r="ALN425" s="0"/>
      <c r="ALO425" s="0"/>
      <c r="ALP425" s="0"/>
      <c r="ALQ425" s="0"/>
      <c r="ALR425" s="0"/>
      <c r="ALS425" s="0"/>
      <c r="ALT425" s="0"/>
      <c r="ALU425" s="0"/>
      <c r="ALV425" s="0"/>
      <c r="ALW425" s="0"/>
      <c r="ALX425" s="0"/>
      <c r="ALY425" s="0"/>
      <c r="ALZ425" s="0"/>
      <c r="AMA425" s="0"/>
      <c r="AMB425" s="0"/>
      <c r="AMC425" s="0"/>
      <c r="AMD425" s="0"/>
      <c r="AME425" s="0"/>
      <c r="AMF425" s="0"/>
      <c r="AMG425" s="0"/>
    </row>
    <row r="426" customFormat="false" ht="14.9" hidden="false" customHeight="false" outlineLevel="0" collapsed="false">
      <c r="A426" s="18" t="n">
        <v>590</v>
      </c>
      <c r="B426" s="19" t="n">
        <f aca="false">IF($A426,VLOOKUP($A426,posting!$A:$N,2,0),"")</f>
        <v>38</v>
      </c>
      <c r="C426" s="19" t="n">
        <f aca="false">IF($A426,VLOOKUP($A426,posting!$A:$N,3,0),"")</f>
        <v>160</v>
      </c>
      <c r="D426" s="20" t="str">
        <f aca="false">IF($A426,VLOOKUP($A426,posting!$A:$N,4,0),"")</f>
        <v>Kann aber eine Quelle sein, wenn die Fragestellung lautet, wie die Zeit Arthurs in der heutigen Zeit dargestellt wird.</v>
      </c>
      <c r="E426" s="19" t="str">
        <f aca="false">IF($A426,IF(VLOOKUP($A426,posting!$A:$N,5,0)&gt;0,VLOOKUP($A426,posting!$A:$N,5,0),""),"")</f>
        <v/>
      </c>
      <c r="F426" s="21" t="n">
        <f aca="false">IF($A426,VLOOKUP($A426,posting!$A:$N,6,0),"")</f>
        <v>41625.7363425926</v>
      </c>
      <c r="G426" s="21" t="n">
        <f aca="false">IF($A426,VLOOKUP($A426,posting!$A:$N,7,0),"")</f>
        <v>41625.7365393519</v>
      </c>
      <c r="H426" s="21" t="n">
        <f aca="false">IF($A426,VLOOKUP($A426,posting!$A:$N,8,0),"")</f>
        <v>41625.7365509259</v>
      </c>
      <c r="I426" s="21" t="n">
        <f aca="false">IF($A426,VLOOKUP($A426,posting!$A:$N,9,0),"")</f>
        <v>41625.7375462963</v>
      </c>
      <c r="J426" s="21"/>
      <c r="K426" s="21"/>
      <c r="L426" s="19" t="n">
        <f aca="false">IF($A426,VLOOKUP($A426,posting!$A:$N,10,0),"")</f>
        <v>0.66996699669967</v>
      </c>
      <c r="M426" s="19" t="n">
        <f aca="false">IF($A426,VLOOKUP($A426,posting!$A:$N,11,0),"")</f>
        <v>0</v>
      </c>
      <c r="N426" s="19" t="str">
        <f aca="false">IF($A426,IF(VLOOKUP($A426,posting!$A:$N,13,0)&gt;0,VLOOKUP($A426,posting!$A:$N,13,0),""),"")</f>
        <v/>
      </c>
      <c r="O426" s="19" t="str">
        <f aca="false">IF($A426,VLOOKUP($A426,posting!$A:$N,12,0),"")</f>
        <v>TXT</v>
      </c>
      <c r="P426" s="19" t="str">
        <f aca="false">IF($A426,IF(VLOOKUP($A426,posting!$A:$N,14,0)&gt;0,VLOOKUP($A426,posting!$A:$N,14,0),""),"")</f>
        <v/>
      </c>
      <c r="Q426" s="19" t="str">
        <f aca="false">IF($N426="","",VLOOKUP($N426,image!$A:$N,3,0))</f>
        <v/>
      </c>
      <c r="R426" s="19" t="n">
        <v>1</v>
      </c>
      <c r="S426" s="0"/>
      <c r="T426" s="0"/>
      <c r="U426" s="0"/>
      <c r="V426" s="0"/>
      <c r="W426" s="0"/>
      <c r="X426" s="0"/>
      <c r="Y426" s="0"/>
      <c r="Z426" s="0"/>
      <c r="AA426" s="0"/>
      <c r="AB426" s="0"/>
      <c r="AC426" s="0"/>
      <c r="AD426" s="0"/>
      <c r="AE426" s="0"/>
      <c r="AF426" s="0"/>
      <c r="AG426" s="0"/>
      <c r="AH426" s="0"/>
      <c r="AI426" s="0"/>
      <c r="AJ426" s="0"/>
      <c r="AK426" s="0"/>
      <c r="AL426" s="0"/>
      <c r="AM426" s="0"/>
      <c r="AN426" s="0"/>
      <c r="AO426" s="0"/>
      <c r="AP426" s="0"/>
      <c r="AQ426" s="0"/>
      <c r="AR426" s="0"/>
      <c r="AS426" s="0"/>
      <c r="AT426" s="0"/>
      <c r="AU426" s="0"/>
      <c r="AV426" s="0"/>
      <c r="AW426" s="0"/>
      <c r="AX426" s="0"/>
      <c r="AY426" s="0"/>
      <c r="AZ426" s="0"/>
      <c r="BA426" s="0"/>
      <c r="BB426" s="0"/>
      <c r="BC426" s="0"/>
      <c r="BD426" s="0"/>
      <c r="BE426" s="0"/>
      <c r="BF426" s="0"/>
      <c r="BG426" s="0"/>
      <c r="BH426" s="0"/>
      <c r="BI426" s="0"/>
      <c r="BJ426" s="0"/>
      <c r="BK426" s="0"/>
      <c r="BL426" s="0"/>
      <c r="BM426" s="0"/>
      <c r="BN426" s="0"/>
      <c r="BO426" s="0"/>
      <c r="BP426" s="0"/>
      <c r="BQ426" s="0"/>
      <c r="BR426" s="0"/>
      <c r="BS426" s="0"/>
      <c r="BT426" s="0"/>
      <c r="BU426" s="0"/>
      <c r="BV426" s="0"/>
      <c r="BW426" s="0"/>
      <c r="BX426" s="0"/>
      <c r="BY426" s="0"/>
      <c r="BZ426" s="0"/>
      <c r="CA426" s="0"/>
      <c r="CB426" s="0"/>
      <c r="CC426" s="0"/>
      <c r="CD426" s="0"/>
      <c r="CE426" s="0"/>
      <c r="CF426" s="0"/>
      <c r="CG426" s="0"/>
      <c r="CH426" s="0"/>
      <c r="CI426" s="0"/>
      <c r="CJ426" s="0"/>
      <c r="CK426" s="0"/>
      <c r="CL426" s="0"/>
      <c r="CM426" s="0"/>
      <c r="CN426" s="0"/>
      <c r="CO426" s="0"/>
      <c r="CP426" s="0"/>
      <c r="CQ426" s="0"/>
      <c r="CR426" s="0"/>
      <c r="CS426" s="0"/>
      <c r="CT426" s="0"/>
      <c r="CU426" s="0"/>
      <c r="CV426" s="0"/>
      <c r="CW426" s="0"/>
      <c r="CX426" s="0"/>
      <c r="CY426" s="0"/>
      <c r="CZ426" s="0"/>
      <c r="DA426" s="0"/>
      <c r="DB426" s="0"/>
      <c r="DC426" s="0"/>
      <c r="DD426" s="0"/>
      <c r="DE426" s="0"/>
      <c r="DF426" s="0"/>
      <c r="DG426" s="0"/>
      <c r="DH426" s="0"/>
      <c r="DI426" s="0"/>
      <c r="DJ426" s="0"/>
      <c r="DK426" s="0"/>
      <c r="DL426" s="0"/>
      <c r="DM426" s="0"/>
      <c r="DN426" s="0"/>
      <c r="DO426" s="0"/>
      <c r="DP426" s="0"/>
      <c r="DQ426" s="0"/>
      <c r="DR426" s="0"/>
      <c r="DS426" s="0"/>
      <c r="DT426" s="0"/>
      <c r="DU426" s="0"/>
      <c r="DV426" s="0"/>
      <c r="DW426" s="0"/>
      <c r="DX426" s="0"/>
      <c r="DY426" s="0"/>
      <c r="DZ426" s="0"/>
      <c r="EA426" s="0"/>
      <c r="EB426" s="0"/>
      <c r="EC426" s="0"/>
      <c r="ED426" s="0"/>
      <c r="EE426" s="0"/>
      <c r="EF426" s="0"/>
      <c r="EG426" s="0"/>
      <c r="EH426" s="0"/>
      <c r="EI426" s="0"/>
      <c r="EJ426" s="0"/>
      <c r="EK426" s="0"/>
      <c r="EL426" s="0"/>
      <c r="EM426" s="0"/>
      <c r="EN426" s="0"/>
      <c r="EO426" s="0"/>
      <c r="EP426" s="0"/>
      <c r="EQ426" s="0"/>
      <c r="ER426" s="0"/>
      <c r="ES426" s="0"/>
      <c r="ET426" s="0"/>
      <c r="EU426" s="0"/>
      <c r="EV426" s="0"/>
      <c r="EW426" s="0"/>
      <c r="EX426" s="0"/>
      <c r="EY426" s="0"/>
      <c r="EZ426" s="0"/>
      <c r="FA426" s="0"/>
      <c r="FB426" s="0"/>
      <c r="FC426" s="0"/>
      <c r="FD426" s="0"/>
      <c r="FE426" s="0"/>
      <c r="FF426" s="0"/>
      <c r="FG426" s="0"/>
      <c r="FH426" s="0"/>
      <c r="FI426" s="0"/>
      <c r="FJ426" s="0"/>
      <c r="FK426" s="0"/>
      <c r="FL426" s="0"/>
      <c r="FM426" s="0"/>
      <c r="FN426" s="0"/>
      <c r="FO426" s="0"/>
      <c r="FP426" s="0"/>
      <c r="FQ426" s="0"/>
      <c r="FR426" s="0"/>
      <c r="FS426" s="0"/>
      <c r="FT426" s="0"/>
      <c r="FU426" s="0"/>
      <c r="FV426" s="0"/>
      <c r="FW426" s="0"/>
      <c r="FX426" s="0"/>
      <c r="FY426" s="0"/>
      <c r="FZ426" s="0"/>
      <c r="GA426" s="0"/>
      <c r="GB426" s="0"/>
      <c r="GC426" s="0"/>
      <c r="GD426" s="0"/>
      <c r="GE426" s="0"/>
      <c r="GF426" s="0"/>
      <c r="GG426" s="0"/>
      <c r="GH426" s="0"/>
      <c r="GI426" s="0"/>
      <c r="GJ426" s="0"/>
      <c r="GK426" s="0"/>
      <c r="GL426" s="0"/>
      <c r="GM426" s="0"/>
      <c r="GN426" s="0"/>
      <c r="GO426" s="0"/>
      <c r="GP426" s="0"/>
      <c r="GQ426" s="0"/>
      <c r="GR426" s="0"/>
      <c r="GS426" s="0"/>
      <c r="GT426" s="0"/>
      <c r="GU426" s="0"/>
      <c r="GV426" s="0"/>
      <c r="GW426" s="0"/>
      <c r="GX426" s="0"/>
      <c r="GY426" s="0"/>
      <c r="GZ426" s="0"/>
      <c r="HA426" s="0"/>
      <c r="HB426" s="0"/>
      <c r="HC426" s="0"/>
      <c r="HD426" s="0"/>
      <c r="HE426" s="0"/>
      <c r="HF426" s="0"/>
      <c r="HG426" s="0"/>
      <c r="HH426" s="0"/>
      <c r="HI426" s="0"/>
      <c r="HJ426" s="0"/>
      <c r="HK426" s="0"/>
      <c r="HL426" s="0"/>
      <c r="HM426" s="0"/>
      <c r="HN426" s="0"/>
      <c r="HO426" s="0"/>
      <c r="HP426" s="0"/>
      <c r="HQ426" s="0"/>
      <c r="HR426" s="0"/>
      <c r="HS426" s="0"/>
      <c r="HT426" s="0"/>
      <c r="HU426" s="0"/>
      <c r="HV426" s="0"/>
      <c r="HW426" s="0"/>
      <c r="HX426" s="0"/>
      <c r="HY426" s="0"/>
      <c r="HZ426" s="0"/>
      <c r="IA426" s="0"/>
      <c r="IB426" s="0"/>
      <c r="IC426" s="0"/>
      <c r="ID426" s="0"/>
      <c r="IE426" s="0"/>
      <c r="IF426" s="0"/>
      <c r="IG426" s="0"/>
      <c r="IH426" s="0"/>
      <c r="II426" s="0"/>
      <c r="IJ426" s="0"/>
      <c r="IK426" s="0"/>
      <c r="IL426" s="0"/>
      <c r="IM426" s="0"/>
      <c r="IN426" s="0"/>
      <c r="IO426" s="0"/>
      <c r="IP426" s="0"/>
      <c r="IQ426" s="0"/>
      <c r="IR426" s="0"/>
      <c r="IS426" s="0"/>
      <c r="IT426" s="0"/>
      <c r="IU426" s="0"/>
      <c r="IV426" s="0"/>
      <c r="IW426" s="0"/>
      <c r="IX426" s="0"/>
      <c r="IY426" s="0"/>
      <c r="IZ426" s="0"/>
      <c r="JA426" s="0"/>
      <c r="JB426" s="0"/>
      <c r="JC426" s="0"/>
      <c r="JD426" s="0"/>
      <c r="JE426" s="0"/>
      <c r="JF426" s="0"/>
      <c r="JG426" s="0"/>
      <c r="JH426" s="0"/>
      <c r="JI426" s="0"/>
      <c r="JJ426" s="0"/>
      <c r="JK426" s="0"/>
      <c r="JL426" s="0"/>
      <c r="JM426" s="0"/>
      <c r="JN426" s="0"/>
      <c r="JO426" s="0"/>
      <c r="JP426" s="0"/>
      <c r="JQ426" s="0"/>
      <c r="JR426" s="0"/>
      <c r="JS426" s="0"/>
      <c r="JT426" s="0"/>
      <c r="JU426" s="0"/>
      <c r="JV426" s="0"/>
      <c r="JW426" s="0"/>
      <c r="JX426" s="0"/>
      <c r="JY426" s="0"/>
      <c r="JZ426" s="0"/>
      <c r="KA426" s="0"/>
      <c r="KB426" s="0"/>
      <c r="KC426" s="0"/>
      <c r="KD426" s="0"/>
      <c r="KE426" s="0"/>
      <c r="KF426" s="0"/>
      <c r="KG426" s="0"/>
      <c r="KH426" s="0"/>
      <c r="KI426" s="0"/>
      <c r="KJ426" s="0"/>
      <c r="KK426" s="0"/>
      <c r="KL426" s="0"/>
      <c r="KM426" s="0"/>
      <c r="KN426" s="0"/>
      <c r="KO426" s="0"/>
      <c r="KP426" s="0"/>
      <c r="KQ426" s="0"/>
      <c r="KR426" s="0"/>
      <c r="KS426" s="0"/>
      <c r="KT426" s="0"/>
      <c r="KU426" s="0"/>
      <c r="KV426" s="0"/>
      <c r="KW426" s="0"/>
      <c r="KX426" s="0"/>
      <c r="KY426" s="0"/>
      <c r="KZ426" s="0"/>
      <c r="LA426" s="0"/>
      <c r="LB426" s="0"/>
      <c r="LC426" s="0"/>
      <c r="LD426" s="0"/>
      <c r="LE426" s="0"/>
      <c r="LF426" s="0"/>
      <c r="LG426" s="0"/>
      <c r="LH426" s="0"/>
      <c r="LI426" s="0"/>
      <c r="LJ426" s="0"/>
      <c r="LK426" s="0"/>
      <c r="LL426" s="0"/>
      <c r="LM426" s="0"/>
      <c r="LN426" s="0"/>
      <c r="LO426" s="0"/>
      <c r="LP426" s="0"/>
      <c r="LQ426" s="0"/>
      <c r="LR426" s="0"/>
      <c r="LS426" s="0"/>
      <c r="LT426" s="0"/>
      <c r="LU426" s="0"/>
      <c r="LV426" s="0"/>
      <c r="LW426" s="0"/>
      <c r="LX426" s="0"/>
      <c r="LY426" s="0"/>
      <c r="LZ426" s="0"/>
      <c r="MA426" s="0"/>
      <c r="MB426" s="0"/>
      <c r="MC426" s="0"/>
      <c r="MD426" s="0"/>
      <c r="ME426" s="0"/>
      <c r="MF426" s="0"/>
      <c r="MG426" s="0"/>
      <c r="MH426" s="0"/>
      <c r="MI426" s="0"/>
      <c r="MJ426" s="0"/>
      <c r="MK426" s="0"/>
      <c r="ML426" s="0"/>
      <c r="MM426" s="0"/>
      <c r="MN426" s="0"/>
      <c r="MO426" s="0"/>
      <c r="MP426" s="0"/>
      <c r="MQ426" s="0"/>
      <c r="MR426" s="0"/>
      <c r="MS426" s="0"/>
      <c r="MT426" s="0"/>
      <c r="MU426" s="0"/>
      <c r="MV426" s="0"/>
      <c r="MW426" s="0"/>
      <c r="MX426" s="0"/>
      <c r="MY426" s="0"/>
      <c r="MZ426" s="0"/>
      <c r="NA426" s="0"/>
      <c r="NB426" s="0"/>
      <c r="NC426" s="0"/>
      <c r="ND426" s="0"/>
      <c r="NE426" s="0"/>
      <c r="NF426" s="0"/>
      <c r="NG426" s="0"/>
      <c r="NH426" s="0"/>
      <c r="NI426" s="0"/>
      <c r="NJ426" s="0"/>
      <c r="NK426" s="0"/>
      <c r="NL426" s="0"/>
      <c r="NM426" s="0"/>
      <c r="NN426" s="0"/>
      <c r="NO426" s="0"/>
      <c r="NP426" s="0"/>
      <c r="NQ426" s="0"/>
      <c r="NR426" s="0"/>
      <c r="NS426" s="0"/>
      <c r="NT426" s="0"/>
      <c r="NU426" s="0"/>
      <c r="NV426" s="0"/>
      <c r="NW426" s="0"/>
      <c r="NX426" s="0"/>
      <c r="NY426" s="0"/>
      <c r="NZ426" s="0"/>
      <c r="OA426" s="0"/>
      <c r="OB426" s="0"/>
      <c r="OC426" s="0"/>
      <c r="OD426" s="0"/>
      <c r="OE426" s="0"/>
      <c r="OF426" s="0"/>
      <c r="OG426" s="0"/>
      <c r="OH426" s="0"/>
      <c r="OI426" s="0"/>
      <c r="OJ426" s="0"/>
      <c r="OK426" s="0"/>
      <c r="OL426" s="0"/>
      <c r="OM426" s="0"/>
      <c r="ON426" s="0"/>
      <c r="OO426" s="0"/>
      <c r="OP426" s="0"/>
      <c r="OQ426" s="0"/>
      <c r="OR426" s="0"/>
      <c r="OS426" s="0"/>
      <c r="OT426" s="0"/>
      <c r="OU426" s="0"/>
      <c r="OV426" s="0"/>
      <c r="OW426" s="0"/>
      <c r="OX426" s="0"/>
      <c r="OY426" s="0"/>
      <c r="OZ426" s="0"/>
      <c r="PA426" s="0"/>
      <c r="PB426" s="0"/>
      <c r="PC426" s="0"/>
      <c r="PD426" s="0"/>
      <c r="PE426" s="0"/>
      <c r="PF426" s="0"/>
      <c r="PG426" s="0"/>
      <c r="PH426" s="0"/>
      <c r="PI426" s="0"/>
      <c r="PJ426" s="0"/>
      <c r="PK426" s="0"/>
      <c r="PL426" s="0"/>
      <c r="PM426" s="0"/>
      <c r="PN426" s="0"/>
      <c r="PO426" s="0"/>
      <c r="PP426" s="0"/>
      <c r="PQ426" s="0"/>
      <c r="PR426" s="0"/>
      <c r="PS426" s="0"/>
      <c r="PT426" s="0"/>
      <c r="PU426" s="0"/>
      <c r="PV426" s="0"/>
      <c r="PW426" s="0"/>
      <c r="PX426" s="0"/>
      <c r="PY426" s="0"/>
      <c r="PZ426" s="0"/>
      <c r="QA426" s="0"/>
      <c r="QB426" s="0"/>
      <c r="QC426" s="0"/>
      <c r="QD426" s="0"/>
      <c r="QE426" s="0"/>
      <c r="QF426" s="0"/>
      <c r="QG426" s="0"/>
      <c r="QH426" s="0"/>
      <c r="QI426" s="0"/>
      <c r="QJ426" s="0"/>
      <c r="QK426" s="0"/>
      <c r="QL426" s="0"/>
      <c r="QM426" s="0"/>
      <c r="QN426" s="0"/>
      <c r="QO426" s="0"/>
      <c r="QP426" s="0"/>
      <c r="QQ426" s="0"/>
      <c r="QR426" s="0"/>
      <c r="QS426" s="0"/>
      <c r="QT426" s="0"/>
      <c r="QU426" s="0"/>
      <c r="QV426" s="0"/>
      <c r="QW426" s="0"/>
      <c r="QX426" s="0"/>
      <c r="QY426" s="0"/>
      <c r="QZ426" s="0"/>
      <c r="RA426" s="0"/>
      <c r="RB426" s="0"/>
      <c r="RC426" s="0"/>
      <c r="RD426" s="0"/>
      <c r="RE426" s="0"/>
      <c r="RF426" s="0"/>
      <c r="RG426" s="0"/>
      <c r="RH426" s="0"/>
      <c r="RI426" s="0"/>
      <c r="RJ426" s="0"/>
      <c r="RK426" s="0"/>
      <c r="RL426" s="0"/>
      <c r="RM426" s="0"/>
      <c r="RN426" s="0"/>
      <c r="RO426" s="0"/>
      <c r="RP426" s="0"/>
      <c r="RQ426" s="0"/>
      <c r="RR426" s="0"/>
      <c r="RS426" s="0"/>
      <c r="RT426" s="0"/>
      <c r="RU426" s="0"/>
      <c r="RV426" s="0"/>
      <c r="RW426" s="0"/>
      <c r="RX426" s="0"/>
      <c r="RY426" s="0"/>
      <c r="RZ426" s="0"/>
      <c r="SA426" s="0"/>
      <c r="SB426" s="0"/>
      <c r="SC426" s="0"/>
      <c r="SD426" s="0"/>
      <c r="SE426" s="0"/>
      <c r="SF426" s="0"/>
      <c r="SG426" s="0"/>
      <c r="SH426" s="0"/>
      <c r="SI426" s="0"/>
      <c r="SJ426" s="0"/>
      <c r="SK426" s="0"/>
      <c r="SL426" s="0"/>
      <c r="SM426" s="0"/>
      <c r="SN426" s="0"/>
      <c r="SO426" s="0"/>
      <c r="SP426" s="0"/>
      <c r="SQ426" s="0"/>
      <c r="SR426" s="0"/>
      <c r="SS426" s="0"/>
      <c r="ST426" s="0"/>
      <c r="SU426" s="0"/>
      <c r="SV426" s="0"/>
      <c r="SW426" s="0"/>
      <c r="SX426" s="0"/>
      <c r="SY426" s="0"/>
      <c r="SZ426" s="0"/>
      <c r="TA426" s="0"/>
      <c r="TB426" s="0"/>
      <c r="TC426" s="0"/>
      <c r="TD426" s="0"/>
      <c r="TE426" s="0"/>
      <c r="TF426" s="0"/>
      <c r="TG426" s="0"/>
      <c r="TH426" s="0"/>
      <c r="TI426" s="0"/>
      <c r="TJ426" s="0"/>
      <c r="TK426" s="0"/>
      <c r="TL426" s="0"/>
      <c r="TM426" s="0"/>
      <c r="TN426" s="0"/>
      <c r="TO426" s="0"/>
      <c r="TP426" s="0"/>
      <c r="TQ426" s="0"/>
      <c r="TR426" s="0"/>
      <c r="TS426" s="0"/>
      <c r="TT426" s="0"/>
      <c r="TU426" s="0"/>
      <c r="TV426" s="0"/>
      <c r="TW426" s="0"/>
      <c r="TX426" s="0"/>
      <c r="TY426" s="0"/>
      <c r="TZ426" s="0"/>
      <c r="UA426" s="0"/>
      <c r="UB426" s="0"/>
      <c r="UC426" s="0"/>
      <c r="UD426" s="0"/>
      <c r="UE426" s="0"/>
      <c r="UF426" s="0"/>
      <c r="UG426" s="0"/>
      <c r="UH426" s="0"/>
      <c r="UI426" s="0"/>
      <c r="UJ426" s="0"/>
      <c r="UK426" s="0"/>
      <c r="UL426" s="0"/>
      <c r="UM426" s="0"/>
      <c r="UN426" s="0"/>
      <c r="UO426" s="0"/>
      <c r="UP426" s="0"/>
      <c r="UQ426" s="0"/>
      <c r="UR426" s="0"/>
      <c r="US426" s="0"/>
      <c r="UT426" s="0"/>
      <c r="UU426" s="0"/>
      <c r="UV426" s="0"/>
      <c r="UW426" s="0"/>
      <c r="UX426" s="0"/>
      <c r="UY426" s="0"/>
      <c r="UZ426" s="0"/>
      <c r="VA426" s="0"/>
      <c r="VB426" s="0"/>
      <c r="VC426" s="0"/>
      <c r="VD426" s="0"/>
      <c r="VE426" s="0"/>
      <c r="VF426" s="0"/>
      <c r="VG426" s="0"/>
      <c r="VH426" s="0"/>
      <c r="VI426" s="0"/>
      <c r="VJ426" s="0"/>
      <c r="VK426" s="0"/>
      <c r="VL426" s="0"/>
      <c r="VM426" s="0"/>
      <c r="VN426" s="0"/>
      <c r="VO426" s="0"/>
      <c r="VP426" s="0"/>
      <c r="VQ426" s="0"/>
      <c r="VR426" s="0"/>
      <c r="VS426" s="0"/>
      <c r="VT426" s="0"/>
      <c r="VU426" s="0"/>
      <c r="VV426" s="0"/>
      <c r="VW426" s="0"/>
      <c r="VX426" s="0"/>
      <c r="VY426" s="0"/>
      <c r="VZ426" s="0"/>
      <c r="WA426" s="0"/>
      <c r="WB426" s="0"/>
      <c r="WC426" s="0"/>
      <c r="WD426" s="0"/>
      <c r="WE426" s="0"/>
      <c r="WF426" s="0"/>
      <c r="WG426" s="0"/>
      <c r="WH426" s="0"/>
      <c r="WI426" s="0"/>
      <c r="WJ426" s="0"/>
      <c r="WK426" s="0"/>
      <c r="WL426" s="0"/>
      <c r="WM426" s="0"/>
      <c r="WN426" s="0"/>
      <c r="WO426" s="0"/>
      <c r="WP426" s="0"/>
      <c r="WQ426" s="0"/>
      <c r="WR426" s="0"/>
      <c r="WS426" s="0"/>
      <c r="WT426" s="0"/>
      <c r="WU426" s="0"/>
      <c r="WV426" s="0"/>
      <c r="WW426" s="0"/>
      <c r="WX426" s="0"/>
      <c r="WY426" s="0"/>
      <c r="WZ426" s="0"/>
      <c r="XA426" s="0"/>
      <c r="XB426" s="0"/>
      <c r="XC426" s="0"/>
      <c r="XD426" s="0"/>
      <c r="XE426" s="0"/>
      <c r="XF426" s="0"/>
      <c r="XG426" s="0"/>
      <c r="XH426" s="0"/>
      <c r="XI426" s="0"/>
      <c r="XJ426" s="0"/>
      <c r="XK426" s="0"/>
      <c r="XL426" s="0"/>
      <c r="XM426" s="0"/>
      <c r="XN426" s="0"/>
      <c r="XO426" s="0"/>
      <c r="XP426" s="0"/>
      <c r="XQ426" s="0"/>
      <c r="XR426" s="0"/>
      <c r="XS426" s="0"/>
      <c r="XT426" s="0"/>
      <c r="XU426" s="0"/>
      <c r="XV426" s="0"/>
      <c r="XW426" s="0"/>
      <c r="XX426" s="0"/>
      <c r="XY426" s="0"/>
      <c r="XZ426" s="0"/>
      <c r="YA426" s="0"/>
      <c r="YB426" s="0"/>
      <c r="YC426" s="0"/>
      <c r="YD426" s="0"/>
      <c r="YE426" s="0"/>
      <c r="YF426" s="0"/>
      <c r="YG426" s="0"/>
      <c r="YH426" s="0"/>
      <c r="YI426" s="0"/>
      <c r="YJ426" s="0"/>
      <c r="YK426" s="0"/>
      <c r="YL426" s="0"/>
      <c r="YM426" s="0"/>
      <c r="YN426" s="0"/>
      <c r="YO426" s="0"/>
      <c r="YP426" s="0"/>
      <c r="YQ426" s="0"/>
      <c r="YR426" s="0"/>
      <c r="YS426" s="0"/>
      <c r="YT426" s="0"/>
      <c r="YU426" s="0"/>
      <c r="YV426" s="0"/>
      <c r="YW426" s="0"/>
      <c r="YX426" s="0"/>
      <c r="YY426" s="0"/>
      <c r="YZ426" s="0"/>
      <c r="ZA426" s="0"/>
      <c r="ZB426" s="0"/>
      <c r="ZC426" s="0"/>
      <c r="ZD426" s="0"/>
      <c r="ZE426" s="0"/>
      <c r="ZF426" s="0"/>
      <c r="ZG426" s="0"/>
      <c r="ZH426" s="0"/>
      <c r="ZI426" s="0"/>
      <c r="ZJ426" s="0"/>
      <c r="ZK426" s="0"/>
      <c r="ZL426" s="0"/>
      <c r="ZM426" s="0"/>
      <c r="ZN426" s="0"/>
      <c r="ZO426" s="0"/>
      <c r="ZP426" s="0"/>
      <c r="ZQ426" s="0"/>
      <c r="ZR426" s="0"/>
      <c r="ZS426" s="0"/>
      <c r="ZT426" s="0"/>
      <c r="ZU426" s="0"/>
      <c r="ZV426" s="0"/>
      <c r="ZW426" s="0"/>
      <c r="ZX426" s="0"/>
      <c r="ZY426" s="0"/>
      <c r="ZZ426" s="0"/>
      <c r="AAA426" s="0"/>
      <c r="AAB426" s="0"/>
      <c r="AAC426" s="0"/>
      <c r="AAD426" s="0"/>
      <c r="AAE426" s="0"/>
      <c r="AAF426" s="0"/>
      <c r="AAG426" s="0"/>
      <c r="AAH426" s="0"/>
      <c r="AAI426" s="0"/>
      <c r="AAJ426" s="0"/>
      <c r="AAK426" s="0"/>
      <c r="AAL426" s="0"/>
      <c r="AAM426" s="0"/>
      <c r="AAN426" s="0"/>
      <c r="AAO426" s="0"/>
      <c r="AAP426" s="0"/>
      <c r="AAQ426" s="0"/>
      <c r="AAR426" s="0"/>
      <c r="AAS426" s="0"/>
      <c r="AAT426" s="0"/>
      <c r="AAU426" s="0"/>
      <c r="AAV426" s="0"/>
      <c r="AAW426" s="0"/>
      <c r="AAX426" s="0"/>
      <c r="AAY426" s="0"/>
      <c r="AAZ426" s="0"/>
      <c r="ABA426" s="0"/>
      <c r="ABB426" s="0"/>
      <c r="ABC426" s="0"/>
      <c r="ABD426" s="0"/>
      <c r="ABE426" s="0"/>
      <c r="ABF426" s="0"/>
      <c r="ABG426" s="0"/>
      <c r="ABH426" s="0"/>
      <c r="ABI426" s="0"/>
      <c r="ABJ426" s="0"/>
      <c r="ABK426" s="0"/>
      <c r="ABL426" s="0"/>
      <c r="ABM426" s="0"/>
      <c r="ABN426" s="0"/>
      <c r="ABO426" s="0"/>
      <c r="ABP426" s="0"/>
      <c r="ABQ426" s="0"/>
      <c r="ABR426" s="0"/>
      <c r="ABS426" s="0"/>
      <c r="ABT426" s="0"/>
      <c r="ABU426" s="0"/>
      <c r="ABV426" s="0"/>
      <c r="ABW426" s="0"/>
      <c r="ABX426" s="0"/>
      <c r="ABY426" s="0"/>
      <c r="ABZ426" s="0"/>
      <c r="ACA426" s="0"/>
      <c r="ACB426" s="0"/>
      <c r="ACC426" s="0"/>
      <c r="ACD426" s="0"/>
      <c r="ACE426" s="0"/>
      <c r="ACF426" s="0"/>
      <c r="ACG426" s="0"/>
      <c r="ACH426" s="0"/>
      <c r="ACI426" s="0"/>
      <c r="ACJ426" s="0"/>
      <c r="ACK426" s="0"/>
      <c r="ACL426" s="0"/>
      <c r="ACM426" s="0"/>
      <c r="ACN426" s="0"/>
      <c r="ACO426" s="0"/>
      <c r="ACP426" s="0"/>
      <c r="ACQ426" s="0"/>
      <c r="ACR426" s="0"/>
      <c r="ACS426" s="0"/>
      <c r="ACT426" s="0"/>
      <c r="ACU426" s="0"/>
      <c r="ACV426" s="0"/>
      <c r="ACW426" s="0"/>
      <c r="ACX426" s="0"/>
      <c r="ACY426" s="0"/>
      <c r="ACZ426" s="0"/>
      <c r="ADA426" s="0"/>
      <c r="ADB426" s="0"/>
      <c r="ADC426" s="0"/>
      <c r="ADD426" s="0"/>
      <c r="ADE426" s="0"/>
      <c r="ADF426" s="0"/>
      <c r="ADG426" s="0"/>
      <c r="ADH426" s="0"/>
      <c r="ADI426" s="0"/>
      <c r="ADJ426" s="0"/>
      <c r="ADK426" s="0"/>
      <c r="ADL426" s="0"/>
      <c r="ADM426" s="0"/>
      <c r="ADN426" s="0"/>
      <c r="ADO426" s="0"/>
      <c r="ADP426" s="0"/>
      <c r="ADQ426" s="0"/>
      <c r="ADR426" s="0"/>
      <c r="ADS426" s="0"/>
      <c r="ADT426" s="0"/>
      <c r="ADU426" s="0"/>
      <c r="ADV426" s="0"/>
      <c r="ADW426" s="0"/>
      <c r="ADX426" s="0"/>
      <c r="ADY426" s="0"/>
      <c r="ADZ426" s="0"/>
      <c r="AEA426" s="0"/>
      <c r="AEB426" s="0"/>
      <c r="AEC426" s="0"/>
      <c r="AED426" s="0"/>
      <c r="AEE426" s="0"/>
      <c r="AEF426" s="0"/>
      <c r="AEG426" s="0"/>
      <c r="AEH426" s="0"/>
      <c r="AEI426" s="0"/>
      <c r="AEJ426" s="0"/>
      <c r="AEK426" s="0"/>
      <c r="AEL426" s="0"/>
      <c r="AEM426" s="0"/>
      <c r="AEN426" s="0"/>
      <c r="AEO426" s="0"/>
      <c r="AEP426" s="0"/>
      <c r="AEQ426" s="0"/>
      <c r="AER426" s="0"/>
      <c r="AES426" s="0"/>
      <c r="AET426" s="0"/>
      <c r="AEU426" s="0"/>
      <c r="AEV426" s="0"/>
      <c r="AEW426" s="0"/>
      <c r="AEX426" s="0"/>
      <c r="AEY426" s="0"/>
      <c r="AEZ426" s="0"/>
      <c r="AFA426" s="0"/>
      <c r="AFB426" s="0"/>
      <c r="AFC426" s="0"/>
      <c r="AFD426" s="0"/>
      <c r="AFE426" s="0"/>
      <c r="AFF426" s="0"/>
      <c r="AFG426" s="0"/>
      <c r="AFH426" s="0"/>
      <c r="AFI426" s="0"/>
      <c r="AFJ426" s="0"/>
      <c r="AFK426" s="0"/>
      <c r="AFL426" s="0"/>
      <c r="AFM426" s="0"/>
      <c r="AFN426" s="0"/>
      <c r="AFO426" s="0"/>
      <c r="AFP426" s="0"/>
      <c r="AFQ426" s="0"/>
      <c r="AFR426" s="0"/>
      <c r="AFS426" s="0"/>
      <c r="AFT426" s="0"/>
      <c r="AFU426" s="0"/>
      <c r="AFV426" s="0"/>
      <c r="AFW426" s="0"/>
      <c r="AFX426" s="0"/>
      <c r="AFY426" s="0"/>
      <c r="AFZ426" s="0"/>
      <c r="AGA426" s="0"/>
      <c r="AGB426" s="0"/>
      <c r="AGC426" s="0"/>
      <c r="AGD426" s="0"/>
      <c r="AGE426" s="0"/>
      <c r="AGF426" s="0"/>
      <c r="AGG426" s="0"/>
      <c r="AGH426" s="0"/>
      <c r="AGI426" s="0"/>
      <c r="AGJ426" s="0"/>
      <c r="AGK426" s="0"/>
      <c r="AGL426" s="0"/>
      <c r="AGM426" s="0"/>
      <c r="AGN426" s="0"/>
      <c r="AGO426" s="0"/>
      <c r="AGP426" s="0"/>
      <c r="AGQ426" s="0"/>
      <c r="AGR426" s="0"/>
      <c r="AGS426" s="0"/>
      <c r="AGT426" s="0"/>
      <c r="AGU426" s="0"/>
      <c r="AGV426" s="0"/>
      <c r="AGW426" s="0"/>
      <c r="AGX426" s="0"/>
      <c r="AGY426" s="0"/>
      <c r="AGZ426" s="0"/>
      <c r="AHA426" s="0"/>
      <c r="AHB426" s="0"/>
      <c r="AHC426" s="0"/>
      <c r="AHD426" s="0"/>
      <c r="AHE426" s="0"/>
      <c r="AHF426" s="0"/>
      <c r="AHG426" s="0"/>
      <c r="AHH426" s="0"/>
      <c r="AHI426" s="0"/>
      <c r="AHJ426" s="0"/>
      <c r="AHK426" s="0"/>
      <c r="AHL426" s="0"/>
      <c r="AHM426" s="0"/>
      <c r="AHN426" s="0"/>
      <c r="AHO426" s="0"/>
      <c r="AHP426" s="0"/>
      <c r="AHQ426" s="0"/>
      <c r="AHR426" s="0"/>
      <c r="AHS426" s="0"/>
      <c r="AHT426" s="0"/>
      <c r="AHU426" s="0"/>
      <c r="AHV426" s="0"/>
      <c r="AHW426" s="0"/>
      <c r="AHX426" s="0"/>
      <c r="AHY426" s="0"/>
      <c r="AHZ426" s="0"/>
      <c r="AIA426" s="0"/>
      <c r="AIB426" s="0"/>
      <c r="AIC426" s="0"/>
      <c r="AID426" s="0"/>
      <c r="AIE426" s="0"/>
      <c r="AIF426" s="0"/>
      <c r="AIG426" s="0"/>
      <c r="AIH426" s="0"/>
      <c r="AII426" s="0"/>
      <c r="AIJ426" s="0"/>
      <c r="AIK426" s="0"/>
      <c r="AIL426" s="0"/>
      <c r="AIM426" s="0"/>
      <c r="AIN426" s="0"/>
      <c r="AIO426" s="0"/>
      <c r="AIP426" s="0"/>
      <c r="AIQ426" s="0"/>
      <c r="AIR426" s="0"/>
      <c r="AIS426" s="0"/>
      <c r="AIT426" s="0"/>
      <c r="AIU426" s="0"/>
      <c r="AIV426" s="0"/>
      <c r="AIW426" s="0"/>
      <c r="AIX426" s="0"/>
      <c r="AIY426" s="0"/>
      <c r="AIZ426" s="0"/>
      <c r="AJA426" s="0"/>
      <c r="AJB426" s="0"/>
      <c r="AJC426" s="0"/>
      <c r="AJD426" s="0"/>
      <c r="AJE426" s="0"/>
      <c r="AJF426" s="0"/>
      <c r="AJG426" s="0"/>
      <c r="AJH426" s="0"/>
      <c r="AJI426" s="0"/>
      <c r="AJJ426" s="0"/>
      <c r="AJK426" s="0"/>
      <c r="AJL426" s="0"/>
      <c r="AJM426" s="0"/>
      <c r="AJN426" s="0"/>
      <c r="AJO426" s="0"/>
      <c r="AJP426" s="0"/>
      <c r="AJQ426" s="0"/>
      <c r="AJR426" s="0"/>
      <c r="AJS426" s="0"/>
      <c r="AJT426" s="0"/>
      <c r="AJU426" s="0"/>
      <c r="AJV426" s="0"/>
      <c r="AJW426" s="0"/>
      <c r="AJX426" s="0"/>
      <c r="AJY426" s="0"/>
      <c r="AJZ426" s="0"/>
      <c r="AKA426" s="0"/>
      <c r="AKB426" s="0"/>
      <c r="AKC426" s="0"/>
      <c r="AKD426" s="0"/>
      <c r="AKE426" s="0"/>
      <c r="AKF426" s="0"/>
      <c r="AKG426" s="0"/>
      <c r="AKH426" s="0"/>
      <c r="AKI426" s="0"/>
      <c r="AKJ426" s="0"/>
      <c r="AKK426" s="0"/>
      <c r="AKL426" s="0"/>
      <c r="AKM426" s="0"/>
      <c r="AKN426" s="0"/>
      <c r="AKO426" s="0"/>
      <c r="AKP426" s="0"/>
      <c r="AKQ426" s="0"/>
      <c r="AKR426" s="0"/>
      <c r="AKS426" s="0"/>
      <c r="AKT426" s="0"/>
      <c r="AKU426" s="0"/>
      <c r="AKV426" s="0"/>
      <c r="AKW426" s="0"/>
      <c r="AKX426" s="0"/>
      <c r="AKY426" s="0"/>
      <c r="AKZ426" s="0"/>
      <c r="ALA426" s="0"/>
      <c r="ALB426" s="0"/>
      <c r="ALC426" s="0"/>
      <c r="ALD426" s="0"/>
      <c r="ALE426" s="0"/>
      <c r="ALF426" s="0"/>
      <c r="ALG426" s="0"/>
      <c r="ALH426" s="0"/>
      <c r="ALI426" s="0"/>
      <c r="ALJ426" s="0"/>
      <c r="ALK426" s="0"/>
      <c r="ALL426" s="0"/>
      <c r="ALM426" s="0"/>
      <c r="ALN426" s="0"/>
      <c r="ALO426" s="0"/>
      <c r="ALP426" s="0"/>
      <c r="ALQ426" s="0"/>
      <c r="ALR426" s="0"/>
      <c r="ALS426" s="0"/>
      <c r="ALT426" s="0"/>
      <c r="ALU426" s="0"/>
      <c r="ALV426" s="0"/>
      <c r="ALW426" s="0"/>
      <c r="ALX426" s="0"/>
      <c r="ALY426" s="0"/>
      <c r="ALZ426" s="0"/>
      <c r="AMA426" s="0"/>
      <c r="AMB426" s="0"/>
      <c r="AMC426" s="0"/>
      <c r="AMD426" s="0"/>
      <c r="AME426" s="0"/>
      <c r="AMF426" s="0"/>
      <c r="AMG426" s="0"/>
    </row>
    <row r="427" customFormat="false" ht="14.9" hidden="false" customHeight="false" outlineLevel="0" collapsed="false">
      <c r="A427" s="18" t="n">
        <v>591</v>
      </c>
      <c r="B427" s="19" t="n">
        <f aca="false">IF($A427,VLOOKUP($A427,posting!$A:$N,2,0),"")</f>
        <v>38</v>
      </c>
      <c r="C427" s="19" t="n">
        <f aca="false">IF($A427,VLOOKUP($A427,posting!$A:$N,3,0),"")</f>
        <v>155</v>
      </c>
      <c r="D427" s="20" t="str">
        <f aca="false">IF($A427,VLOOKUP($A427,posting!$A:$N,4,0),"")</f>
        <v>der medicus</v>
      </c>
      <c r="E427" s="19" t="str">
        <f aca="false">IF($A427,IF(VLOOKUP($A427,posting!$A:$N,5,0)&gt;0,VLOOKUP($A427,posting!$A:$N,5,0),""),"")</f>
        <v/>
      </c>
      <c r="F427" s="21" t="n">
        <f aca="false">IF($A427,VLOOKUP($A427,posting!$A:$N,6,0),"")</f>
        <v>41625.7365740741</v>
      </c>
      <c r="G427" s="21" t="n">
        <f aca="false">IF($A427,VLOOKUP($A427,posting!$A:$N,7,0),"")</f>
        <v>41625.7365972222</v>
      </c>
      <c r="H427" s="21" t="n">
        <f aca="false">IF($A427,VLOOKUP($A427,posting!$A:$N,8,0),"")</f>
        <v>41625.7366087963</v>
      </c>
      <c r="I427" s="21" t="n">
        <f aca="false">IF($A427,VLOOKUP($A427,posting!$A:$N,9,0),"")</f>
        <v>41625.7375810185</v>
      </c>
      <c r="J427" s="21"/>
      <c r="K427" s="21"/>
      <c r="L427" s="19" t="n">
        <f aca="false">IF($A427,VLOOKUP($A427,posting!$A:$N,10,0),"")</f>
        <v>0.316831683168317</v>
      </c>
      <c r="M427" s="19" t="n">
        <f aca="false">IF($A427,VLOOKUP($A427,posting!$A:$N,11,0),"")</f>
        <v>0</v>
      </c>
      <c r="N427" s="19" t="str">
        <f aca="false">IF($A427,IF(VLOOKUP($A427,posting!$A:$N,13,0)&gt;0,VLOOKUP($A427,posting!$A:$N,13,0),""),"")</f>
        <v/>
      </c>
      <c r="O427" s="19" t="str">
        <f aca="false">IF($A427,VLOOKUP($A427,posting!$A:$N,12,0),"")</f>
        <v>TXT</v>
      </c>
      <c r="P427" s="19" t="str">
        <f aca="false">IF($A427,IF(VLOOKUP($A427,posting!$A:$N,14,0)&gt;0,VLOOKUP($A427,posting!$A:$N,14,0),""),"")</f>
        <v/>
      </c>
      <c r="Q427" s="19" t="str">
        <f aca="false">IF($N427="","",VLOOKUP($N427,image!$A:$N,3,0))</f>
        <v/>
      </c>
      <c r="R427" s="19" t="n">
        <v>-1</v>
      </c>
      <c r="S427" s="0"/>
      <c r="T427" s="0"/>
      <c r="U427" s="0"/>
      <c r="V427" s="0"/>
      <c r="W427" s="0"/>
      <c r="X427" s="0"/>
      <c r="Y427" s="0"/>
      <c r="Z427" s="0"/>
      <c r="AA427" s="0"/>
      <c r="AB427" s="0"/>
      <c r="AC427" s="0"/>
      <c r="AD427" s="0"/>
      <c r="AE427" s="0"/>
      <c r="AF427" s="0"/>
      <c r="AG427" s="0"/>
      <c r="AH427" s="0"/>
      <c r="AI427" s="0"/>
      <c r="AJ427" s="0"/>
      <c r="AK427" s="0"/>
      <c r="AL427" s="0"/>
      <c r="AM427" s="0"/>
      <c r="AN427" s="0"/>
      <c r="AO427" s="0"/>
      <c r="AP427" s="0"/>
      <c r="AQ427" s="0"/>
      <c r="AR427" s="0"/>
      <c r="AS427" s="0"/>
      <c r="AT427" s="0"/>
      <c r="AU427" s="0"/>
      <c r="AV427" s="0"/>
      <c r="AW427" s="0"/>
      <c r="AX427" s="0"/>
      <c r="AY427" s="0"/>
      <c r="AZ427" s="0"/>
      <c r="BA427" s="0"/>
      <c r="BB427" s="0"/>
      <c r="BC427" s="0"/>
      <c r="BD427" s="0"/>
      <c r="BE427" s="0"/>
      <c r="BF427" s="0"/>
      <c r="BG427" s="0"/>
      <c r="BH427" s="0"/>
      <c r="BI427" s="0"/>
      <c r="BJ427" s="0"/>
      <c r="BK427" s="0"/>
      <c r="BL427" s="0"/>
      <c r="BM427" s="0"/>
      <c r="BN427" s="0"/>
      <c r="BO427" s="0"/>
      <c r="BP427" s="0"/>
      <c r="BQ427" s="0"/>
      <c r="BR427" s="0"/>
      <c r="BS427" s="0"/>
      <c r="BT427" s="0"/>
      <c r="BU427" s="0"/>
      <c r="BV427" s="0"/>
      <c r="BW427" s="0"/>
      <c r="BX427" s="0"/>
      <c r="BY427" s="0"/>
      <c r="BZ427" s="0"/>
      <c r="CA427" s="0"/>
      <c r="CB427" s="0"/>
      <c r="CC427" s="0"/>
      <c r="CD427" s="0"/>
      <c r="CE427" s="0"/>
      <c r="CF427" s="0"/>
      <c r="CG427" s="0"/>
      <c r="CH427" s="0"/>
      <c r="CI427" s="0"/>
      <c r="CJ427" s="0"/>
      <c r="CK427" s="0"/>
      <c r="CL427" s="0"/>
      <c r="CM427" s="0"/>
      <c r="CN427" s="0"/>
      <c r="CO427" s="0"/>
      <c r="CP427" s="0"/>
      <c r="CQ427" s="0"/>
      <c r="CR427" s="0"/>
      <c r="CS427" s="0"/>
      <c r="CT427" s="0"/>
      <c r="CU427" s="0"/>
      <c r="CV427" s="0"/>
      <c r="CW427" s="0"/>
      <c r="CX427" s="0"/>
      <c r="CY427" s="0"/>
      <c r="CZ427" s="0"/>
      <c r="DA427" s="0"/>
      <c r="DB427" s="0"/>
      <c r="DC427" s="0"/>
      <c r="DD427" s="0"/>
      <c r="DE427" s="0"/>
      <c r="DF427" s="0"/>
      <c r="DG427" s="0"/>
      <c r="DH427" s="0"/>
      <c r="DI427" s="0"/>
      <c r="DJ427" s="0"/>
      <c r="DK427" s="0"/>
      <c r="DL427" s="0"/>
      <c r="DM427" s="0"/>
      <c r="DN427" s="0"/>
      <c r="DO427" s="0"/>
      <c r="DP427" s="0"/>
      <c r="DQ427" s="0"/>
      <c r="DR427" s="0"/>
      <c r="DS427" s="0"/>
      <c r="DT427" s="0"/>
      <c r="DU427" s="0"/>
      <c r="DV427" s="0"/>
      <c r="DW427" s="0"/>
      <c r="DX427" s="0"/>
      <c r="DY427" s="0"/>
      <c r="DZ427" s="0"/>
      <c r="EA427" s="0"/>
      <c r="EB427" s="0"/>
      <c r="EC427" s="0"/>
      <c r="ED427" s="0"/>
      <c r="EE427" s="0"/>
      <c r="EF427" s="0"/>
      <c r="EG427" s="0"/>
      <c r="EH427" s="0"/>
      <c r="EI427" s="0"/>
      <c r="EJ427" s="0"/>
      <c r="EK427" s="0"/>
      <c r="EL427" s="0"/>
      <c r="EM427" s="0"/>
      <c r="EN427" s="0"/>
      <c r="EO427" s="0"/>
      <c r="EP427" s="0"/>
      <c r="EQ427" s="0"/>
      <c r="ER427" s="0"/>
      <c r="ES427" s="0"/>
      <c r="ET427" s="0"/>
      <c r="EU427" s="0"/>
      <c r="EV427" s="0"/>
      <c r="EW427" s="0"/>
      <c r="EX427" s="0"/>
      <c r="EY427" s="0"/>
      <c r="EZ427" s="0"/>
      <c r="FA427" s="0"/>
      <c r="FB427" s="0"/>
      <c r="FC427" s="0"/>
      <c r="FD427" s="0"/>
      <c r="FE427" s="0"/>
      <c r="FF427" s="0"/>
      <c r="FG427" s="0"/>
      <c r="FH427" s="0"/>
      <c r="FI427" s="0"/>
      <c r="FJ427" s="0"/>
      <c r="FK427" s="0"/>
      <c r="FL427" s="0"/>
      <c r="FM427" s="0"/>
      <c r="FN427" s="0"/>
      <c r="FO427" s="0"/>
      <c r="FP427" s="0"/>
      <c r="FQ427" s="0"/>
      <c r="FR427" s="0"/>
      <c r="FS427" s="0"/>
      <c r="FT427" s="0"/>
      <c r="FU427" s="0"/>
      <c r="FV427" s="0"/>
      <c r="FW427" s="0"/>
      <c r="FX427" s="0"/>
      <c r="FY427" s="0"/>
      <c r="FZ427" s="0"/>
      <c r="GA427" s="0"/>
      <c r="GB427" s="0"/>
      <c r="GC427" s="0"/>
      <c r="GD427" s="0"/>
      <c r="GE427" s="0"/>
      <c r="GF427" s="0"/>
      <c r="GG427" s="0"/>
      <c r="GH427" s="0"/>
      <c r="GI427" s="0"/>
      <c r="GJ427" s="0"/>
      <c r="GK427" s="0"/>
      <c r="GL427" s="0"/>
      <c r="GM427" s="0"/>
      <c r="GN427" s="0"/>
      <c r="GO427" s="0"/>
      <c r="GP427" s="0"/>
      <c r="GQ427" s="0"/>
      <c r="GR427" s="0"/>
      <c r="GS427" s="0"/>
      <c r="GT427" s="0"/>
      <c r="GU427" s="0"/>
      <c r="GV427" s="0"/>
      <c r="GW427" s="0"/>
      <c r="GX427" s="0"/>
      <c r="GY427" s="0"/>
      <c r="GZ427" s="0"/>
      <c r="HA427" s="0"/>
      <c r="HB427" s="0"/>
      <c r="HC427" s="0"/>
      <c r="HD427" s="0"/>
      <c r="HE427" s="0"/>
      <c r="HF427" s="0"/>
      <c r="HG427" s="0"/>
      <c r="HH427" s="0"/>
      <c r="HI427" s="0"/>
      <c r="HJ427" s="0"/>
      <c r="HK427" s="0"/>
      <c r="HL427" s="0"/>
      <c r="HM427" s="0"/>
      <c r="HN427" s="0"/>
      <c r="HO427" s="0"/>
      <c r="HP427" s="0"/>
      <c r="HQ427" s="0"/>
      <c r="HR427" s="0"/>
      <c r="HS427" s="0"/>
      <c r="HT427" s="0"/>
      <c r="HU427" s="0"/>
      <c r="HV427" s="0"/>
      <c r="HW427" s="0"/>
      <c r="HX427" s="0"/>
      <c r="HY427" s="0"/>
      <c r="HZ427" s="0"/>
      <c r="IA427" s="0"/>
      <c r="IB427" s="0"/>
      <c r="IC427" s="0"/>
      <c r="ID427" s="0"/>
      <c r="IE427" s="0"/>
      <c r="IF427" s="0"/>
      <c r="IG427" s="0"/>
      <c r="IH427" s="0"/>
      <c r="II427" s="0"/>
      <c r="IJ427" s="0"/>
      <c r="IK427" s="0"/>
      <c r="IL427" s="0"/>
      <c r="IM427" s="0"/>
      <c r="IN427" s="0"/>
      <c r="IO427" s="0"/>
      <c r="IP427" s="0"/>
      <c r="IQ427" s="0"/>
      <c r="IR427" s="0"/>
      <c r="IS427" s="0"/>
      <c r="IT427" s="0"/>
      <c r="IU427" s="0"/>
      <c r="IV427" s="0"/>
      <c r="IW427" s="0"/>
      <c r="IX427" s="0"/>
      <c r="IY427" s="0"/>
      <c r="IZ427" s="0"/>
      <c r="JA427" s="0"/>
      <c r="JB427" s="0"/>
      <c r="JC427" s="0"/>
      <c r="JD427" s="0"/>
      <c r="JE427" s="0"/>
      <c r="JF427" s="0"/>
      <c r="JG427" s="0"/>
      <c r="JH427" s="0"/>
      <c r="JI427" s="0"/>
      <c r="JJ427" s="0"/>
      <c r="JK427" s="0"/>
      <c r="JL427" s="0"/>
      <c r="JM427" s="0"/>
      <c r="JN427" s="0"/>
      <c r="JO427" s="0"/>
      <c r="JP427" s="0"/>
      <c r="JQ427" s="0"/>
      <c r="JR427" s="0"/>
      <c r="JS427" s="0"/>
      <c r="JT427" s="0"/>
      <c r="JU427" s="0"/>
      <c r="JV427" s="0"/>
      <c r="JW427" s="0"/>
      <c r="JX427" s="0"/>
      <c r="JY427" s="0"/>
      <c r="JZ427" s="0"/>
      <c r="KA427" s="0"/>
      <c r="KB427" s="0"/>
      <c r="KC427" s="0"/>
      <c r="KD427" s="0"/>
      <c r="KE427" s="0"/>
      <c r="KF427" s="0"/>
      <c r="KG427" s="0"/>
      <c r="KH427" s="0"/>
      <c r="KI427" s="0"/>
      <c r="KJ427" s="0"/>
      <c r="KK427" s="0"/>
      <c r="KL427" s="0"/>
      <c r="KM427" s="0"/>
      <c r="KN427" s="0"/>
      <c r="KO427" s="0"/>
      <c r="KP427" s="0"/>
      <c r="KQ427" s="0"/>
      <c r="KR427" s="0"/>
      <c r="KS427" s="0"/>
      <c r="KT427" s="0"/>
      <c r="KU427" s="0"/>
      <c r="KV427" s="0"/>
      <c r="KW427" s="0"/>
      <c r="KX427" s="0"/>
      <c r="KY427" s="0"/>
      <c r="KZ427" s="0"/>
      <c r="LA427" s="0"/>
      <c r="LB427" s="0"/>
      <c r="LC427" s="0"/>
      <c r="LD427" s="0"/>
      <c r="LE427" s="0"/>
      <c r="LF427" s="0"/>
      <c r="LG427" s="0"/>
      <c r="LH427" s="0"/>
      <c r="LI427" s="0"/>
      <c r="LJ427" s="0"/>
      <c r="LK427" s="0"/>
      <c r="LL427" s="0"/>
      <c r="LM427" s="0"/>
      <c r="LN427" s="0"/>
      <c r="LO427" s="0"/>
      <c r="LP427" s="0"/>
      <c r="LQ427" s="0"/>
      <c r="LR427" s="0"/>
      <c r="LS427" s="0"/>
      <c r="LT427" s="0"/>
      <c r="LU427" s="0"/>
      <c r="LV427" s="0"/>
      <c r="LW427" s="0"/>
      <c r="LX427" s="0"/>
      <c r="LY427" s="0"/>
      <c r="LZ427" s="0"/>
      <c r="MA427" s="0"/>
      <c r="MB427" s="0"/>
      <c r="MC427" s="0"/>
      <c r="MD427" s="0"/>
      <c r="ME427" s="0"/>
      <c r="MF427" s="0"/>
      <c r="MG427" s="0"/>
      <c r="MH427" s="0"/>
      <c r="MI427" s="0"/>
      <c r="MJ427" s="0"/>
      <c r="MK427" s="0"/>
      <c r="ML427" s="0"/>
      <c r="MM427" s="0"/>
      <c r="MN427" s="0"/>
      <c r="MO427" s="0"/>
      <c r="MP427" s="0"/>
      <c r="MQ427" s="0"/>
      <c r="MR427" s="0"/>
      <c r="MS427" s="0"/>
      <c r="MT427" s="0"/>
      <c r="MU427" s="0"/>
      <c r="MV427" s="0"/>
      <c r="MW427" s="0"/>
      <c r="MX427" s="0"/>
      <c r="MY427" s="0"/>
      <c r="MZ427" s="0"/>
      <c r="NA427" s="0"/>
      <c r="NB427" s="0"/>
      <c r="NC427" s="0"/>
      <c r="ND427" s="0"/>
      <c r="NE427" s="0"/>
      <c r="NF427" s="0"/>
      <c r="NG427" s="0"/>
      <c r="NH427" s="0"/>
      <c r="NI427" s="0"/>
      <c r="NJ427" s="0"/>
      <c r="NK427" s="0"/>
      <c r="NL427" s="0"/>
      <c r="NM427" s="0"/>
      <c r="NN427" s="0"/>
      <c r="NO427" s="0"/>
      <c r="NP427" s="0"/>
      <c r="NQ427" s="0"/>
      <c r="NR427" s="0"/>
      <c r="NS427" s="0"/>
      <c r="NT427" s="0"/>
      <c r="NU427" s="0"/>
      <c r="NV427" s="0"/>
      <c r="NW427" s="0"/>
      <c r="NX427" s="0"/>
      <c r="NY427" s="0"/>
      <c r="NZ427" s="0"/>
      <c r="OA427" s="0"/>
      <c r="OB427" s="0"/>
      <c r="OC427" s="0"/>
      <c r="OD427" s="0"/>
      <c r="OE427" s="0"/>
      <c r="OF427" s="0"/>
      <c r="OG427" s="0"/>
      <c r="OH427" s="0"/>
      <c r="OI427" s="0"/>
      <c r="OJ427" s="0"/>
      <c r="OK427" s="0"/>
      <c r="OL427" s="0"/>
      <c r="OM427" s="0"/>
      <c r="ON427" s="0"/>
      <c r="OO427" s="0"/>
      <c r="OP427" s="0"/>
      <c r="OQ427" s="0"/>
      <c r="OR427" s="0"/>
      <c r="OS427" s="0"/>
      <c r="OT427" s="0"/>
      <c r="OU427" s="0"/>
      <c r="OV427" s="0"/>
      <c r="OW427" s="0"/>
      <c r="OX427" s="0"/>
      <c r="OY427" s="0"/>
      <c r="OZ427" s="0"/>
      <c r="PA427" s="0"/>
      <c r="PB427" s="0"/>
      <c r="PC427" s="0"/>
      <c r="PD427" s="0"/>
      <c r="PE427" s="0"/>
      <c r="PF427" s="0"/>
      <c r="PG427" s="0"/>
      <c r="PH427" s="0"/>
      <c r="PI427" s="0"/>
      <c r="PJ427" s="0"/>
      <c r="PK427" s="0"/>
      <c r="PL427" s="0"/>
      <c r="PM427" s="0"/>
      <c r="PN427" s="0"/>
      <c r="PO427" s="0"/>
      <c r="PP427" s="0"/>
      <c r="PQ427" s="0"/>
      <c r="PR427" s="0"/>
      <c r="PS427" s="0"/>
      <c r="PT427" s="0"/>
      <c r="PU427" s="0"/>
      <c r="PV427" s="0"/>
      <c r="PW427" s="0"/>
      <c r="PX427" s="0"/>
      <c r="PY427" s="0"/>
      <c r="PZ427" s="0"/>
      <c r="QA427" s="0"/>
      <c r="QB427" s="0"/>
      <c r="QC427" s="0"/>
      <c r="QD427" s="0"/>
      <c r="QE427" s="0"/>
      <c r="QF427" s="0"/>
      <c r="QG427" s="0"/>
      <c r="QH427" s="0"/>
      <c r="QI427" s="0"/>
      <c r="QJ427" s="0"/>
      <c r="QK427" s="0"/>
      <c r="QL427" s="0"/>
      <c r="QM427" s="0"/>
      <c r="QN427" s="0"/>
      <c r="QO427" s="0"/>
      <c r="QP427" s="0"/>
      <c r="QQ427" s="0"/>
      <c r="QR427" s="0"/>
      <c r="QS427" s="0"/>
      <c r="QT427" s="0"/>
      <c r="QU427" s="0"/>
      <c r="QV427" s="0"/>
      <c r="QW427" s="0"/>
      <c r="QX427" s="0"/>
      <c r="QY427" s="0"/>
      <c r="QZ427" s="0"/>
      <c r="RA427" s="0"/>
      <c r="RB427" s="0"/>
      <c r="RC427" s="0"/>
      <c r="RD427" s="0"/>
      <c r="RE427" s="0"/>
      <c r="RF427" s="0"/>
      <c r="RG427" s="0"/>
      <c r="RH427" s="0"/>
      <c r="RI427" s="0"/>
      <c r="RJ427" s="0"/>
      <c r="RK427" s="0"/>
      <c r="RL427" s="0"/>
      <c r="RM427" s="0"/>
      <c r="RN427" s="0"/>
      <c r="RO427" s="0"/>
      <c r="RP427" s="0"/>
      <c r="RQ427" s="0"/>
      <c r="RR427" s="0"/>
      <c r="RS427" s="0"/>
      <c r="RT427" s="0"/>
      <c r="RU427" s="0"/>
      <c r="RV427" s="0"/>
      <c r="RW427" s="0"/>
      <c r="RX427" s="0"/>
      <c r="RY427" s="0"/>
      <c r="RZ427" s="0"/>
      <c r="SA427" s="0"/>
      <c r="SB427" s="0"/>
      <c r="SC427" s="0"/>
      <c r="SD427" s="0"/>
      <c r="SE427" s="0"/>
      <c r="SF427" s="0"/>
      <c r="SG427" s="0"/>
      <c r="SH427" s="0"/>
      <c r="SI427" s="0"/>
      <c r="SJ427" s="0"/>
      <c r="SK427" s="0"/>
      <c r="SL427" s="0"/>
      <c r="SM427" s="0"/>
      <c r="SN427" s="0"/>
      <c r="SO427" s="0"/>
      <c r="SP427" s="0"/>
      <c r="SQ427" s="0"/>
      <c r="SR427" s="0"/>
      <c r="SS427" s="0"/>
      <c r="ST427" s="0"/>
      <c r="SU427" s="0"/>
      <c r="SV427" s="0"/>
      <c r="SW427" s="0"/>
      <c r="SX427" s="0"/>
      <c r="SY427" s="0"/>
      <c r="SZ427" s="0"/>
      <c r="TA427" s="0"/>
      <c r="TB427" s="0"/>
      <c r="TC427" s="0"/>
      <c r="TD427" s="0"/>
      <c r="TE427" s="0"/>
      <c r="TF427" s="0"/>
      <c r="TG427" s="0"/>
      <c r="TH427" s="0"/>
      <c r="TI427" s="0"/>
      <c r="TJ427" s="0"/>
      <c r="TK427" s="0"/>
      <c r="TL427" s="0"/>
      <c r="TM427" s="0"/>
      <c r="TN427" s="0"/>
      <c r="TO427" s="0"/>
      <c r="TP427" s="0"/>
      <c r="TQ427" s="0"/>
      <c r="TR427" s="0"/>
      <c r="TS427" s="0"/>
      <c r="TT427" s="0"/>
      <c r="TU427" s="0"/>
      <c r="TV427" s="0"/>
      <c r="TW427" s="0"/>
      <c r="TX427" s="0"/>
      <c r="TY427" s="0"/>
      <c r="TZ427" s="0"/>
      <c r="UA427" s="0"/>
      <c r="UB427" s="0"/>
      <c r="UC427" s="0"/>
      <c r="UD427" s="0"/>
      <c r="UE427" s="0"/>
      <c r="UF427" s="0"/>
      <c r="UG427" s="0"/>
      <c r="UH427" s="0"/>
      <c r="UI427" s="0"/>
      <c r="UJ427" s="0"/>
      <c r="UK427" s="0"/>
      <c r="UL427" s="0"/>
      <c r="UM427" s="0"/>
      <c r="UN427" s="0"/>
      <c r="UO427" s="0"/>
      <c r="UP427" s="0"/>
      <c r="UQ427" s="0"/>
      <c r="UR427" s="0"/>
      <c r="US427" s="0"/>
      <c r="UT427" s="0"/>
      <c r="UU427" s="0"/>
      <c r="UV427" s="0"/>
      <c r="UW427" s="0"/>
      <c r="UX427" s="0"/>
      <c r="UY427" s="0"/>
      <c r="UZ427" s="0"/>
      <c r="VA427" s="0"/>
      <c r="VB427" s="0"/>
      <c r="VC427" s="0"/>
      <c r="VD427" s="0"/>
      <c r="VE427" s="0"/>
      <c r="VF427" s="0"/>
      <c r="VG427" s="0"/>
      <c r="VH427" s="0"/>
      <c r="VI427" s="0"/>
      <c r="VJ427" s="0"/>
      <c r="VK427" s="0"/>
      <c r="VL427" s="0"/>
      <c r="VM427" s="0"/>
      <c r="VN427" s="0"/>
      <c r="VO427" s="0"/>
      <c r="VP427" s="0"/>
      <c r="VQ427" s="0"/>
      <c r="VR427" s="0"/>
      <c r="VS427" s="0"/>
      <c r="VT427" s="0"/>
      <c r="VU427" s="0"/>
      <c r="VV427" s="0"/>
      <c r="VW427" s="0"/>
      <c r="VX427" s="0"/>
      <c r="VY427" s="0"/>
      <c r="VZ427" s="0"/>
      <c r="WA427" s="0"/>
      <c r="WB427" s="0"/>
      <c r="WC427" s="0"/>
      <c r="WD427" s="0"/>
      <c r="WE427" s="0"/>
      <c r="WF427" s="0"/>
      <c r="WG427" s="0"/>
      <c r="WH427" s="0"/>
      <c r="WI427" s="0"/>
      <c r="WJ427" s="0"/>
      <c r="WK427" s="0"/>
      <c r="WL427" s="0"/>
      <c r="WM427" s="0"/>
      <c r="WN427" s="0"/>
      <c r="WO427" s="0"/>
      <c r="WP427" s="0"/>
      <c r="WQ427" s="0"/>
      <c r="WR427" s="0"/>
      <c r="WS427" s="0"/>
      <c r="WT427" s="0"/>
      <c r="WU427" s="0"/>
      <c r="WV427" s="0"/>
      <c r="WW427" s="0"/>
      <c r="WX427" s="0"/>
      <c r="WY427" s="0"/>
      <c r="WZ427" s="0"/>
      <c r="XA427" s="0"/>
      <c r="XB427" s="0"/>
      <c r="XC427" s="0"/>
      <c r="XD427" s="0"/>
      <c r="XE427" s="0"/>
      <c r="XF427" s="0"/>
      <c r="XG427" s="0"/>
      <c r="XH427" s="0"/>
      <c r="XI427" s="0"/>
      <c r="XJ427" s="0"/>
      <c r="XK427" s="0"/>
      <c r="XL427" s="0"/>
      <c r="XM427" s="0"/>
      <c r="XN427" s="0"/>
      <c r="XO427" s="0"/>
      <c r="XP427" s="0"/>
      <c r="XQ427" s="0"/>
      <c r="XR427" s="0"/>
      <c r="XS427" s="0"/>
      <c r="XT427" s="0"/>
      <c r="XU427" s="0"/>
      <c r="XV427" s="0"/>
      <c r="XW427" s="0"/>
      <c r="XX427" s="0"/>
      <c r="XY427" s="0"/>
      <c r="XZ427" s="0"/>
      <c r="YA427" s="0"/>
      <c r="YB427" s="0"/>
      <c r="YC427" s="0"/>
      <c r="YD427" s="0"/>
      <c r="YE427" s="0"/>
      <c r="YF427" s="0"/>
      <c r="YG427" s="0"/>
      <c r="YH427" s="0"/>
      <c r="YI427" s="0"/>
      <c r="YJ427" s="0"/>
      <c r="YK427" s="0"/>
      <c r="YL427" s="0"/>
      <c r="YM427" s="0"/>
      <c r="YN427" s="0"/>
      <c r="YO427" s="0"/>
      <c r="YP427" s="0"/>
      <c r="YQ427" s="0"/>
      <c r="YR427" s="0"/>
      <c r="YS427" s="0"/>
      <c r="YT427" s="0"/>
      <c r="YU427" s="0"/>
      <c r="YV427" s="0"/>
      <c r="YW427" s="0"/>
      <c r="YX427" s="0"/>
      <c r="YY427" s="0"/>
      <c r="YZ427" s="0"/>
      <c r="ZA427" s="0"/>
      <c r="ZB427" s="0"/>
      <c r="ZC427" s="0"/>
      <c r="ZD427" s="0"/>
      <c r="ZE427" s="0"/>
      <c r="ZF427" s="0"/>
      <c r="ZG427" s="0"/>
      <c r="ZH427" s="0"/>
      <c r="ZI427" s="0"/>
      <c r="ZJ427" s="0"/>
      <c r="ZK427" s="0"/>
      <c r="ZL427" s="0"/>
      <c r="ZM427" s="0"/>
      <c r="ZN427" s="0"/>
      <c r="ZO427" s="0"/>
      <c r="ZP427" s="0"/>
      <c r="ZQ427" s="0"/>
      <c r="ZR427" s="0"/>
      <c r="ZS427" s="0"/>
      <c r="ZT427" s="0"/>
      <c r="ZU427" s="0"/>
      <c r="ZV427" s="0"/>
      <c r="ZW427" s="0"/>
      <c r="ZX427" s="0"/>
      <c r="ZY427" s="0"/>
      <c r="ZZ427" s="0"/>
      <c r="AAA427" s="0"/>
      <c r="AAB427" s="0"/>
      <c r="AAC427" s="0"/>
      <c r="AAD427" s="0"/>
      <c r="AAE427" s="0"/>
      <c r="AAF427" s="0"/>
      <c r="AAG427" s="0"/>
      <c r="AAH427" s="0"/>
      <c r="AAI427" s="0"/>
      <c r="AAJ427" s="0"/>
      <c r="AAK427" s="0"/>
      <c r="AAL427" s="0"/>
      <c r="AAM427" s="0"/>
      <c r="AAN427" s="0"/>
      <c r="AAO427" s="0"/>
      <c r="AAP427" s="0"/>
      <c r="AAQ427" s="0"/>
      <c r="AAR427" s="0"/>
      <c r="AAS427" s="0"/>
      <c r="AAT427" s="0"/>
      <c r="AAU427" s="0"/>
      <c r="AAV427" s="0"/>
      <c r="AAW427" s="0"/>
      <c r="AAX427" s="0"/>
      <c r="AAY427" s="0"/>
      <c r="AAZ427" s="0"/>
      <c r="ABA427" s="0"/>
      <c r="ABB427" s="0"/>
      <c r="ABC427" s="0"/>
      <c r="ABD427" s="0"/>
      <c r="ABE427" s="0"/>
      <c r="ABF427" s="0"/>
      <c r="ABG427" s="0"/>
      <c r="ABH427" s="0"/>
      <c r="ABI427" s="0"/>
      <c r="ABJ427" s="0"/>
      <c r="ABK427" s="0"/>
      <c r="ABL427" s="0"/>
      <c r="ABM427" s="0"/>
      <c r="ABN427" s="0"/>
      <c r="ABO427" s="0"/>
      <c r="ABP427" s="0"/>
      <c r="ABQ427" s="0"/>
      <c r="ABR427" s="0"/>
      <c r="ABS427" s="0"/>
      <c r="ABT427" s="0"/>
      <c r="ABU427" s="0"/>
      <c r="ABV427" s="0"/>
      <c r="ABW427" s="0"/>
      <c r="ABX427" s="0"/>
      <c r="ABY427" s="0"/>
      <c r="ABZ427" s="0"/>
      <c r="ACA427" s="0"/>
      <c r="ACB427" s="0"/>
      <c r="ACC427" s="0"/>
      <c r="ACD427" s="0"/>
      <c r="ACE427" s="0"/>
      <c r="ACF427" s="0"/>
      <c r="ACG427" s="0"/>
      <c r="ACH427" s="0"/>
      <c r="ACI427" s="0"/>
      <c r="ACJ427" s="0"/>
      <c r="ACK427" s="0"/>
      <c r="ACL427" s="0"/>
      <c r="ACM427" s="0"/>
      <c r="ACN427" s="0"/>
      <c r="ACO427" s="0"/>
      <c r="ACP427" s="0"/>
      <c r="ACQ427" s="0"/>
      <c r="ACR427" s="0"/>
      <c r="ACS427" s="0"/>
      <c r="ACT427" s="0"/>
      <c r="ACU427" s="0"/>
      <c r="ACV427" s="0"/>
      <c r="ACW427" s="0"/>
      <c r="ACX427" s="0"/>
      <c r="ACY427" s="0"/>
      <c r="ACZ427" s="0"/>
      <c r="ADA427" s="0"/>
      <c r="ADB427" s="0"/>
      <c r="ADC427" s="0"/>
      <c r="ADD427" s="0"/>
      <c r="ADE427" s="0"/>
      <c r="ADF427" s="0"/>
      <c r="ADG427" s="0"/>
      <c r="ADH427" s="0"/>
      <c r="ADI427" s="0"/>
      <c r="ADJ427" s="0"/>
      <c r="ADK427" s="0"/>
      <c r="ADL427" s="0"/>
      <c r="ADM427" s="0"/>
      <c r="ADN427" s="0"/>
      <c r="ADO427" s="0"/>
      <c r="ADP427" s="0"/>
      <c r="ADQ427" s="0"/>
      <c r="ADR427" s="0"/>
      <c r="ADS427" s="0"/>
      <c r="ADT427" s="0"/>
      <c r="ADU427" s="0"/>
      <c r="ADV427" s="0"/>
      <c r="ADW427" s="0"/>
      <c r="ADX427" s="0"/>
      <c r="ADY427" s="0"/>
      <c r="ADZ427" s="0"/>
      <c r="AEA427" s="0"/>
      <c r="AEB427" s="0"/>
      <c r="AEC427" s="0"/>
      <c r="AED427" s="0"/>
      <c r="AEE427" s="0"/>
      <c r="AEF427" s="0"/>
      <c r="AEG427" s="0"/>
      <c r="AEH427" s="0"/>
      <c r="AEI427" s="0"/>
      <c r="AEJ427" s="0"/>
      <c r="AEK427" s="0"/>
      <c r="AEL427" s="0"/>
      <c r="AEM427" s="0"/>
      <c r="AEN427" s="0"/>
      <c r="AEO427" s="0"/>
      <c r="AEP427" s="0"/>
      <c r="AEQ427" s="0"/>
      <c r="AER427" s="0"/>
      <c r="AES427" s="0"/>
      <c r="AET427" s="0"/>
      <c r="AEU427" s="0"/>
      <c r="AEV427" s="0"/>
      <c r="AEW427" s="0"/>
      <c r="AEX427" s="0"/>
      <c r="AEY427" s="0"/>
      <c r="AEZ427" s="0"/>
      <c r="AFA427" s="0"/>
      <c r="AFB427" s="0"/>
      <c r="AFC427" s="0"/>
      <c r="AFD427" s="0"/>
      <c r="AFE427" s="0"/>
      <c r="AFF427" s="0"/>
      <c r="AFG427" s="0"/>
      <c r="AFH427" s="0"/>
      <c r="AFI427" s="0"/>
      <c r="AFJ427" s="0"/>
      <c r="AFK427" s="0"/>
      <c r="AFL427" s="0"/>
      <c r="AFM427" s="0"/>
      <c r="AFN427" s="0"/>
      <c r="AFO427" s="0"/>
      <c r="AFP427" s="0"/>
      <c r="AFQ427" s="0"/>
      <c r="AFR427" s="0"/>
      <c r="AFS427" s="0"/>
      <c r="AFT427" s="0"/>
      <c r="AFU427" s="0"/>
      <c r="AFV427" s="0"/>
      <c r="AFW427" s="0"/>
      <c r="AFX427" s="0"/>
      <c r="AFY427" s="0"/>
      <c r="AFZ427" s="0"/>
      <c r="AGA427" s="0"/>
      <c r="AGB427" s="0"/>
      <c r="AGC427" s="0"/>
      <c r="AGD427" s="0"/>
      <c r="AGE427" s="0"/>
      <c r="AGF427" s="0"/>
      <c r="AGG427" s="0"/>
      <c r="AGH427" s="0"/>
      <c r="AGI427" s="0"/>
      <c r="AGJ427" s="0"/>
      <c r="AGK427" s="0"/>
      <c r="AGL427" s="0"/>
      <c r="AGM427" s="0"/>
      <c r="AGN427" s="0"/>
      <c r="AGO427" s="0"/>
      <c r="AGP427" s="0"/>
      <c r="AGQ427" s="0"/>
      <c r="AGR427" s="0"/>
      <c r="AGS427" s="0"/>
      <c r="AGT427" s="0"/>
      <c r="AGU427" s="0"/>
      <c r="AGV427" s="0"/>
      <c r="AGW427" s="0"/>
      <c r="AGX427" s="0"/>
      <c r="AGY427" s="0"/>
      <c r="AGZ427" s="0"/>
      <c r="AHA427" s="0"/>
      <c r="AHB427" s="0"/>
      <c r="AHC427" s="0"/>
      <c r="AHD427" s="0"/>
      <c r="AHE427" s="0"/>
      <c r="AHF427" s="0"/>
      <c r="AHG427" s="0"/>
      <c r="AHH427" s="0"/>
      <c r="AHI427" s="0"/>
      <c r="AHJ427" s="0"/>
      <c r="AHK427" s="0"/>
      <c r="AHL427" s="0"/>
      <c r="AHM427" s="0"/>
      <c r="AHN427" s="0"/>
      <c r="AHO427" s="0"/>
      <c r="AHP427" s="0"/>
      <c r="AHQ427" s="0"/>
      <c r="AHR427" s="0"/>
      <c r="AHS427" s="0"/>
      <c r="AHT427" s="0"/>
      <c r="AHU427" s="0"/>
      <c r="AHV427" s="0"/>
      <c r="AHW427" s="0"/>
      <c r="AHX427" s="0"/>
      <c r="AHY427" s="0"/>
      <c r="AHZ427" s="0"/>
      <c r="AIA427" s="0"/>
      <c r="AIB427" s="0"/>
      <c r="AIC427" s="0"/>
      <c r="AID427" s="0"/>
      <c r="AIE427" s="0"/>
      <c r="AIF427" s="0"/>
      <c r="AIG427" s="0"/>
      <c r="AIH427" s="0"/>
      <c r="AII427" s="0"/>
      <c r="AIJ427" s="0"/>
      <c r="AIK427" s="0"/>
      <c r="AIL427" s="0"/>
      <c r="AIM427" s="0"/>
      <c r="AIN427" s="0"/>
      <c r="AIO427" s="0"/>
      <c r="AIP427" s="0"/>
      <c r="AIQ427" s="0"/>
      <c r="AIR427" s="0"/>
      <c r="AIS427" s="0"/>
      <c r="AIT427" s="0"/>
      <c r="AIU427" s="0"/>
      <c r="AIV427" s="0"/>
      <c r="AIW427" s="0"/>
      <c r="AIX427" s="0"/>
      <c r="AIY427" s="0"/>
      <c r="AIZ427" s="0"/>
      <c r="AJA427" s="0"/>
      <c r="AJB427" s="0"/>
      <c r="AJC427" s="0"/>
      <c r="AJD427" s="0"/>
      <c r="AJE427" s="0"/>
      <c r="AJF427" s="0"/>
      <c r="AJG427" s="0"/>
      <c r="AJH427" s="0"/>
      <c r="AJI427" s="0"/>
      <c r="AJJ427" s="0"/>
      <c r="AJK427" s="0"/>
      <c r="AJL427" s="0"/>
      <c r="AJM427" s="0"/>
      <c r="AJN427" s="0"/>
      <c r="AJO427" s="0"/>
      <c r="AJP427" s="0"/>
      <c r="AJQ427" s="0"/>
      <c r="AJR427" s="0"/>
      <c r="AJS427" s="0"/>
      <c r="AJT427" s="0"/>
      <c r="AJU427" s="0"/>
      <c r="AJV427" s="0"/>
      <c r="AJW427" s="0"/>
      <c r="AJX427" s="0"/>
      <c r="AJY427" s="0"/>
      <c r="AJZ427" s="0"/>
      <c r="AKA427" s="0"/>
      <c r="AKB427" s="0"/>
      <c r="AKC427" s="0"/>
      <c r="AKD427" s="0"/>
      <c r="AKE427" s="0"/>
      <c r="AKF427" s="0"/>
      <c r="AKG427" s="0"/>
      <c r="AKH427" s="0"/>
      <c r="AKI427" s="0"/>
      <c r="AKJ427" s="0"/>
      <c r="AKK427" s="0"/>
      <c r="AKL427" s="0"/>
      <c r="AKM427" s="0"/>
      <c r="AKN427" s="0"/>
      <c r="AKO427" s="0"/>
      <c r="AKP427" s="0"/>
      <c r="AKQ427" s="0"/>
      <c r="AKR427" s="0"/>
      <c r="AKS427" s="0"/>
      <c r="AKT427" s="0"/>
      <c r="AKU427" s="0"/>
      <c r="AKV427" s="0"/>
      <c r="AKW427" s="0"/>
      <c r="AKX427" s="0"/>
      <c r="AKY427" s="0"/>
      <c r="AKZ427" s="0"/>
      <c r="ALA427" s="0"/>
      <c r="ALB427" s="0"/>
      <c r="ALC427" s="0"/>
      <c r="ALD427" s="0"/>
      <c r="ALE427" s="0"/>
      <c r="ALF427" s="0"/>
      <c r="ALG427" s="0"/>
      <c r="ALH427" s="0"/>
      <c r="ALI427" s="0"/>
      <c r="ALJ427" s="0"/>
      <c r="ALK427" s="0"/>
      <c r="ALL427" s="0"/>
      <c r="ALM427" s="0"/>
      <c r="ALN427" s="0"/>
      <c r="ALO427" s="0"/>
      <c r="ALP427" s="0"/>
      <c r="ALQ427" s="0"/>
      <c r="ALR427" s="0"/>
      <c r="ALS427" s="0"/>
      <c r="ALT427" s="0"/>
      <c r="ALU427" s="0"/>
      <c r="ALV427" s="0"/>
      <c r="ALW427" s="0"/>
      <c r="ALX427" s="0"/>
      <c r="ALY427" s="0"/>
      <c r="ALZ427" s="0"/>
      <c r="AMA427" s="0"/>
      <c r="AMB427" s="0"/>
      <c r="AMC427" s="0"/>
      <c r="AMD427" s="0"/>
      <c r="AME427" s="0"/>
      <c r="AMF427" s="0"/>
      <c r="AMG427" s="0"/>
    </row>
    <row r="428" customFormat="false" ht="28.35" hidden="false" customHeight="false" outlineLevel="0" collapsed="false">
      <c r="A428" s="18" t="n">
        <v>592</v>
      </c>
      <c r="B428" s="19" t="n">
        <f aca="false">IF($A428,VLOOKUP($A428,posting!$A:$N,2,0),"")</f>
        <v>38</v>
      </c>
      <c r="C428" s="19" t="n">
        <f aca="false">IF($A428,VLOOKUP($A428,posting!$A:$N,3,0),"")</f>
        <v>158</v>
      </c>
      <c r="D428" s="20" t="str">
        <f aca="false">IF($A428,VLOOKUP($A428,posting!$A:$N,4,0),"")</f>
        <v>ja genau, bei langen texten gibts momente wo plötzlich der bisher getippte text weg ist...also bezüglich dieses tippproblems (vllt liegts am ipad?)</v>
      </c>
      <c r="E428" s="19" t="str">
        <f aca="false">IF($A428,IF(VLOOKUP($A428,posting!$A:$N,5,0)&gt;0,VLOOKUP($A428,posting!$A:$N,5,0),""),"")</f>
        <v/>
      </c>
      <c r="F428" s="21" t="n">
        <f aca="false">IF($A428,VLOOKUP($A428,posting!$A:$N,6,0),"")</f>
        <v>41625.7350231482</v>
      </c>
      <c r="G428" s="21" t="n">
        <f aca="false">IF($A428,VLOOKUP($A428,posting!$A:$N,7,0),"")</f>
        <v>41625.7370717593</v>
      </c>
      <c r="H428" s="21" t="n">
        <f aca="false">IF($A428,VLOOKUP($A428,posting!$A:$N,8,0),"")</f>
        <v>41625.7370949074</v>
      </c>
      <c r="I428" s="21" t="n">
        <f aca="false">IF($A428,VLOOKUP($A428,posting!$A:$N,9,0),"")</f>
        <v>41625.7380787037</v>
      </c>
      <c r="J428" s="21"/>
      <c r="K428" s="21"/>
      <c r="L428" s="19" t="n">
        <f aca="false">IF($A428,VLOOKUP($A428,posting!$A:$N,10,0),"")</f>
        <v>0.363036303630363</v>
      </c>
      <c r="M428" s="19" t="n">
        <f aca="false">IF($A428,VLOOKUP($A428,posting!$A:$N,11,0),"")</f>
        <v>0</v>
      </c>
      <c r="N428" s="19" t="str">
        <f aca="false">IF($A428,IF(VLOOKUP($A428,posting!$A:$N,13,0)&gt;0,VLOOKUP($A428,posting!$A:$N,13,0),""),"")</f>
        <v/>
      </c>
      <c r="O428" s="19" t="str">
        <f aca="false">IF($A428,VLOOKUP($A428,posting!$A:$N,12,0),"")</f>
        <v>TXT</v>
      </c>
      <c r="P428" s="19" t="str">
        <f aca="false">IF($A428,IF(VLOOKUP($A428,posting!$A:$N,14,0)&gt;0,VLOOKUP($A428,posting!$A:$N,14,0),""),"")</f>
        <v/>
      </c>
      <c r="Q428" s="19" t="str">
        <f aca="false">IF($N428="","",VLOOKUP($N428,image!$A:$N,3,0))</f>
        <v/>
      </c>
      <c r="R428" s="19" t="n">
        <v>-1</v>
      </c>
      <c r="S428" s="0"/>
      <c r="T428" s="0"/>
      <c r="U428" s="0"/>
      <c r="V428" s="0"/>
      <c r="W428" s="0"/>
      <c r="X428" s="0"/>
      <c r="Y428" s="0"/>
      <c r="Z428" s="0"/>
      <c r="AA428" s="0"/>
      <c r="AB428" s="0"/>
      <c r="AC428" s="0"/>
      <c r="AD428" s="0"/>
      <c r="AE428" s="0"/>
      <c r="AF428" s="0"/>
      <c r="AG428" s="0"/>
      <c r="AH428" s="0"/>
      <c r="AI428" s="0"/>
      <c r="AJ428" s="0"/>
      <c r="AK428" s="0"/>
      <c r="AL428" s="0"/>
      <c r="AM428" s="0"/>
      <c r="AN428" s="0"/>
      <c r="AO428" s="0"/>
      <c r="AP428" s="0"/>
      <c r="AQ428" s="0"/>
      <c r="AR428" s="0"/>
      <c r="AS428" s="0"/>
      <c r="AT428" s="0"/>
      <c r="AU428" s="0"/>
      <c r="AV428" s="0"/>
      <c r="AW428" s="0"/>
      <c r="AX428" s="0"/>
      <c r="AY428" s="0"/>
      <c r="AZ428" s="0"/>
      <c r="BA428" s="0"/>
      <c r="BB428" s="0"/>
      <c r="BC428" s="0"/>
      <c r="BD428" s="0"/>
      <c r="BE428" s="0"/>
      <c r="BF428" s="0"/>
      <c r="BG428" s="0"/>
      <c r="BH428" s="0"/>
      <c r="BI428" s="0"/>
      <c r="BJ428" s="0"/>
      <c r="BK428" s="0"/>
      <c r="BL428" s="0"/>
      <c r="BM428" s="0"/>
      <c r="BN428" s="0"/>
      <c r="BO428" s="0"/>
      <c r="BP428" s="0"/>
      <c r="BQ428" s="0"/>
      <c r="BR428" s="0"/>
      <c r="BS428" s="0"/>
      <c r="BT428" s="0"/>
      <c r="BU428" s="0"/>
      <c r="BV428" s="0"/>
      <c r="BW428" s="0"/>
      <c r="BX428" s="0"/>
      <c r="BY428" s="0"/>
      <c r="BZ428" s="0"/>
      <c r="CA428" s="0"/>
      <c r="CB428" s="0"/>
      <c r="CC428" s="0"/>
      <c r="CD428" s="0"/>
      <c r="CE428" s="0"/>
      <c r="CF428" s="0"/>
      <c r="CG428" s="0"/>
      <c r="CH428" s="0"/>
      <c r="CI428" s="0"/>
      <c r="CJ428" s="0"/>
      <c r="CK428" s="0"/>
      <c r="CL428" s="0"/>
      <c r="CM428" s="0"/>
      <c r="CN428" s="0"/>
      <c r="CO428" s="0"/>
      <c r="CP428" s="0"/>
      <c r="CQ428" s="0"/>
      <c r="CR428" s="0"/>
      <c r="CS428" s="0"/>
      <c r="CT428" s="0"/>
      <c r="CU428" s="0"/>
      <c r="CV428" s="0"/>
      <c r="CW428" s="0"/>
      <c r="CX428" s="0"/>
      <c r="CY428" s="0"/>
      <c r="CZ428" s="0"/>
      <c r="DA428" s="0"/>
      <c r="DB428" s="0"/>
      <c r="DC428" s="0"/>
      <c r="DD428" s="0"/>
      <c r="DE428" s="0"/>
      <c r="DF428" s="0"/>
      <c r="DG428" s="0"/>
      <c r="DH428" s="0"/>
      <c r="DI428" s="0"/>
      <c r="DJ428" s="0"/>
      <c r="DK428" s="0"/>
      <c r="DL428" s="0"/>
      <c r="DM428" s="0"/>
      <c r="DN428" s="0"/>
      <c r="DO428" s="0"/>
      <c r="DP428" s="0"/>
      <c r="DQ428" s="0"/>
      <c r="DR428" s="0"/>
      <c r="DS428" s="0"/>
      <c r="DT428" s="0"/>
      <c r="DU428" s="0"/>
      <c r="DV428" s="0"/>
      <c r="DW428" s="0"/>
      <c r="DX428" s="0"/>
      <c r="DY428" s="0"/>
      <c r="DZ428" s="0"/>
      <c r="EA428" s="0"/>
      <c r="EB428" s="0"/>
      <c r="EC428" s="0"/>
      <c r="ED428" s="0"/>
      <c r="EE428" s="0"/>
      <c r="EF428" s="0"/>
      <c r="EG428" s="0"/>
      <c r="EH428" s="0"/>
      <c r="EI428" s="0"/>
      <c r="EJ428" s="0"/>
      <c r="EK428" s="0"/>
      <c r="EL428" s="0"/>
      <c r="EM428" s="0"/>
      <c r="EN428" s="0"/>
      <c r="EO428" s="0"/>
      <c r="EP428" s="0"/>
      <c r="EQ428" s="0"/>
      <c r="ER428" s="0"/>
      <c r="ES428" s="0"/>
      <c r="ET428" s="0"/>
      <c r="EU428" s="0"/>
      <c r="EV428" s="0"/>
      <c r="EW428" s="0"/>
      <c r="EX428" s="0"/>
      <c r="EY428" s="0"/>
      <c r="EZ428" s="0"/>
      <c r="FA428" s="0"/>
      <c r="FB428" s="0"/>
      <c r="FC428" s="0"/>
      <c r="FD428" s="0"/>
      <c r="FE428" s="0"/>
      <c r="FF428" s="0"/>
      <c r="FG428" s="0"/>
      <c r="FH428" s="0"/>
      <c r="FI428" s="0"/>
      <c r="FJ428" s="0"/>
      <c r="FK428" s="0"/>
      <c r="FL428" s="0"/>
      <c r="FM428" s="0"/>
      <c r="FN428" s="0"/>
      <c r="FO428" s="0"/>
      <c r="FP428" s="0"/>
      <c r="FQ428" s="0"/>
      <c r="FR428" s="0"/>
      <c r="FS428" s="0"/>
      <c r="FT428" s="0"/>
      <c r="FU428" s="0"/>
      <c r="FV428" s="0"/>
      <c r="FW428" s="0"/>
      <c r="FX428" s="0"/>
      <c r="FY428" s="0"/>
      <c r="FZ428" s="0"/>
      <c r="GA428" s="0"/>
      <c r="GB428" s="0"/>
      <c r="GC428" s="0"/>
      <c r="GD428" s="0"/>
      <c r="GE428" s="0"/>
      <c r="GF428" s="0"/>
      <c r="GG428" s="0"/>
      <c r="GH428" s="0"/>
      <c r="GI428" s="0"/>
      <c r="GJ428" s="0"/>
      <c r="GK428" s="0"/>
      <c r="GL428" s="0"/>
      <c r="GM428" s="0"/>
      <c r="GN428" s="0"/>
      <c r="GO428" s="0"/>
      <c r="GP428" s="0"/>
      <c r="GQ428" s="0"/>
      <c r="GR428" s="0"/>
      <c r="GS428" s="0"/>
      <c r="GT428" s="0"/>
      <c r="GU428" s="0"/>
      <c r="GV428" s="0"/>
      <c r="GW428" s="0"/>
      <c r="GX428" s="0"/>
      <c r="GY428" s="0"/>
      <c r="GZ428" s="0"/>
      <c r="HA428" s="0"/>
      <c r="HB428" s="0"/>
      <c r="HC428" s="0"/>
      <c r="HD428" s="0"/>
      <c r="HE428" s="0"/>
      <c r="HF428" s="0"/>
      <c r="HG428" s="0"/>
      <c r="HH428" s="0"/>
      <c r="HI428" s="0"/>
      <c r="HJ428" s="0"/>
      <c r="HK428" s="0"/>
      <c r="HL428" s="0"/>
      <c r="HM428" s="0"/>
      <c r="HN428" s="0"/>
      <c r="HO428" s="0"/>
      <c r="HP428" s="0"/>
      <c r="HQ428" s="0"/>
      <c r="HR428" s="0"/>
      <c r="HS428" s="0"/>
      <c r="HT428" s="0"/>
      <c r="HU428" s="0"/>
      <c r="HV428" s="0"/>
      <c r="HW428" s="0"/>
      <c r="HX428" s="0"/>
      <c r="HY428" s="0"/>
      <c r="HZ428" s="0"/>
      <c r="IA428" s="0"/>
      <c r="IB428" s="0"/>
      <c r="IC428" s="0"/>
      <c r="ID428" s="0"/>
      <c r="IE428" s="0"/>
      <c r="IF428" s="0"/>
      <c r="IG428" s="0"/>
      <c r="IH428" s="0"/>
      <c r="II428" s="0"/>
      <c r="IJ428" s="0"/>
      <c r="IK428" s="0"/>
      <c r="IL428" s="0"/>
      <c r="IM428" s="0"/>
      <c r="IN428" s="0"/>
      <c r="IO428" s="0"/>
      <c r="IP428" s="0"/>
      <c r="IQ428" s="0"/>
      <c r="IR428" s="0"/>
      <c r="IS428" s="0"/>
      <c r="IT428" s="0"/>
      <c r="IU428" s="0"/>
      <c r="IV428" s="0"/>
      <c r="IW428" s="0"/>
      <c r="IX428" s="0"/>
      <c r="IY428" s="0"/>
      <c r="IZ428" s="0"/>
      <c r="JA428" s="0"/>
      <c r="JB428" s="0"/>
      <c r="JC428" s="0"/>
      <c r="JD428" s="0"/>
      <c r="JE428" s="0"/>
      <c r="JF428" s="0"/>
      <c r="JG428" s="0"/>
      <c r="JH428" s="0"/>
      <c r="JI428" s="0"/>
      <c r="JJ428" s="0"/>
      <c r="JK428" s="0"/>
      <c r="JL428" s="0"/>
      <c r="JM428" s="0"/>
      <c r="JN428" s="0"/>
      <c r="JO428" s="0"/>
      <c r="JP428" s="0"/>
      <c r="JQ428" s="0"/>
      <c r="JR428" s="0"/>
      <c r="JS428" s="0"/>
      <c r="JT428" s="0"/>
      <c r="JU428" s="0"/>
      <c r="JV428" s="0"/>
      <c r="JW428" s="0"/>
      <c r="JX428" s="0"/>
      <c r="JY428" s="0"/>
      <c r="JZ428" s="0"/>
      <c r="KA428" s="0"/>
      <c r="KB428" s="0"/>
      <c r="KC428" s="0"/>
      <c r="KD428" s="0"/>
      <c r="KE428" s="0"/>
      <c r="KF428" s="0"/>
      <c r="KG428" s="0"/>
      <c r="KH428" s="0"/>
      <c r="KI428" s="0"/>
      <c r="KJ428" s="0"/>
      <c r="KK428" s="0"/>
      <c r="KL428" s="0"/>
      <c r="KM428" s="0"/>
      <c r="KN428" s="0"/>
      <c r="KO428" s="0"/>
      <c r="KP428" s="0"/>
      <c r="KQ428" s="0"/>
      <c r="KR428" s="0"/>
      <c r="KS428" s="0"/>
      <c r="KT428" s="0"/>
      <c r="KU428" s="0"/>
      <c r="KV428" s="0"/>
      <c r="KW428" s="0"/>
      <c r="KX428" s="0"/>
      <c r="KY428" s="0"/>
      <c r="KZ428" s="0"/>
      <c r="LA428" s="0"/>
      <c r="LB428" s="0"/>
      <c r="LC428" s="0"/>
      <c r="LD428" s="0"/>
      <c r="LE428" s="0"/>
      <c r="LF428" s="0"/>
      <c r="LG428" s="0"/>
      <c r="LH428" s="0"/>
      <c r="LI428" s="0"/>
      <c r="LJ428" s="0"/>
      <c r="LK428" s="0"/>
      <c r="LL428" s="0"/>
      <c r="LM428" s="0"/>
      <c r="LN428" s="0"/>
      <c r="LO428" s="0"/>
      <c r="LP428" s="0"/>
      <c r="LQ428" s="0"/>
      <c r="LR428" s="0"/>
      <c r="LS428" s="0"/>
      <c r="LT428" s="0"/>
      <c r="LU428" s="0"/>
      <c r="LV428" s="0"/>
      <c r="LW428" s="0"/>
      <c r="LX428" s="0"/>
      <c r="LY428" s="0"/>
      <c r="LZ428" s="0"/>
      <c r="MA428" s="0"/>
      <c r="MB428" s="0"/>
      <c r="MC428" s="0"/>
      <c r="MD428" s="0"/>
      <c r="ME428" s="0"/>
      <c r="MF428" s="0"/>
      <c r="MG428" s="0"/>
      <c r="MH428" s="0"/>
      <c r="MI428" s="0"/>
      <c r="MJ428" s="0"/>
      <c r="MK428" s="0"/>
      <c r="ML428" s="0"/>
      <c r="MM428" s="0"/>
      <c r="MN428" s="0"/>
      <c r="MO428" s="0"/>
      <c r="MP428" s="0"/>
      <c r="MQ428" s="0"/>
      <c r="MR428" s="0"/>
      <c r="MS428" s="0"/>
      <c r="MT428" s="0"/>
      <c r="MU428" s="0"/>
      <c r="MV428" s="0"/>
      <c r="MW428" s="0"/>
      <c r="MX428" s="0"/>
      <c r="MY428" s="0"/>
      <c r="MZ428" s="0"/>
      <c r="NA428" s="0"/>
      <c r="NB428" s="0"/>
      <c r="NC428" s="0"/>
      <c r="ND428" s="0"/>
      <c r="NE428" s="0"/>
      <c r="NF428" s="0"/>
      <c r="NG428" s="0"/>
      <c r="NH428" s="0"/>
      <c r="NI428" s="0"/>
      <c r="NJ428" s="0"/>
      <c r="NK428" s="0"/>
      <c r="NL428" s="0"/>
      <c r="NM428" s="0"/>
      <c r="NN428" s="0"/>
      <c r="NO428" s="0"/>
      <c r="NP428" s="0"/>
      <c r="NQ428" s="0"/>
      <c r="NR428" s="0"/>
      <c r="NS428" s="0"/>
      <c r="NT428" s="0"/>
      <c r="NU428" s="0"/>
      <c r="NV428" s="0"/>
      <c r="NW428" s="0"/>
      <c r="NX428" s="0"/>
      <c r="NY428" s="0"/>
      <c r="NZ428" s="0"/>
      <c r="OA428" s="0"/>
      <c r="OB428" s="0"/>
      <c r="OC428" s="0"/>
      <c r="OD428" s="0"/>
      <c r="OE428" s="0"/>
      <c r="OF428" s="0"/>
      <c r="OG428" s="0"/>
      <c r="OH428" s="0"/>
      <c r="OI428" s="0"/>
      <c r="OJ428" s="0"/>
      <c r="OK428" s="0"/>
      <c r="OL428" s="0"/>
      <c r="OM428" s="0"/>
      <c r="ON428" s="0"/>
      <c r="OO428" s="0"/>
      <c r="OP428" s="0"/>
      <c r="OQ428" s="0"/>
      <c r="OR428" s="0"/>
      <c r="OS428" s="0"/>
      <c r="OT428" s="0"/>
      <c r="OU428" s="0"/>
      <c r="OV428" s="0"/>
      <c r="OW428" s="0"/>
      <c r="OX428" s="0"/>
      <c r="OY428" s="0"/>
      <c r="OZ428" s="0"/>
      <c r="PA428" s="0"/>
      <c r="PB428" s="0"/>
      <c r="PC428" s="0"/>
      <c r="PD428" s="0"/>
      <c r="PE428" s="0"/>
      <c r="PF428" s="0"/>
      <c r="PG428" s="0"/>
      <c r="PH428" s="0"/>
      <c r="PI428" s="0"/>
      <c r="PJ428" s="0"/>
      <c r="PK428" s="0"/>
      <c r="PL428" s="0"/>
      <c r="PM428" s="0"/>
      <c r="PN428" s="0"/>
      <c r="PO428" s="0"/>
      <c r="PP428" s="0"/>
      <c r="PQ428" s="0"/>
      <c r="PR428" s="0"/>
      <c r="PS428" s="0"/>
      <c r="PT428" s="0"/>
      <c r="PU428" s="0"/>
      <c r="PV428" s="0"/>
      <c r="PW428" s="0"/>
      <c r="PX428" s="0"/>
      <c r="PY428" s="0"/>
      <c r="PZ428" s="0"/>
      <c r="QA428" s="0"/>
      <c r="QB428" s="0"/>
      <c r="QC428" s="0"/>
      <c r="QD428" s="0"/>
      <c r="QE428" s="0"/>
      <c r="QF428" s="0"/>
      <c r="QG428" s="0"/>
      <c r="QH428" s="0"/>
      <c r="QI428" s="0"/>
      <c r="QJ428" s="0"/>
      <c r="QK428" s="0"/>
      <c r="QL428" s="0"/>
      <c r="QM428" s="0"/>
      <c r="QN428" s="0"/>
      <c r="QO428" s="0"/>
      <c r="QP428" s="0"/>
      <c r="QQ428" s="0"/>
      <c r="QR428" s="0"/>
      <c r="QS428" s="0"/>
      <c r="QT428" s="0"/>
      <c r="QU428" s="0"/>
      <c r="QV428" s="0"/>
      <c r="QW428" s="0"/>
      <c r="QX428" s="0"/>
      <c r="QY428" s="0"/>
      <c r="QZ428" s="0"/>
      <c r="RA428" s="0"/>
      <c r="RB428" s="0"/>
      <c r="RC428" s="0"/>
      <c r="RD428" s="0"/>
      <c r="RE428" s="0"/>
      <c r="RF428" s="0"/>
      <c r="RG428" s="0"/>
      <c r="RH428" s="0"/>
      <c r="RI428" s="0"/>
      <c r="RJ428" s="0"/>
      <c r="RK428" s="0"/>
      <c r="RL428" s="0"/>
      <c r="RM428" s="0"/>
      <c r="RN428" s="0"/>
      <c r="RO428" s="0"/>
      <c r="RP428" s="0"/>
      <c r="RQ428" s="0"/>
      <c r="RR428" s="0"/>
      <c r="RS428" s="0"/>
      <c r="RT428" s="0"/>
      <c r="RU428" s="0"/>
      <c r="RV428" s="0"/>
      <c r="RW428" s="0"/>
      <c r="RX428" s="0"/>
      <c r="RY428" s="0"/>
      <c r="RZ428" s="0"/>
      <c r="SA428" s="0"/>
      <c r="SB428" s="0"/>
      <c r="SC428" s="0"/>
      <c r="SD428" s="0"/>
      <c r="SE428" s="0"/>
      <c r="SF428" s="0"/>
      <c r="SG428" s="0"/>
      <c r="SH428" s="0"/>
      <c r="SI428" s="0"/>
      <c r="SJ428" s="0"/>
      <c r="SK428" s="0"/>
      <c r="SL428" s="0"/>
      <c r="SM428" s="0"/>
      <c r="SN428" s="0"/>
      <c r="SO428" s="0"/>
      <c r="SP428" s="0"/>
      <c r="SQ428" s="0"/>
      <c r="SR428" s="0"/>
      <c r="SS428" s="0"/>
      <c r="ST428" s="0"/>
      <c r="SU428" s="0"/>
      <c r="SV428" s="0"/>
      <c r="SW428" s="0"/>
      <c r="SX428" s="0"/>
      <c r="SY428" s="0"/>
      <c r="SZ428" s="0"/>
      <c r="TA428" s="0"/>
      <c r="TB428" s="0"/>
      <c r="TC428" s="0"/>
      <c r="TD428" s="0"/>
      <c r="TE428" s="0"/>
      <c r="TF428" s="0"/>
      <c r="TG428" s="0"/>
      <c r="TH428" s="0"/>
      <c r="TI428" s="0"/>
      <c r="TJ428" s="0"/>
      <c r="TK428" s="0"/>
      <c r="TL428" s="0"/>
      <c r="TM428" s="0"/>
      <c r="TN428" s="0"/>
      <c r="TO428" s="0"/>
      <c r="TP428" s="0"/>
      <c r="TQ428" s="0"/>
      <c r="TR428" s="0"/>
      <c r="TS428" s="0"/>
      <c r="TT428" s="0"/>
      <c r="TU428" s="0"/>
      <c r="TV428" s="0"/>
      <c r="TW428" s="0"/>
      <c r="TX428" s="0"/>
      <c r="TY428" s="0"/>
      <c r="TZ428" s="0"/>
      <c r="UA428" s="0"/>
      <c r="UB428" s="0"/>
      <c r="UC428" s="0"/>
      <c r="UD428" s="0"/>
      <c r="UE428" s="0"/>
      <c r="UF428" s="0"/>
      <c r="UG428" s="0"/>
      <c r="UH428" s="0"/>
      <c r="UI428" s="0"/>
      <c r="UJ428" s="0"/>
      <c r="UK428" s="0"/>
      <c r="UL428" s="0"/>
      <c r="UM428" s="0"/>
      <c r="UN428" s="0"/>
      <c r="UO428" s="0"/>
      <c r="UP428" s="0"/>
      <c r="UQ428" s="0"/>
      <c r="UR428" s="0"/>
      <c r="US428" s="0"/>
      <c r="UT428" s="0"/>
      <c r="UU428" s="0"/>
      <c r="UV428" s="0"/>
      <c r="UW428" s="0"/>
      <c r="UX428" s="0"/>
      <c r="UY428" s="0"/>
      <c r="UZ428" s="0"/>
      <c r="VA428" s="0"/>
      <c r="VB428" s="0"/>
      <c r="VC428" s="0"/>
      <c r="VD428" s="0"/>
      <c r="VE428" s="0"/>
      <c r="VF428" s="0"/>
      <c r="VG428" s="0"/>
      <c r="VH428" s="0"/>
      <c r="VI428" s="0"/>
      <c r="VJ428" s="0"/>
      <c r="VK428" s="0"/>
      <c r="VL428" s="0"/>
      <c r="VM428" s="0"/>
      <c r="VN428" s="0"/>
      <c r="VO428" s="0"/>
      <c r="VP428" s="0"/>
      <c r="VQ428" s="0"/>
      <c r="VR428" s="0"/>
      <c r="VS428" s="0"/>
      <c r="VT428" s="0"/>
      <c r="VU428" s="0"/>
      <c r="VV428" s="0"/>
      <c r="VW428" s="0"/>
      <c r="VX428" s="0"/>
      <c r="VY428" s="0"/>
      <c r="VZ428" s="0"/>
      <c r="WA428" s="0"/>
      <c r="WB428" s="0"/>
      <c r="WC428" s="0"/>
      <c r="WD428" s="0"/>
      <c r="WE428" s="0"/>
      <c r="WF428" s="0"/>
      <c r="WG428" s="0"/>
      <c r="WH428" s="0"/>
      <c r="WI428" s="0"/>
      <c r="WJ428" s="0"/>
      <c r="WK428" s="0"/>
      <c r="WL428" s="0"/>
      <c r="WM428" s="0"/>
      <c r="WN428" s="0"/>
      <c r="WO428" s="0"/>
      <c r="WP428" s="0"/>
      <c r="WQ428" s="0"/>
      <c r="WR428" s="0"/>
      <c r="WS428" s="0"/>
      <c r="WT428" s="0"/>
      <c r="WU428" s="0"/>
      <c r="WV428" s="0"/>
      <c r="WW428" s="0"/>
      <c r="WX428" s="0"/>
      <c r="WY428" s="0"/>
      <c r="WZ428" s="0"/>
      <c r="XA428" s="0"/>
      <c r="XB428" s="0"/>
      <c r="XC428" s="0"/>
      <c r="XD428" s="0"/>
      <c r="XE428" s="0"/>
      <c r="XF428" s="0"/>
      <c r="XG428" s="0"/>
      <c r="XH428" s="0"/>
      <c r="XI428" s="0"/>
      <c r="XJ428" s="0"/>
      <c r="XK428" s="0"/>
      <c r="XL428" s="0"/>
      <c r="XM428" s="0"/>
      <c r="XN428" s="0"/>
      <c r="XO428" s="0"/>
      <c r="XP428" s="0"/>
      <c r="XQ428" s="0"/>
      <c r="XR428" s="0"/>
      <c r="XS428" s="0"/>
      <c r="XT428" s="0"/>
      <c r="XU428" s="0"/>
      <c r="XV428" s="0"/>
      <c r="XW428" s="0"/>
      <c r="XX428" s="0"/>
      <c r="XY428" s="0"/>
      <c r="XZ428" s="0"/>
      <c r="YA428" s="0"/>
      <c r="YB428" s="0"/>
      <c r="YC428" s="0"/>
      <c r="YD428" s="0"/>
      <c r="YE428" s="0"/>
      <c r="YF428" s="0"/>
      <c r="YG428" s="0"/>
      <c r="YH428" s="0"/>
      <c r="YI428" s="0"/>
      <c r="YJ428" s="0"/>
      <c r="YK428" s="0"/>
      <c r="YL428" s="0"/>
      <c r="YM428" s="0"/>
      <c r="YN428" s="0"/>
      <c r="YO428" s="0"/>
      <c r="YP428" s="0"/>
      <c r="YQ428" s="0"/>
      <c r="YR428" s="0"/>
      <c r="YS428" s="0"/>
      <c r="YT428" s="0"/>
      <c r="YU428" s="0"/>
      <c r="YV428" s="0"/>
      <c r="YW428" s="0"/>
      <c r="YX428" s="0"/>
      <c r="YY428" s="0"/>
      <c r="YZ428" s="0"/>
      <c r="ZA428" s="0"/>
      <c r="ZB428" s="0"/>
      <c r="ZC428" s="0"/>
      <c r="ZD428" s="0"/>
      <c r="ZE428" s="0"/>
      <c r="ZF428" s="0"/>
      <c r="ZG428" s="0"/>
      <c r="ZH428" s="0"/>
      <c r="ZI428" s="0"/>
      <c r="ZJ428" s="0"/>
      <c r="ZK428" s="0"/>
      <c r="ZL428" s="0"/>
      <c r="ZM428" s="0"/>
      <c r="ZN428" s="0"/>
      <c r="ZO428" s="0"/>
      <c r="ZP428" s="0"/>
      <c r="ZQ428" s="0"/>
      <c r="ZR428" s="0"/>
      <c r="ZS428" s="0"/>
      <c r="ZT428" s="0"/>
      <c r="ZU428" s="0"/>
      <c r="ZV428" s="0"/>
      <c r="ZW428" s="0"/>
      <c r="ZX428" s="0"/>
      <c r="ZY428" s="0"/>
      <c r="ZZ428" s="0"/>
      <c r="AAA428" s="0"/>
      <c r="AAB428" s="0"/>
      <c r="AAC428" s="0"/>
      <c r="AAD428" s="0"/>
      <c r="AAE428" s="0"/>
      <c r="AAF428" s="0"/>
      <c r="AAG428" s="0"/>
      <c r="AAH428" s="0"/>
      <c r="AAI428" s="0"/>
      <c r="AAJ428" s="0"/>
      <c r="AAK428" s="0"/>
      <c r="AAL428" s="0"/>
      <c r="AAM428" s="0"/>
      <c r="AAN428" s="0"/>
      <c r="AAO428" s="0"/>
      <c r="AAP428" s="0"/>
      <c r="AAQ428" s="0"/>
      <c r="AAR428" s="0"/>
      <c r="AAS428" s="0"/>
      <c r="AAT428" s="0"/>
      <c r="AAU428" s="0"/>
      <c r="AAV428" s="0"/>
      <c r="AAW428" s="0"/>
      <c r="AAX428" s="0"/>
      <c r="AAY428" s="0"/>
      <c r="AAZ428" s="0"/>
      <c r="ABA428" s="0"/>
      <c r="ABB428" s="0"/>
      <c r="ABC428" s="0"/>
      <c r="ABD428" s="0"/>
      <c r="ABE428" s="0"/>
      <c r="ABF428" s="0"/>
      <c r="ABG428" s="0"/>
      <c r="ABH428" s="0"/>
      <c r="ABI428" s="0"/>
      <c r="ABJ428" s="0"/>
      <c r="ABK428" s="0"/>
      <c r="ABL428" s="0"/>
      <c r="ABM428" s="0"/>
      <c r="ABN428" s="0"/>
      <c r="ABO428" s="0"/>
      <c r="ABP428" s="0"/>
      <c r="ABQ428" s="0"/>
      <c r="ABR428" s="0"/>
      <c r="ABS428" s="0"/>
      <c r="ABT428" s="0"/>
      <c r="ABU428" s="0"/>
      <c r="ABV428" s="0"/>
      <c r="ABW428" s="0"/>
      <c r="ABX428" s="0"/>
      <c r="ABY428" s="0"/>
      <c r="ABZ428" s="0"/>
      <c r="ACA428" s="0"/>
      <c r="ACB428" s="0"/>
      <c r="ACC428" s="0"/>
      <c r="ACD428" s="0"/>
      <c r="ACE428" s="0"/>
      <c r="ACF428" s="0"/>
      <c r="ACG428" s="0"/>
      <c r="ACH428" s="0"/>
      <c r="ACI428" s="0"/>
      <c r="ACJ428" s="0"/>
      <c r="ACK428" s="0"/>
      <c r="ACL428" s="0"/>
      <c r="ACM428" s="0"/>
      <c r="ACN428" s="0"/>
      <c r="ACO428" s="0"/>
      <c r="ACP428" s="0"/>
      <c r="ACQ428" s="0"/>
      <c r="ACR428" s="0"/>
      <c r="ACS428" s="0"/>
      <c r="ACT428" s="0"/>
      <c r="ACU428" s="0"/>
      <c r="ACV428" s="0"/>
      <c r="ACW428" s="0"/>
      <c r="ACX428" s="0"/>
      <c r="ACY428" s="0"/>
      <c r="ACZ428" s="0"/>
      <c r="ADA428" s="0"/>
      <c r="ADB428" s="0"/>
      <c r="ADC428" s="0"/>
      <c r="ADD428" s="0"/>
      <c r="ADE428" s="0"/>
      <c r="ADF428" s="0"/>
      <c r="ADG428" s="0"/>
      <c r="ADH428" s="0"/>
      <c r="ADI428" s="0"/>
      <c r="ADJ428" s="0"/>
      <c r="ADK428" s="0"/>
      <c r="ADL428" s="0"/>
      <c r="ADM428" s="0"/>
      <c r="ADN428" s="0"/>
      <c r="ADO428" s="0"/>
      <c r="ADP428" s="0"/>
      <c r="ADQ428" s="0"/>
      <c r="ADR428" s="0"/>
      <c r="ADS428" s="0"/>
      <c r="ADT428" s="0"/>
      <c r="ADU428" s="0"/>
      <c r="ADV428" s="0"/>
      <c r="ADW428" s="0"/>
      <c r="ADX428" s="0"/>
      <c r="ADY428" s="0"/>
      <c r="ADZ428" s="0"/>
      <c r="AEA428" s="0"/>
      <c r="AEB428" s="0"/>
      <c r="AEC428" s="0"/>
      <c r="AED428" s="0"/>
      <c r="AEE428" s="0"/>
      <c r="AEF428" s="0"/>
      <c r="AEG428" s="0"/>
      <c r="AEH428" s="0"/>
      <c r="AEI428" s="0"/>
      <c r="AEJ428" s="0"/>
      <c r="AEK428" s="0"/>
      <c r="AEL428" s="0"/>
      <c r="AEM428" s="0"/>
      <c r="AEN428" s="0"/>
      <c r="AEO428" s="0"/>
      <c r="AEP428" s="0"/>
      <c r="AEQ428" s="0"/>
      <c r="AER428" s="0"/>
      <c r="AES428" s="0"/>
      <c r="AET428" s="0"/>
      <c r="AEU428" s="0"/>
      <c r="AEV428" s="0"/>
      <c r="AEW428" s="0"/>
      <c r="AEX428" s="0"/>
      <c r="AEY428" s="0"/>
      <c r="AEZ428" s="0"/>
      <c r="AFA428" s="0"/>
      <c r="AFB428" s="0"/>
      <c r="AFC428" s="0"/>
      <c r="AFD428" s="0"/>
      <c r="AFE428" s="0"/>
      <c r="AFF428" s="0"/>
      <c r="AFG428" s="0"/>
      <c r="AFH428" s="0"/>
      <c r="AFI428" s="0"/>
      <c r="AFJ428" s="0"/>
      <c r="AFK428" s="0"/>
      <c r="AFL428" s="0"/>
      <c r="AFM428" s="0"/>
      <c r="AFN428" s="0"/>
      <c r="AFO428" s="0"/>
      <c r="AFP428" s="0"/>
      <c r="AFQ428" s="0"/>
      <c r="AFR428" s="0"/>
      <c r="AFS428" s="0"/>
      <c r="AFT428" s="0"/>
      <c r="AFU428" s="0"/>
      <c r="AFV428" s="0"/>
      <c r="AFW428" s="0"/>
      <c r="AFX428" s="0"/>
      <c r="AFY428" s="0"/>
      <c r="AFZ428" s="0"/>
      <c r="AGA428" s="0"/>
      <c r="AGB428" s="0"/>
      <c r="AGC428" s="0"/>
      <c r="AGD428" s="0"/>
      <c r="AGE428" s="0"/>
      <c r="AGF428" s="0"/>
      <c r="AGG428" s="0"/>
      <c r="AGH428" s="0"/>
      <c r="AGI428" s="0"/>
      <c r="AGJ428" s="0"/>
      <c r="AGK428" s="0"/>
      <c r="AGL428" s="0"/>
      <c r="AGM428" s="0"/>
      <c r="AGN428" s="0"/>
      <c r="AGO428" s="0"/>
      <c r="AGP428" s="0"/>
      <c r="AGQ428" s="0"/>
      <c r="AGR428" s="0"/>
      <c r="AGS428" s="0"/>
      <c r="AGT428" s="0"/>
      <c r="AGU428" s="0"/>
      <c r="AGV428" s="0"/>
      <c r="AGW428" s="0"/>
      <c r="AGX428" s="0"/>
      <c r="AGY428" s="0"/>
      <c r="AGZ428" s="0"/>
      <c r="AHA428" s="0"/>
      <c r="AHB428" s="0"/>
      <c r="AHC428" s="0"/>
      <c r="AHD428" s="0"/>
      <c r="AHE428" s="0"/>
      <c r="AHF428" s="0"/>
      <c r="AHG428" s="0"/>
      <c r="AHH428" s="0"/>
      <c r="AHI428" s="0"/>
      <c r="AHJ428" s="0"/>
      <c r="AHK428" s="0"/>
      <c r="AHL428" s="0"/>
      <c r="AHM428" s="0"/>
      <c r="AHN428" s="0"/>
      <c r="AHO428" s="0"/>
      <c r="AHP428" s="0"/>
      <c r="AHQ428" s="0"/>
      <c r="AHR428" s="0"/>
      <c r="AHS428" s="0"/>
      <c r="AHT428" s="0"/>
      <c r="AHU428" s="0"/>
      <c r="AHV428" s="0"/>
      <c r="AHW428" s="0"/>
      <c r="AHX428" s="0"/>
      <c r="AHY428" s="0"/>
      <c r="AHZ428" s="0"/>
      <c r="AIA428" s="0"/>
      <c r="AIB428" s="0"/>
      <c r="AIC428" s="0"/>
      <c r="AID428" s="0"/>
      <c r="AIE428" s="0"/>
      <c r="AIF428" s="0"/>
      <c r="AIG428" s="0"/>
      <c r="AIH428" s="0"/>
      <c r="AII428" s="0"/>
      <c r="AIJ428" s="0"/>
      <c r="AIK428" s="0"/>
      <c r="AIL428" s="0"/>
      <c r="AIM428" s="0"/>
      <c r="AIN428" s="0"/>
      <c r="AIO428" s="0"/>
      <c r="AIP428" s="0"/>
      <c r="AIQ428" s="0"/>
      <c r="AIR428" s="0"/>
      <c r="AIS428" s="0"/>
      <c r="AIT428" s="0"/>
      <c r="AIU428" s="0"/>
      <c r="AIV428" s="0"/>
      <c r="AIW428" s="0"/>
      <c r="AIX428" s="0"/>
      <c r="AIY428" s="0"/>
      <c r="AIZ428" s="0"/>
      <c r="AJA428" s="0"/>
      <c r="AJB428" s="0"/>
      <c r="AJC428" s="0"/>
      <c r="AJD428" s="0"/>
      <c r="AJE428" s="0"/>
      <c r="AJF428" s="0"/>
      <c r="AJG428" s="0"/>
      <c r="AJH428" s="0"/>
      <c r="AJI428" s="0"/>
      <c r="AJJ428" s="0"/>
      <c r="AJK428" s="0"/>
      <c r="AJL428" s="0"/>
      <c r="AJM428" s="0"/>
      <c r="AJN428" s="0"/>
      <c r="AJO428" s="0"/>
      <c r="AJP428" s="0"/>
      <c r="AJQ428" s="0"/>
      <c r="AJR428" s="0"/>
      <c r="AJS428" s="0"/>
      <c r="AJT428" s="0"/>
      <c r="AJU428" s="0"/>
      <c r="AJV428" s="0"/>
      <c r="AJW428" s="0"/>
      <c r="AJX428" s="0"/>
      <c r="AJY428" s="0"/>
      <c r="AJZ428" s="0"/>
      <c r="AKA428" s="0"/>
      <c r="AKB428" s="0"/>
      <c r="AKC428" s="0"/>
      <c r="AKD428" s="0"/>
      <c r="AKE428" s="0"/>
      <c r="AKF428" s="0"/>
      <c r="AKG428" s="0"/>
      <c r="AKH428" s="0"/>
      <c r="AKI428" s="0"/>
      <c r="AKJ428" s="0"/>
      <c r="AKK428" s="0"/>
      <c r="AKL428" s="0"/>
      <c r="AKM428" s="0"/>
      <c r="AKN428" s="0"/>
      <c r="AKO428" s="0"/>
      <c r="AKP428" s="0"/>
      <c r="AKQ428" s="0"/>
      <c r="AKR428" s="0"/>
      <c r="AKS428" s="0"/>
      <c r="AKT428" s="0"/>
      <c r="AKU428" s="0"/>
      <c r="AKV428" s="0"/>
      <c r="AKW428" s="0"/>
      <c r="AKX428" s="0"/>
      <c r="AKY428" s="0"/>
      <c r="AKZ428" s="0"/>
      <c r="ALA428" s="0"/>
      <c r="ALB428" s="0"/>
      <c r="ALC428" s="0"/>
      <c r="ALD428" s="0"/>
      <c r="ALE428" s="0"/>
      <c r="ALF428" s="0"/>
      <c r="ALG428" s="0"/>
      <c r="ALH428" s="0"/>
      <c r="ALI428" s="0"/>
      <c r="ALJ428" s="0"/>
      <c r="ALK428" s="0"/>
      <c r="ALL428" s="0"/>
      <c r="ALM428" s="0"/>
      <c r="ALN428" s="0"/>
      <c r="ALO428" s="0"/>
      <c r="ALP428" s="0"/>
      <c r="ALQ428" s="0"/>
      <c r="ALR428" s="0"/>
      <c r="ALS428" s="0"/>
      <c r="ALT428" s="0"/>
      <c r="ALU428" s="0"/>
      <c r="ALV428" s="0"/>
      <c r="ALW428" s="0"/>
      <c r="ALX428" s="0"/>
      <c r="ALY428" s="0"/>
      <c r="ALZ428" s="0"/>
      <c r="AMA428" s="0"/>
      <c r="AMB428" s="0"/>
      <c r="AMC428" s="0"/>
      <c r="AMD428" s="0"/>
      <c r="AME428" s="0"/>
      <c r="AMF428" s="0"/>
      <c r="AMG428" s="0"/>
    </row>
    <row r="429" customFormat="false" ht="14.9" hidden="false" customHeight="false" outlineLevel="0" collapsed="false">
      <c r="A429" s="18" t="n">
        <v>593</v>
      </c>
      <c r="B429" s="19" t="n">
        <f aca="false">IF($A429,VLOOKUP($A429,posting!$A:$N,2,0),"")</f>
        <v>38</v>
      </c>
      <c r="C429" s="19" t="n">
        <f aca="false">IF($A429,VLOOKUP($A429,posting!$A:$N,3,0),"")</f>
        <v>113</v>
      </c>
      <c r="D429" s="20" t="str">
        <f aca="false">IF($A429,VLOOKUP($A429,posting!$A:$N,4,0),"")</f>
        <v>welche ipad version? ich werde das überprüfen</v>
      </c>
      <c r="E429" s="19" t="str">
        <f aca="false">IF($A429,IF(VLOOKUP($A429,posting!$A:$N,5,0)&gt;0,VLOOKUP($A429,posting!$A:$N,5,0),""),"")</f>
        <v/>
      </c>
      <c r="F429" s="21" t="n">
        <f aca="false">IF($A429,VLOOKUP($A429,posting!$A:$N,6,0),"")</f>
        <v>41625.7373263889</v>
      </c>
      <c r="G429" s="21" t="n">
        <f aca="false">IF($A429,VLOOKUP($A429,posting!$A:$N,7,0),"")</f>
        <v>41625.7374421296</v>
      </c>
      <c r="H429" s="21" t="n">
        <f aca="false">IF($A429,VLOOKUP($A429,posting!$A:$N,8,0),"")</f>
        <v>41625.7374652778</v>
      </c>
      <c r="I429" s="21" t="n">
        <f aca="false">IF($A429,VLOOKUP($A429,posting!$A:$N,9,0),"")</f>
        <v>41625.7384722222</v>
      </c>
      <c r="J429" s="21"/>
      <c r="K429" s="21"/>
      <c r="L429" s="19" t="n">
        <f aca="false">IF($A429,VLOOKUP($A429,posting!$A:$N,10,0),"")</f>
        <v>0.323432343234323</v>
      </c>
      <c r="M429" s="19" t="n">
        <f aca="false">IF($A429,VLOOKUP($A429,posting!$A:$N,11,0),"")</f>
        <v>0</v>
      </c>
      <c r="N429" s="19" t="str">
        <f aca="false">IF($A429,IF(VLOOKUP($A429,posting!$A:$N,13,0)&gt;0,VLOOKUP($A429,posting!$A:$N,13,0),""),"")</f>
        <v/>
      </c>
      <c r="O429" s="19" t="str">
        <f aca="false">IF($A429,VLOOKUP($A429,posting!$A:$N,12,0),"")</f>
        <v>TXT</v>
      </c>
      <c r="P429" s="19" t="str">
        <f aca="false">IF($A429,IF(VLOOKUP($A429,posting!$A:$N,14,0)&gt;0,VLOOKUP($A429,posting!$A:$N,14,0),""),"")</f>
        <v/>
      </c>
      <c r="Q429" s="19" t="str">
        <f aca="false">IF($N429="","",VLOOKUP($N429,image!$A:$N,3,0))</f>
        <v/>
      </c>
      <c r="R429" s="19" t="n">
        <v>-1</v>
      </c>
      <c r="S429" s="0"/>
      <c r="T429" s="0"/>
      <c r="U429" s="0"/>
      <c r="V429" s="0"/>
      <c r="W429" s="0"/>
      <c r="X429" s="0"/>
      <c r="Y429" s="0"/>
      <c r="Z429" s="0"/>
      <c r="AA429" s="0"/>
      <c r="AB429" s="0"/>
      <c r="AC429" s="0"/>
      <c r="AD429" s="0"/>
      <c r="AE429" s="0"/>
      <c r="AF429" s="0"/>
      <c r="AG429" s="0"/>
      <c r="AH429" s="0"/>
      <c r="AI429" s="0"/>
      <c r="AJ429" s="0"/>
      <c r="AK429" s="0"/>
      <c r="AL429" s="0"/>
      <c r="AM429" s="0"/>
      <c r="AN429" s="0"/>
      <c r="AO429" s="0"/>
      <c r="AP429" s="0"/>
      <c r="AQ429" s="0"/>
      <c r="AR429" s="0"/>
      <c r="AS429" s="0"/>
      <c r="AT429" s="0"/>
      <c r="AU429" s="0"/>
      <c r="AV429" s="0"/>
      <c r="AW429" s="0"/>
      <c r="AX429" s="0"/>
      <c r="AY429" s="0"/>
      <c r="AZ429" s="0"/>
      <c r="BA429" s="0"/>
      <c r="BB429" s="0"/>
      <c r="BC429" s="0"/>
      <c r="BD429" s="0"/>
      <c r="BE429" s="0"/>
      <c r="BF429" s="0"/>
      <c r="BG429" s="0"/>
      <c r="BH429" s="0"/>
      <c r="BI429" s="0"/>
      <c r="BJ429" s="0"/>
      <c r="BK429" s="0"/>
      <c r="BL429" s="0"/>
      <c r="BM429" s="0"/>
      <c r="BN429" s="0"/>
      <c r="BO429" s="0"/>
      <c r="BP429" s="0"/>
      <c r="BQ429" s="0"/>
      <c r="BR429" s="0"/>
      <c r="BS429" s="0"/>
      <c r="BT429" s="0"/>
      <c r="BU429" s="0"/>
      <c r="BV429" s="0"/>
      <c r="BW429" s="0"/>
      <c r="BX429" s="0"/>
      <c r="BY429" s="0"/>
      <c r="BZ429" s="0"/>
      <c r="CA429" s="0"/>
      <c r="CB429" s="0"/>
      <c r="CC429" s="0"/>
      <c r="CD429" s="0"/>
      <c r="CE429" s="0"/>
      <c r="CF429" s="0"/>
      <c r="CG429" s="0"/>
      <c r="CH429" s="0"/>
      <c r="CI429" s="0"/>
      <c r="CJ429" s="0"/>
      <c r="CK429" s="0"/>
      <c r="CL429" s="0"/>
      <c r="CM429" s="0"/>
      <c r="CN429" s="0"/>
      <c r="CO429" s="0"/>
      <c r="CP429" s="0"/>
      <c r="CQ429" s="0"/>
      <c r="CR429" s="0"/>
      <c r="CS429" s="0"/>
      <c r="CT429" s="0"/>
      <c r="CU429" s="0"/>
      <c r="CV429" s="0"/>
      <c r="CW429" s="0"/>
      <c r="CX429" s="0"/>
      <c r="CY429" s="0"/>
      <c r="CZ429" s="0"/>
      <c r="DA429" s="0"/>
      <c r="DB429" s="0"/>
      <c r="DC429" s="0"/>
      <c r="DD429" s="0"/>
      <c r="DE429" s="0"/>
      <c r="DF429" s="0"/>
      <c r="DG429" s="0"/>
      <c r="DH429" s="0"/>
      <c r="DI429" s="0"/>
      <c r="DJ429" s="0"/>
      <c r="DK429" s="0"/>
      <c r="DL429" s="0"/>
      <c r="DM429" s="0"/>
      <c r="DN429" s="0"/>
      <c r="DO429" s="0"/>
      <c r="DP429" s="0"/>
      <c r="DQ429" s="0"/>
      <c r="DR429" s="0"/>
      <c r="DS429" s="0"/>
      <c r="DT429" s="0"/>
      <c r="DU429" s="0"/>
      <c r="DV429" s="0"/>
      <c r="DW429" s="0"/>
      <c r="DX429" s="0"/>
      <c r="DY429" s="0"/>
      <c r="DZ429" s="0"/>
      <c r="EA429" s="0"/>
      <c r="EB429" s="0"/>
      <c r="EC429" s="0"/>
      <c r="ED429" s="0"/>
      <c r="EE429" s="0"/>
      <c r="EF429" s="0"/>
      <c r="EG429" s="0"/>
      <c r="EH429" s="0"/>
      <c r="EI429" s="0"/>
      <c r="EJ429" s="0"/>
      <c r="EK429" s="0"/>
      <c r="EL429" s="0"/>
      <c r="EM429" s="0"/>
      <c r="EN429" s="0"/>
      <c r="EO429" s="0"/>
      <c r="EP429" s="0"/>
      <c r="EQ429" s="0"/>
      <c r="ER429" s="0"/>
      <c r="ES429" s="0"/>
      <c r="ET429" s="0"/>
      <c r="EU429" s="0"/>
      <c r="EV429" s="0"/>
      <c r="EW429" s="0"/>
      <c r="EX429" s="0"/>
      <c r="EY429" s="0"/>
      <c r="EZ429" s="0"/>
      <c r="FA429" s="0"/>
      <c r="FB429" s="0"/>
      <c r="FC429" s="0"/>
      <c r="FD429" s="0"/>
      <c r="FE429" s="0"/>
      <c r="FF429" s="0"/>
      <c r="FG429" s="0"/>
      <c r="FH429" s="0"/>
      <c r="FI429" s="0"/>
      <c r="FJ429" s="0"/>
      <c r="FK429" s="0"/>
      <c r="FL429" s="0"/>
      <c r="FM429" s="0"/>
      <c r="FN429" s="0"/>
      <c r="FO429" s="0"/>
      <c r="FP429" s="0"/>
      <c r="FQ429" s="0"/>
      <c r="FR429" s="0"/>
      <c r="FS429" s="0"/>
      <c r="FT429" s="0"/>
      <c r="FU429" s="0"/>
      <c r="FV429" s="0"/>
      <c r="FW429" s="0"/>
      <c r="FX429" s="0"/>
      <c r="FY429" s="0"/>
      <c r="FZ429" s="0"/>
      <c r="GA429" s="0"/>
      <c r="GB429" s="0"/>
      <c r="GC429" s="0"/>
      <c r="GD429" s="0"/>
      <c r="GE429" s="0"/>
      <c r="GF429" s="0"/>
      <c r="GG429" s="0"/>
      <c r="GH429" s="0"/>
      <c r="GI429" s="0"/>
      <c r="GJ429" s="0"/>
      <c r="GK429" s="0"/>
      <c r="GL429" s="0"/>
      <c r="GM429" s="0"/>
      <c r="GN429" s="0"/>
      <c r="GO429" s="0"/>
      <c r="GP429" s="0"/>
      <c r="GQ429" s="0"/>
      <c r="GR429" s="0"/>
      <c r="GS429" s="0"/>
      <c r="GT429" s="0"/>
      <c r="GU429" s="0"/>
      <c r="GV429" s="0"/>
      <c r="GW429" s="0"/>
      <c r="GX429" s="0"/>
      <c r="GY429" s="0"/>
      <c r="GZ429" s="0"/>
      <c r="HA429" s="0"/>
      <c r="HB429" s="0"/>
      <c r="HC429" s="0"/>
      <c r="HD429" s="0"/>
      <c r="HE429" s="0"/>
      <c r="HF429" s="0"/>
      <c r="HG429" s="0"/>
      <c r="HH429" s="0"/>
      <c r="HI429" s="0"/>
      <c r="HJ429" s="0"/>
      <c r="HK429" s="0"/>
      <c r="HL429" s="0"/>
      <c r="HM429" s="0"/>
      <c r="HN429" s="0"/>
      <c r="HO429" s="0"/>
      <c r="HP429" s="0"/>
      <c r="HQ429" s="0"/>
      <c r="HR429" s="0"/>
      <c r="HS429" s="0"/>
      <c r="HT429" s="0"/>
      <c r="HU429" s="0"/>
      <c r="HV429" s="0"/>
      <c r="HW429" s="0"/>
      <c r="HX429" s="0"/>
      <c r="HY429" s="0"/>
      <c r="HZ429" s="0"/>
      <c r="IA429" s="0"/>
      <c r="IB429" s="0"/>
      <c r="IC429" s="0"/>
      <c r="ID429" s="0"/>
      <c r="IE429" s="0"/>
      <c r="IF429" s="0"/>
      <c r="IG429" s="0"/>
      <c r="IH429" s="0"/>
      <c r="II429" s="0"/>
      <c r="IJ429" s="0"/>
      <c r="IK429" s="0"/>
      <c r="IL429" s="0"/>
      <c r="IM429" s="0"/>
      <c r="IN429" s="0"/>
      <c r="IO429" s="0"/>
      <c r="IP429" s="0"/>
      <c r="IQ429" s="0"/>
      <c r="IR429" s="0"/>
      <c r="IS429" s="0"/>
      <c r="IT429" s="0"/>
      <c r="IU429" s="0"/>
      <c r="IV429" s="0"/>
      <c r="IW429" s="0"/>
      <c r="IX429" s="0"/>
      <c r="IY429" s="0"/>
      <c r="IZ429" s="0"/>
      <c r="JA429" s="0"/>
      <c r="JB429" s="0"/>
      <c r="JC429" s="0"/>
      <c r="JD429" s="0"/>
      <c r="JE429" s="0"/>
      <c r="JF429" s="0"/>
      <c r="JG429" s="0"/>
      <c r="JH429" s="0"/>
      <c r="JI429" s="0"/>
      <c r="JJ429" s="0"/>
      <c r="JK429" s="0"/>
      <c r="JL429" s="0"/>
      <c r="JM429" s="0"/>
      <c r="JN429" s="0"/>
      <c r="JO429" s="0"/>
      <c r="JP429" s="0"/>
      <c r="JQ429" s="0"/>
      <c r="JR429" s="0"/>
      <c r="JS429" s="0"/>
      <c r="JT429" s="0"/>
      <c r="JU429" s="0"/>
      <c r="JV429" s="0"/>
      <c r="JW429" s="0"/>
      <c r="JX429" s="0"/>
      <c r="JY429" s="0"/>
      <c r="JZ429" s="0"/>
      <c r="KA429" s="0"/>
      <c r="KB429" s="0"/>
      <c r="KC429" s="0"/>
      <c r="KD429" s="0"/>
      <c r="KE429" s="0"/>
      <c r="KF429" s="0"/>
      <c r="KG429" s="0"/>
      <c r="KH429" s="0"/>
      <c r="KI429" s="0"/>
      <c r="KJ429" s="0"/>
      <c r="KK429" s="0"/>
      <c r="KL429" s="0"/>
      <c r="KM429" s="0"/>
      <c r="KN429" s="0"/>
      <c r="KO429" s="0"/>
      <c r="KP429" s="0"/>
      <c r="KQ429" s="0"/>
      <c r="KR429" s="0"/>
      <c r="KS429" s="0"/>
      <c r="KT429" s="0"/>
      <c r="KU429" s="0"/>
      <c r="KV429" s="0"/>
      <c r="KW429" s="0"/>
      <c r="KX429" s="0"/>
      <c r="KY429" s="0"/>
      <c r="KZ429" s="0"/>
      <c r="LA429" s="0"/>
      <c r="LB429" s="0"/>
      <c r="LC429" s="0"/>
      <c r="LD429" s="0"/>
      <c r="LE429" s="0"/>
      <c r="LF429" s="0"/>
      <c r="LG429" s="0"/>
      <c r="LH429" s="0"/>
      <c r="LI429" s="0"/>
      <c r="LJ429" s="0"/>
      <c r="LK429" s="0"/>
      <c r="LL429" s="0"/>
      <c r="LM429" s="0"/>
      <c r="LN429" s="0"/>
      <c r="LO429" s="0"/>
      <c r="LP429" s="0"/>
      <c r="LQ429" s="0"/>
      <c r="LR429" s="0"/>
      <c r="LS429" s="0"/>
      <c r="LT429" s="0"/>
      <c r="LU429" s="0"/>
      <c r="LV429" s="0"/>
      <c r="LW429" s="0"/>
      <c r="LX429" s="0"/>
      <c r="LY429" s="0"/>
      <c r="LZ429" s="0"/>
      <c r="MA429" s="0"/>
      <c r="MB429" s="0"/>
      <c r="MC429" s="0"/>
      <c r="MD429" s="0"/>
      <c r="ME429" s="0"/>
      <c r="MF429" s="0"/>
      <c r="MG429" s="0"/>
      <c r="MH429" s="0"/>
      <c r="MI429" s="0"/>
      <c r="MJ429" s="0"/>
      <c r="MK429" s="0"/>
      <c r="ML429" s="0"/>
      <c r="MM429" s="0"/>
      <c r="MN429" s="0"/>
      <c r="MO429" s="0"/>
      <c r="MP429" s="0"/>
      <c r="MQ429" s="0"/>
      <c r="MR429" s="0"/>
      <c r="MS429" s="0"/>
      <c r="MT429" s="0"/>
      <c r="MU429" s="0"/>
      <c r="MV429" s="0"/>
      <c r="MW429" s="0"/>
      <c r="MX429" s="0"/>
      <c r="MY429" s="0"/>
      <c r="MZ429" s="0"/>
      <c r="NA429" s="0"/>
      <c r="NB429" s="0"/>
      <c r="NC429" s="0"/>
      <c r="ND429" s="0"/>
      <c r="NE429" s="0"/>
      <c r="NF429" s="0"/>
      <c r="NG429" s="0"/>
      <c r="NH429" s="0"/>
      <c r="NI429" s="0"/>
      <c r="NJ429" s="0"/>
      <c r="NK429" s="0"/>
      <c r="NL429" s="0"/>
      <c r="NM429" s="0"/>
      <c r="NN429" s="0"/>
      <c r="NO429" s="0"/>
      <c r="NP429" s="0"/>
      <c r="NQ429" s="0"/>
      <c r="NR429" s="0"/>
      <c r="NS429" s="0"/>
      <c r="NT429" s="0"/>
      <c r="NU429" s="0"/>
      <c r="NV429" s="0"/>
      <c r="NW429" s="0"/>
      <c r="NX429" s="0"/>
      <c r="NY429" s="0"/>
      <c r="NZ429" s="0"/>
      <c r="OA429" s="0"/>
      <c r="OB429" s="0"/>
      <c r="OC429" s="0"/>
      <c r="OD429" s="0"/>
      <c r="OE429" s="0"/>
      <c r="OF429" s="0"/>
      <c r="OG429" s="0"/>
      <c r="OH429" s="0"/>
      <c r="OI429" s="0"/>
      <c r="OJ429" s="0"/>
      <c r="OK429" s="0"/>
      <c r="OL429" s="0"/>
      <c r="OM429" s="0"/>
      <c r="ON429" s="0"/>
      <c r="OO429" s="0"/>
      <c r="OP429" s="0"/>
      <c r="OQ429" s="0"/>
      <c r="OR429" s="0"/>
      <c r="OS429" s="0"/>
      <c r="OT429" s="0"/>
      <c r="OU429" s="0"/>
      <c r="OV429" s="0"/>
      <c r="OW429" s="0"/>
      <c r="OX429" s="0"/>
      <c r="OY429" s="0"/>
      <c r="OZ429" s="0"/>
      <c r="PA429" s="0"/>
      <c r="PB429" s="0"/>
      <c r="PC429" s="0"/>
      <c r="PD429" s="0"/>
      <c r="PE429" s="0"/>
      <c r="PF429" s="0"/>
      <c r="PG429" s="0"/>
      <c r="PH429" s="0"/>
      <c r="PI429" s="0"/>
      <c r="PJ429" s="0"/>
      <c r="PK429" s="0"/>
      <c r="PL429" s="0"/>
      <c r="PM429" s="0"/>
      <c r="PN429" s="0"/>
      <c r="PO429" s="0"/>
      <c r="PP429" s="0"/>
      <c r="PQ429" s="0"/>
      <c r="PR429" s="0"/>
      <c r="PS429" s="0"/>
      <c r="PT429" s="0"/>
      <c r="PU429" s="0"/>
      <c r="PV429" s="0"/>
      <c r="PW429" s="0"/>
      <c r="PX429" s="0"/>
      <c r="PY429" s="0"/>
      <c r="PZ429" s="0"/>
      <c r="QA429" s="0"/>
      <c r="QB429" s="0"/>
      <c r="QC429" s="0"/>
      <c r="QD429" s="0"/>
      <c r="QE429" s="0"/>
      <c r="QF429" s="0"/>
      <c r="QG429" s="0"/>
      <c r="QH429" s="0"/>
      <c r="QI429" s="0"/>
      <c r="QJ429" s="0"/>
      <c r="QK429" s="0"/>
      <c r="QL429" s="0"/>
      <c r="QM429" s="0"/>
      <c r="QN429" s="0"/>
      <c r="QO429" s="0"/>
      <c r="QP429" s="0"/>
      <c r="QQ429" s="0"/>
      <c r="QR429" s="0"/>
      <c r="QS429" s="0"/>
      <c r="QT429" s="0"/>
      <c r="QU429" s="0"/>
      <c r="QV429" s="0"/>
      <c r="QW429" s="0"/>
      <c r="QX429" s="0"/>
      <c r="QY429" s="0"/>
      <c r="QZ429" s="0"/>
      <c r="RA429" s="0"/>
      <c r="RB429" s="0"/>
      <c r="RC429" s="0"/>
      <c r="RD429" s="0"/>
      <c r="RE429" s="0"/>
      <c r="RF429" s="0"/>
      <c r="RG429" s="0"/>
      <c r="RH429" s="0"/>
      <c r="RI429" s="0"/>
      <c r="RJ429" s="0"/>
      <c r="RK429" s="0"/>
      <c r="RL429" s="0"/>
      <c r="RM429" s="0"/>
      <c r="RN429" s="0"/>
      <c r="RO429" s="0"/>
      <c r="RP429" s="0"/>
      <c r="RQ429" s="0"/>
      <c r="RR429" s="0"/>
      <c r="RS429" s="0"/>
      <c r="RT429" s="0"/>
      <c r="RU429" s="0"/>
      <c r="RV429" s="0"/>
      <c r="RW429" s="0"/>
      <c r="RX429" s="0"/>
      <c r="RY429" s="0"/>
      <c r="RZ429" s="0"/>
      <c r="SA429" s="0"/>
      <c r="SB429" s="0"/>
      <c r="SC429" s="0"/>
      <c r="SD429" s="0"/>
      <c r="SE429" s="0"/>
      <c r="SF429" s="0"/>
      <c r="SG429" s="0"/>
      <c r="SH429" s="0"/>
      <c r="SI429" s="0"/>
      <c r="SJ429" s="0"/>
      <c r="SK429" s="0"/>
      <c r="SL429" s="0"/>
      <c r="SM429" s="0"/>
      <c r="SN429" s="0"/>
      <c r="SO429" s="0"/>
      <c r="SP429" s="0"/>
      <c r="SQ429" s="0"/>
      <c r="SR429" s="0"/>
      <c r="SS429" s="0"/>
      <c r="ST429" s="0"/>
      <c r="SU429" s="0"/>
      <c r="SV429" s="0"/>
      <c r="SW429" s="0"/>
      <c r="SX429" s="0"/>
      <c r="SY429" s="0"/>
      <c r="SZ429" s="0"/>
      <c r="TA429" s="0"/>
      <c r="TB429" s="0"/>
      <c r="TC429" s="0"/>
      <c r="TD429" s="0"/>
      <c r="TE429" s="0"/>
      <c r="TF429" s="0"/>
      <c r="TG429" s="0"/>
      <c r="TH429" s="0"/>
      <c r="TI429" s="0"/>
      <c r="TJ429" s="0"/>
      <c r="TK429" s="0"/>
      <c r="TL429" s="0"/>
      <c r="TM429" s="0"/>
      <c r="TN429" s="0"/>
      <c r="TO429" s="0"/>
      <c r="TP429" s="0"/>
      <c r="TQ429" s="0"/>
      <c r="TR429" s="0"/>
      <c r="TS429" s="0"/>
      <c r="TT429" s="0"/>
      <c r="TU429" s="0"/>
      <c r="TV429" s="0"/>
      <c r="TW429" s="0"/>
      <c r="TX429" s="0"/>
      <c r="TY429" s="0"/>
      <c r="TZ429" s="0"/>
      <c r="UA429" s="0"/>
      <c r="UB429" s="0"/>
      <c r="UC429" s="0"/>
      <c r="UD429" s="0"/>
      <c r="UE429" s="0"/>
      <c r="UF429" s="0"/>
      <c r="UG429" s="0"/>
      <c r="UH429" s="0"/>
      <c r="UI429" s="0"/>
      <c r="UJ429" s="0"/>
      <c r="UK429" s="0"/>
      <c r="UL429" s="0"/>
      <c r="UM429" s="0"/>
      <c r="UN429" s="0"/>
      <c r="UO429" s="0"/>
      <c r="UP429" s="0"/>
      <c r="UQ429" s="0"/>
      <c r="UR429" s="0"/>
      <c r="US429" s="0"/>
      <c r="UT429" s="0"/>
      <c r="UU429" s="0"/>
      <c r="UV429" s="0"/>
      <c r="UW429" s="0"/>
      <c r="UX429" s="0"/>
      <c r="UY429" s="0"/>
      <c r="UZ429" s="0"/>
      <c r="VA429" s="0"/>
      <c r="VB429" s="0"/>
      <c r="VC429" s="0"/>
      <c r="VD429" s="0"/>
      <c r="VE429" s="0"/>
      <c r="VF429" s="0"/>
      <c r="VG429" s="0"/>
      <c r="VH429" s="0"/>
      <c r="VI429" s="0"/>
      <c r="VJ429" s="0"/>
      <c r="VK429" s="0"/>
      <c r="VL429" s="0"/>
      <c r="VM429" s="0"/>
      <c r="VN429" s="0"/>
      <c r="VO429" s="0"/>
      <c r="VP429" s="0"/>
      <c r="VQ429" s="0"/>
      <c r="VR429" s="0"/>
      <c r="VS429" s="0"/>
      <c r="VT429" s="0"/>
      <c r="VU429" s="0"/>
      <c r="VV429" s="0"/>
      <c r="VW429" s="0"/>
      <c r="VX429" s="0"/>
      <c r="VY429" s="0"/>
      <c r="VZ429" s="0"/>
      <c r="WA429" s="0"/>
      <c r="WB429" s="0"/>
      <c r="WC429" s="0"/>
      <c r="WD429" s="0"/>
      <c r="WE429" s="0"/>
      <c r="WF429" s="0"/>
      <c r="WG429" s="0"/>
      <c r="WH429" s="0"/>
      <c r="WI429" s="0"/>
      <c r="WJ429" s="0"/>
      <c r="WK429" s="0"/>
      <c r="WL429" s="0"/>
      <c r="WM429" s="0"/>
      <c r="WN429" s="0"/>
      <c r="WO429" s="0"/>
      <c r="WP429" s="0"/>
      <c r="WQ429" s="0"/>
      <c r="WR429" s="0"/>
      <c r="WS429" s="0"/>
      <c r="WT429" s="0"/>
      <c r="WU429" s="0"/>
      <c r="WV429" s="0"/>
      <c r="WW429" s="0"/>
      <c r="WX429" s="0"/>
      <c r="WY429" s="0"/>
      <c r="WZ429" s="0"/>
      <c r="XA429" s="0"/>
      <c r="XB429" s="0"/>
      <c r="XC429" s="0"/>
      <c r="XD429" s="0"/>
      <c r="XE429" s="0"/>
      <c r="XF429" s="0"/>
      <c r="XG429" s="0"/>
      <c r="XH429" s="0"/>
      <c r="XI429" s="0"/>
      <c r="XJ429" s="0"/>
      <c r="XK429" s="0"/>
      <c r="XL429" s="0"/>
      <c r="XM429" s="0"/>
      <c r="XN429" s="0"/>
      <c r="XO429" s="0"/>
      <c r="XP429" s="0"/>
      <c r="XQ429" s="0"/>
      <c r="XR429" s="0"/>
      <c r="XS429" s="0"/>
      <c r="XT429" s="0"/>
      <c r="XU429" s="0"/>
      <c r="XV429" s="0"/>
      <c r="XW429" s="0"/>
      <c r="XX429" s="0"/>
      <c r="XY429" s="0"/>
      <c r="XZ429" s="0"/>
      <c r="YA429" s="0"/>
      <c r="YB429" s="0"/>
      <c r="YC429" s="0"/>
      <c r="YD429" s="0"/>
      <c r="YE429" s="0"/>
      <c r="YF429" s="0"/>
      <c r="YG429" s="0"/>
      <c r="YH429" s="0"/>
      <c r="YI429" s="0"/>
      <c r="YJ429" s="0"/>
      <c r="YK429" s="0"/>
      <c r="YL429" s="0"/>
      <c r="YM429" s="0"/>
      <c r="YN429" s="0"/>
      <c r="YO429" s="0"/>
      <c r="YP429" s="0"/>
      <c r="YQ429" s="0"/>
      <c r="YR429" s="0"/>
      <c r="YS429" s="0"/>
      <c r="YT429" s="0"/>
      <c r="YU429" s="0"/>
      <c r="YV429" s="0"/>
      <c r="YW429" s="0"/>
      <c r="YX429" s="0"/>
      <c r="YY429" s="0"/>
      <c r="YZ429" s="0"/>
      <c r="ZA429" s="0"/>
      <c r="ZB429" s="0"/>
      <c r="ZC429" s="0"/>
      <c r="ZD429" s="0"/>
      <c r="ZE429" s="0"/>
      <c r="ZF429" s="0"/>
      <c r="ZG429" s="0"/>
      <c r="ZH429" s="0"/>
      <c r="ZI429" s="0"/>
      <c r="ZJ429" s="0"/>
      <c r="ZK429" s="0"/>
      <c r="ZL429" s="0"/>
      <c r="ZM429" s="0"/>
      <c r="ZN429" s="0"/>
      <c r="ZO429" s="0"/>
      <c r="ZP429" s="0"/>
      <c r="ZQ429" s="0"/>
      <c r="ZR429" s="0"/>
      <c r="ZS429" s="0"/>
      <c r="ZT429" s="0"/>
      <c r="ZU429" s="0"/>
      <c r="ZV429" s="0"/>
      <c r="ZW429" s="0"/>
      <c r="ZX429" s="0"/>
      <c r="ZY429" s="0"/>
      <c r="ZZ429" s="0"/>
      <c r="AAA429" s="0"/>
      <c r="AAB429" s="0"/>
      <c r="AAC429" s="0"/>
      <c r="AAD429" s="0"/>
      <c r="AAE429" s="0"/>
      <c r="AAF429" s="0"/>
      <c r="AAG429" s="0"/>
      <c r="AAH429" s="0"/>
      <c r="AAI429" s="0"/>
      <c r="AAJ429" s="0"/>
      <c r="AAK429" s="0"/>
      <c r="AAL429" s="0"/>
      <c r="AAM429" s="0"/>
      <c r="AAN429" s="0"/>
      <c r="AAO429" s="0"/>
      <c r="AAP429" s="0"/>
      <c r="AAQ429" s="0"/>
      <c r="AAR429" s="0"/>
      <c r="AAS429" s="0"/>
      <c r="AAT429" s="0"/>
      <c r="AAU429" s="0"/>
      <c r="AAV429" s="0"/>
      <c r="AAW429" s="0"/>
      <c r="AAX429" s="0"/>
      <c r="AAY429" s="0"/>
      <c r="AAZ429" s="0"/>
      <c r="ABA429" s="0"/>
      <c r="ABB429" s="0"/>
      <c r="ABC429" s="0"/>
      <c r="ABD429" s="0"/>
      <c r="ABE429" s="0"/>
      <c r="ABF429" s="0"/>
      <c r="ABG429" s="0"/>
      <c r="ABH429" s="0"/>
      <c r="ABI429" s="0"/>
      <c r="ABJ429" s="0"/>
      <c r="ABK429" s="0"/>
      <c r="ABL429" s="0"/>
      <c r="ABM429" s="0"/>
      <c r="ABN429" s="0"/>
      <c r="ABO429" s="0"/>
      <c r="ABP429" s="0"/>
      <c r="ABQ429" s="0"/>
      <c r="ABR429" s="0"/>
      <c r="ABS429" s="0"/>
      <c r="ABT429" s="0"/>
      <c r="ABU429" s="0"/>
      <c r="ABV429" s="0"/>
      <c r="ABW429" s="0"/>
      <c r="ABX429" s="0"/>
      <c r="ABY429" s="0"/>
      <c r="ABZ429" s="0"/>
      <c r="ACA429" s="0"/>
      <c r="ACB429" s="0"/>
      <c r="ACC429" s="0"/>
      <c r="ACD429" s="0"/>
      <c r="ACE429" s="0"/>
      <c r="ACF429" s="0"/>
      <c r="ACG429" s="0"/>
      <c r="ACH429" s="0"/>
      <c r="ACI429" s="0"/>
      <c r="ACJ429" s="0"/>
      <c r="ACK429" s="0"/>
      <c r="ACL429" s="0"/>
      <c r="ACM429" s="0"/>
      <c r="ACN429" s="0"/>
      <c r="ACO429" s="0"/>
      <c r="ACP429" s="0"/>
      <c r="ACQ429" s="0"/>
      <c r="ACR429" s="0"/>
      <c r="ACS429" s="0"/>
      <c r="ACT429" s="0"/>
      <c r="ACU429" s="0"/>
      <c r="ACV429" s="0"/>
      <c r="ACW429" s="0"/>
      <c r="ACX429" s="0"/>
      <c r="ACY429" s="0"/>
      <c r="ACZ429" s="0"/>
      <c r="ADA429" s="0"/>
      <c r="ADB429" s="0"/>
      <c r="ADC429" s="0"/>
      <c r="ADD429" s="0"/>
      <c r="ADE429" s="0"/>
      <c r="ADF429" s="0"/>
      <c r="ADG429" s="0"/>
      <c r="ADH429" s="0"/>
      <c r="ADI429" s="0"/>
      <c r="ADJ429" s="0"/>
      <c r="ADK429" s="0"/>
      <c r="ADL429" s="0"/>
      <c r="ADM429" s="0"/>
      <c r="ADN429" s="0"/>
      <c r="ADO429" s="0"/>
      <c r="ADP429" s="0"/>
      <c r="ADQ429" s="0"/>
      <c r="ADR429" s="0"/>
      <c r="ADS429" s="0"/>
      <c r="ADT429" s="0"/>
      <c r="ADU429" s="0"/>
      <c r="ADV429" s="0"/>
      <c r="ADW429" s="0"/>
      <c r="ADX429" s="0"/>
      <c r="ADY429" s="0"/>
      <c r="ADZ429" s="0"/>
      <c r="AEA429" s="0"/>
      <c r="AEB429" s="0"/>
      <c r="AEC429" s="0"/>
      <c r="AED429" s="0"/>
      <c r="AEE429" s="0"/>
      <c r="AEF429" s="0"/>
      <c r="AEG429" s="0"/>
      <c r="AEH429" s="0"/>
      <c r="AEI429" s="0"/>
      <c r="AEJ429" s="0"/>
      <c r="AEK429" s="0"/>
      <c r="AEL429" s="0"/>
      <c r="AEM429" s="0"/>
      <c r="AEN429" s="0"/>
      <c r="AEO429" s="0"/>
      <c r="AEP429" s="0"/>
      <c r="AEQ429" s="0"/>
      <c r="AER429" s="0"/>
      <c r="AES429" s="0"/>
      <c r="AET429" s="0"/>
      <c r="AEU429" s="0"/>
      <c r="AEV429" s="0"/>
      <c r="AEW429" s="0"/>
      <c r="AEX429" s="0"/>
      <c r="AEY429" s="0"/>
      <c r="AEZ429" s="0"/>
      <c r="AFA429" s="0"/>
      <c r="AFB429" s="0"/>
      <c r="AFC429" s="0"/>
      <c r="AFD429" s="0"/>
      <c r="AFE429" s="0"/>
      <c r="AFF429" s="0"/>
      <c r="AFG429" s="0"/>
      <c r="AFH429" s="0"/>
      <c r="AFI429" s="0"/>
      <c r="AFJ429" s="0"/>
      <c r="AFK429" s="0"/>
      <c r="AFL429" s="0"/>
      <c r="AFM429" s="0"/>
      <c r="AFN429" s="0"/>
      <c r="AFO429" s="0"/>
      <c r="AFP429" s="0"/>
      <c r="AFQ429" s="0"/>
      <c r="AFR429" s="0"/>
      <c r="AFS429" s="0"/>
      <c r="AFT429" s="0"/>
      <c r="AFU429" s="0"/>
      <c r="AFV429" s="0"/>
      <c r="AFW429" s="0"/>
      <c r="AFX429" s="0"/>
      <c r="AFY429" s="0"/>
      <c r="AFZ429" s="0"/>
      <c r="AGA429" s="0"/>
      <c r="AGB429" s="0"/>
      <c r="AGC429" s="0"/>
      <c r="AGD429" s="0"/>
      <c r="AGE429" s="0"/>
      <c r="AGF429" s="0"/>
      <c r="AGG429" s="0"/>
      <c r="AGH429" s="0"/>
      <c r="AGI429" s="0"/>
      <c r="AGJ429" s="0"/>
      <c r="AGK429" s="0"/>
      <c r="AGL429" s="0"/>
      <c r="AGM429" s="0"/>
      <c r="AGN429" s="0"/>
      <c r="AGO429" s="0"/>
      <c r="AGP429" s="0"/>
      <c r="AGQ429" s="0"/>
      <c r="AGR429" s="0"/>
      <c r="AGS429" s="0"/>
      <c r="AGT429" s="0"/>
      <c r="AGU429" s="0"/>
      <c r="AGV429" s="0"/>
      <c r="AGW429" s="0"/>
      <c r="AGX429" s="0"/>
      <c r="AGY429" s="0"/>
      <c r="AGZ429" s="0"/>
      <c r="AHA429" s="0"/>
      <c r="AHB429" s="0"/>
      <c r="AHC429" s="0"/>
      <c r="AHD429" s="0"/>
      <c r="AHE429" s="0"/>
      <c r="AHF429" s="0"/>
      <c r="AHG429" s="0"/>
      <c r="AHH429" s="0"/>
      <c r="AHI429" s="0"/>
      <c r="AHJ429" s="0"/>
      <c r="AHK429" s="0"/>
      <c r="AHL429" s="0"/>
      <c r="AHM429" s="0"/>
      <c r="AHN429" s="0"/>
      <c r="AHO429" s="0"/>
      <c r="AHP429" s="0"/>
      <c r="AHQ429" s="0"/>
      <c r="AHR429" s="0"/>
      <c r="AHS429" s="0"/>
      <c r="AHT429" s="0"/>
      <c r="AHU429" s="0"/>
      <c r="AHV429" s="0"/>
      <c r="AHW429" s="0"/>
      <c r="AHX429" s="0"/>
      <c r="AHY429" s="0"/>
      <c r="AHZ429" s="0"/>
      <c r="AIA429" s="0"/>
      <c r="AIB429" s="0"/>
      <c r="AIC429" s="0"/>
      <c r="AID429" s="0"/>
      <c r="AIE429" s="0"/>
      <c r="AIF429" s="0"/>
      <c r="AIG429" s="0"/>
      <c r="AIH429" s="0"/>
      <c r="AII429" s="0"/>
      <c r="AIJ429" s="0"/>
      <c r="AIK429" s="0"/>
      <c r="AIL429" s="0"/>
      <c r="AIM429" s="0"/>
      <c r="AIN429" s="0"/>
      <c r="AIO429" s="0"/>
      <c r="AIP429" s="0"/>
      <c r="AIQ429" s="0"/>
      <c r="AIR429" s="0"/>
      <c r="AIS429" s="0"/>
      <c r="AIT429" s="0"/>
      <c r="AIU429" s="0"/>
      <c r="AIV429" s="0"/>
      <c r="AIW429" s="0"/>
      <c r="AIX429" s="0"/>
      <c r="AIY429" s="0"/>
      <c r="AIZ429" s="0"/>
      <c r="AJA429" s="0"/>
      <c r="AJB429" s="0"/>
      <c r="AJC429" s="0"/>
      <c r="AJD429" s="0"/>
      <c r="AJE429" s="0"/>
      <c r="AJF429" s="0"/>
      <c r="AJG429" s="0"/>
      <c r="AJH429" s="0"/>
      <c r="AJI429" s="0"/>
      <c r="AJJ429" s="0"/>
      <c r="AJK429" s="0"/>
      <c r="AJL429" s="0"/>
      <c r="AJM429" s="0"/>
      <c r="AJN429" s="0"/>
      <c r="AJO429" s="0"/>
      <c r="AJP429" s="0"/>
      <c r="AJQ429" s="0"/>
      <c r="AJR429" s="0"/>
      <c r="AJS429" s="0"/>
      <c r="AJT429" s="0"/>
      <c r="AJU429" s="0"/>
      <c r="AJV429" s="0"/>
      <c r="AJW429" s="0"/>
      <c r="AJX429" s="0"/>
      <c r="AJY429" s="0"/>
      <c r="AJZ429" s="0"/>
      <c r="AKA429" s="0"/>
      <c r="AKB429" s="0"/>
      <c r="AKC429" s="0"/>
      <c r="AKD429" s="0"/>
      <c r="AKE429" s="0"/>
      <c r="AKF429" s="0"/>
      <c r="AKG429" s="0"/>
      <c r="AKH429" s="0"/>
      <c r="AKI429" s="0"/>
      <c r="AKJ429" s="0"/>
      <c r="AKK429" s="0"/>
      <c r="AKL429" s="0"/>
      <c r="AKM429" s="0"/>
      <c r="AKN429" s="0"/>
      <c r="AKO429" s="0"/>
      <c r="AKP429" s="0"/>
      <c r="AKQ429" s="0"/>
      <c r="AKR429" s="0"/>
      <c r="AKS429" s="0"/>
      <c r="AKT429" s="0"/>
      <c r="AKU429" s="0"/>
      <c r="AKV429" s="0"/>
      <c r="AKW429" s="0"/>
      <c r="AKX429" s="0"/>
      <c r="AKY429" s="0"/>
      <c r="AKZ429" s="0"/>
      <c r="ALA429" s="0"/>
      <c r="ALB429" s="0"/>
      <c r="ALC429" s="0"/>
      <c r="ALD429" s="0"/>
      <c r="ALE429" s="0"/>
      <c r="ALF429" s="0"/>
      <c r="ALG429" s="0"/>
      <c r="ALH429" s="0"/>
      <c r="ALI429" s="0"/>
      <c r="ALJ429" s="0"/>
      <c r="ALK429" s="0"/>
      <c r="ALL429" s="0"/>
      <c r="ALM429" s="0"/>
      <c r="ALN429" s="0"/>
      <c r="ALO429" s="0"/>
      <c r="ALP429" s="0"/>
      <c r="ALQ429" s="0"/>
      <c r="ALR429" s="0"/>
      <c r="ALS429" s="0"/>
      <c r="ALT429" s="0"/>
      <c r="ALU429" s="0"/>
      <c r="ALV429" s="0"/>
      <c r="ALW429" s="0"/>
      <c r="ALX429" s="0"/>
      <c r="ALY429" s="0"/>
      <c r="ALZ429" s="0"/>
      <c r="AMA429" s="0"/>
      <c r="AMB429" s="0"/>
      <c r="AMC429" s="0"/>
      <c r="AMD429" s="0"/>
      <c r="AME429" s="0"/>
      <c r="AMF429" s="0"/>
      <c r="AMG429" s="0"/>
    </row>
    <row r="430" customFormat="false" ht="14.9" hidden="false" customHeight="false" outlineLevel="0" collapsed="false">
      <c r="A430" s="18" t="n">
        <v>594</v>
      </c>
      <c r="B430" s="19" t="n">
        <f aca="false">IF($A430,VLOOKUP($A430,posting!$A:$N,2,0),"")</f>
        <v>38</v>
      </c>
      <c r="C430" s="19" t="n">
        <f aca="false">IF($A430,VLOOKUP($A430,posting!$A:$N,3,0),"")</f>
        <v>158</v>
      </c>
      <c r="D430" s="20" t="str">
        <f aca="false">IF($A430,VLOOKUP($A430,posting!$A:$N,4,0),"")</f>
        <v>ipad 3</v>
      </c>
      <c r="E430" s="19" t="str">
        <f aca="false">IF($A430,IF(VLOOKUP($A430,posting!$A:$N,5,0)&gt;0,VLOOKUP($A430,posting!$A:$N,5,0),""),"")</f>
        <v/>
      </c>
      <c r="F430" s="21" t="n">
        <f aca="false">IF($A430,VLOOKUP($A430,posting!$A:$N,6,0),"")</f>
        <v>41625.7376273148</v>
      </c>
      <c r="G430" s="21" t="n">
        <f aca="false">IF($A430,VLOOKUP($A430,posting!$A:$N,7,0),"")</f>
        <v>41625.7376736111</v>
      </c>
      <c r="H430" s="21" t="n">
        <f aca="false">IF($A430,VLOOKUP($A430,posting!$A:$N,8,0),"")</f>
        <v>41625.7378240741</v>
      </c>
      <c r="I430" s="21" t="n">
        <f aca="false">IF($A430,VLOOKUP($A430,posting!$A:$N,9,0),"")</f>
        <v>41625.7388078704</v>
      </c>
      <c r="J430" s="21"/>
      <c r="K430" s="21"/>
      <c r="L430" s="19" t="n">
        <f aca="false">IF($A430,VLOOKUP($A430,posting!$A:$N,10,0),"")</f>
        <v>0.32013201320132</v>
      </c>
      <c r="M430" s="19" t="n">
        <f aca="false">IF($A430,VLOOKUP($A430,posting!$A:$N,11,0),"")</f>
        <v>0</v>
      </c>
      <c r="N430" s="19" t="str">
        <f aca="false">IF($A430,IF(VLOOKUP($A430,posting!$A:$N,13,0)&gt;0,VLOOKUP($A430,posting!$A:$N,13,0),""),"")</f>
        <v/>
      </c>
      <c r="O430" s="19" t="str">
        <f aca="false">IF($A430,VLOOKUP($A430,posting!$A:$N,12,0),"")</f>
        <v>TXT</v>
      </c>
      <c r="P430" s="19" t="str">
        <f aca="false">IF($A430,IF(VLOOKUP($A430,posting!$A:$N,14,0)&gt;0,VLOOKUP($A430,posting!$A:$N,14,0),""),"")</f>
        <v/>
      </c>
      <c r="Q430" s="19" t="str">
        <f aca="false">IF($N430="","",VLOOKUP($N430,image!$A:$N,3,0))</f>
        <v/>
      </c>
      <c r="R430" s="19" t="n">
        <v>-1</v>
      </c>
      <c r="S430" s="0"/>
      <c r="T430" s="0"/>
      <c r="U430" s="0"/>
      <c r="V430" s="0"/>
      <c r="W430" s="0"/>
      <c r="X430" s="0"/>
      <c r="Y430" s="0"/>
      <c r="Z430" s="0"/>
      <c r="AA430" s="0"/>
      <c r="AB430" s="0"/>
      <c r="AC430" s="0"/>
      <c r="AD430" s="0"/>
      <c r="AE430" s="0"/>
      <c r="AF430" s="0"/>
      <c r="AG430" s="0"/>
      <c r="AH430" s="0"/>
      <c r="AI430" s="0"/>
      <c r="AJ430" s="0"/>
      <c r="AK430" s="0"/>
      <c r="AL430" s="0"/>
      <c r="AM430" s="0"/>
      <c r="AN430" s="0"/>
      <c r="AO430" s="0"/>
      <c r="AP430" s="0"/>
      <c r="AQ430" s="0"/>
      <c r="AR430" s="0"/>
      <c r="AS430" s="0"/>
      <c r="AT430" s="0"/>
      <c r="AU430" s="0"/>
      <c r="AV430" s="0"/>
      <c r="AW430" s="0"/>
      <c r="AX430" s="0"/>
      <c r="AY430" s="0"/>
      <c r="AZ430" s="0"/>
      <c r="BA430" s="0"/>
      <c r="BB430" s="0"/>
      <c r="BC430" s="0"/>
      <c r="BD430" s="0"/>
      <c r="BE430" s="0"/>
      <c r="BF430" s="0"/>
      <c r="BG430" s="0"/>
      <c r="BH430" s="0"/>
      <c r="BI430" s="0"/>
      <c r="BJ430" s="0"/>
      <c r="BK430" s="0"/>
      <c r="BL430" s="0"/>
      <c r="BM430" s="0"/>
      <c r="BN430" s="0"/>
      <c r="BO430" s="0"/>
      <c r="BP430" s="0"/>
      <c r="BQ430" s="0"/>
      <c r="BR430" s="0"/>
      <c r="BS430" s="0"/>
      <c r="BT430" s="0"/>
      <c r="BU430" s="0"/>
      <c r="BV430" s="0"/>
      <c r="BW430" s="0"/>
      <c r="BX430" s="0"/>
      <c r="BY430" s="0"/>
      <c r="BZ430" s="0"/>
      <c r="CA430" s="0"/>
      <c r="CB430" s="0"/>
      <c r="CC430" s="0"/>
      <c r="CD430" s="0"/>
      <c r="CE430" s="0"/>
      <c r="CF430" s="0"/>
      <c r="CG430" s="0"/>
      <c r="CH430" s="0"/>
      <c r="CI430" s="0"/>
      <c r="CJ430" s="0"/>
      <c r="CK430" s="0"/>
      <c r="CL430" s="0"/>
      <c r="CM430" s="0"/>
      <c r="CN430" s="0"/>
      <c r="CO430" s="0"/>
      <c r="CP430" s="0"/>
      <c r="CQ430" s="0"/>
      <c r="CR430" s="0"/>
      <c r="CS430" s="0"/>
      <c r="CT430" s="0"/>
      <c r="CU430" s="0"/>
      <c r="CV430" s="0"/>
      <c r="CW430" s="0"/>
      <c r="CX430" s="0"/>
      <c r="CY430" s="0"/>
      <c r="CZ430" s="0"/>
      <c r="DA430" s="0"/>
      <c r="DB430" s="0"/>
      <c r="DC430" s="0"/>
      <c r="DD430" s="0"/>
      <c r="DE430" s="0"/>
      <c r="DF430" s="0"/>
      <c r="DG430" s="0"/>
      <c r="DH430" s="0"/>
      <c r="DI430" s="0"/>
      <c r="DJ430" s="0"/>
      <c r="DK430" s="0"/>
      <c r="DL430" s="0"/>
      <c r="DM430" s="0"/>
      <c r="DN430" s="0"/>
      <c r="DO430" s="0"/>
      <c r="DP430" s="0"/>
      <c r="DQ430" s="0"/>
      <c r="DR430" s="0"/>
      <c r="DS430" s="0"/>
      <c r="DT430" s="0"/>
      <c r="DU430" s="0"/>
      <c r="DV430" s="0"/>
      <c r="DW430" s="0"/>
      <c r="DX430" s="0"/>
      <c r="DY430" s="0"/>
      <c r="DZ430" s="0"/>
      <c r="EA430" s="0"/>
      <c r="EB430" s="0"/>
      <c r="EC430" s="0"/>
      <c r="ED430" s="0"/>
      <c r="EE430" s="0"/>
      <c r="EF430" s="0"/>
      <c r="EG430" s="0"/>
      <c r="EH430" s="0"/>
      <c r="EI430" s="0"/>
      <c r="EJ430" s="0"/>
      <c r="EK430" s="0"/>
      <c r="EL430" s="0"/>
      <c r="EM430" s="0"/>
      <c r="EN430" s="0"/>
      <c r="EO430" s="0"/>
      <c r="EP430" s="0"/>
      <c r="EQ430" s="0"/>
      <c r="ER430" s="0"/>
      <c r="ES430" s="0"/>
      <c r="ET430" s="0"/>
      <c r="EU430" s="0"/>
      <c r="EV430" s="0"/>
      <c r="EW430" s="0"/>
      <c r="EX430" s="0"/>
      <c r="EY430" s="0"/>
      <c r="EZ430" s="0"/>
      <c r="FA430" s="0"/>
      <c r="FB430" s="0"/>
      <c r="FC430" s="0"/>
      <c r="FD430" s="0"/>
      <c r="FE430" s="0"/>
      <c r="FF430" s="0"/>
      <c r="FG430" s="0"/>
      <c r="FH430" s="0"/>
      <c r="FI430" s="0"/>
      <c r="FJ430" s="0"/>
      <c r="FK430" s="0"/>
      <c r="FL430" s="0"/>
      <c r="FM430" s="0"/>
      <c r="FN430" s="0"/>
      <c r="FO430" s="0"/>
      <c r="FP430" s="0"/>
      <c r="FQ430" s="0"/>
      <c r="FR430" s="0"/>
      <c r="FS430" s="0"/>
      <c r="FT430" s="0"/>
      <c r="FU430" s="0"/>
      <c r="FV430" s="0"/>
      <c r="FW430" s="0"/>
      <c r="FX430" s="0"/>
      <c r="FY430" s="0"/>
      <c r="FZ430" s="0"/>
      <c r="GA430" s="0"/>
      <c r="GB430" s="0"/>
      <c r="GC430" s="0"/>
      <c r="GD430" s="0"/>
      <c r="GE430" s="0"/>
      <c r="GF430" s="0"/>
      <c r="GG430" s="0"/>
      <c r="GH430" s="0"/>
      <c r="GI430" s="0"/>
      <c r="GJ430" s="0"/>
      <c r="GK430" s="0"/>
      <c r="GL430" s="0"/>
      <c r="GM430" s="0"/>
      <c r="GN430" s="0"/>
      <c r="GO430" s="0"/>
      <c r="GP430" s="0"/>
      <c r="GQ430" s="0"/>
      <c r="GR430" s="0"/>
      <c r="GS430" s="0"/>
      <c r="GT430" s="0"/>
      <c r="GU430" s="0"/>
      <c r="GV430" s="0"/>
      <c r="GW430" s="0"/>
      <c r="GX430" s="0"/>
      <c r="GY430" s="0"/>
      <c r="GZ430" s="0"/>
      <c r="HA430" s="0"/>
      <c r="HB430" s="0"/>
      <c r="HC430" s="0"/>
      <c r="HD430" s="0"/>
      <c r="HE430" s="0"/>
      <c r="HF430" s="0"/>
      <c r="HG430" s="0"/>
      <c r="HH430" s="0"/>
      <c r="HI430" s="0"/>
      <c r="HJ430" s="0"/>
      <c r="HK430" s="0"/>
      <c r="HL430" s="0"/>
      <c r="HM430" s="0"/>
      <c r="HN430" s="0"/>
      <c r="HO430" s="0"/>
      <c r="HP430" s="0"/>
      <c r="HQ430" s="0"/>
      <c r="HR430" s="0"/>
      <c r="HS430" s="0"/>
      <c r="HT430" s="0"/>
      <c r="HU430" s="0"/>
      <c r="HV430" s="0"/>
      <c r="HW430" s="0"/>
      <c r="HX430" s="0"/>
      <c r="HY430" s="0"/>
      <c r="HZ430" s="0"/>
      <c r="IA430" s="0"/>
      <c r="IB430" s="0"/>
      <c r="IC430" s="0"/>
      <c r="ID430" s="0"/>
      <c r="IE430" s="0"/>
      <c r="IF430" s="0"/>
      <c r="IG430" s="0"/>
      <c r="IH430" s="0"/>
      <c r="II430" s="0"/>
      <c r="IJ430" s="0"/>
      <c r="IK430" s="0"/>
      <c r="IL430" s="0"/>
      <c r="IM430" s="0"/>
      <c r="IN430" s="0"/>
      <c r="IO430" s="0"/>
      <c r="IP430" s="0"/>
      <c r="IQ430" s="0"/>
      <c r="IR430" s="0"/>
      <c r="IS430" s="0"/>
      <c r="IT430" s="0"/>
      <c r="IU430" s="0"/>
      <c r="IV430" s="0"/>
      <c r="IW430" s="0"/>
      <c r="IX430" s="0"/>
      <c r="IY430" s="0"/>
      <c r="IZ430" s="0"/>
      <c r="JA430" s="0"/>
      <c r="JB430" s="0"/>
      <c r="JC430" s="0"/>
      <c r="JD430" s="0"/>
      <c r="JE430" s="0"/>
      <c r="JF430" s="0"/>
      <c r="JG430" s="0"/>
      <c r="JH430" s="0"/>
      <c r="JI430" s="0"/>
      <c r="JJ430" s="0"/>
      <c r="JK430" s="0"/>
      <c r="JL430" s="0"/>
      <c r="JM430" s="0"/>
      <c r="JN430" s="0"/>
      <c r="JO430" s="0"/>
      <c r="JP430" s="0"/>
      <c r="JQ430" s="0"/>
      <c r="JR430" s="0"/>
      <c r="JS430" s="0"/>
      <c r="JT430" s="0"/>
      <c r="JU430" s="0"/>
      <c r="JV430" s="0"/>
      <c r="JW430" s="0"/>
      <c r="JX430" s="0"/>
      <c r="JY430" s="0"/>
      <c r="JZ430" s="0"/>
      <c r="KA430" s="0"/>
      <c r="KB430" s="0"/>
      <c r="KC430" s="0"/>
      <c r="KD430" s="0"/>
      <c r="KE430" s="0"/>
      <c r="KF430" s="0"/>
      <c r="KG430" s="0"/>
      <c r="KH430" s="0"/>
      <c r="KI430" s="0"/>
      <c r="KJ430" s="0"/>
      <c r="KK430" s="0"/>
      <c r="KL430" s="0"/>
      <c r="KM430" s="0"/>
      <c r="KN430" s="0"/>
      <c r="KO430" s="0"/>
      <c r="KP430" s="0"/>
      <c r="KQ430" s="0"/>
      <c r="KR430" s="0"/>
      <c r="KS430" s="0"/>
      <c r="KT430" s="0"/>
      <c r="KU430" s="0"/>
      <c r="KV430" s="0"/>
      <c r="KW430" s="0"/>
      <c r="KX430" s="0"/>
      <c r="KY430" s="0"/>
      <c r="KZ430" s="0"/>
      <c r="LA430" s="0"/>
      <c r="LB430" s="0"/>
      <c r="LC430" s="0"/>
      <c r="LD430" s="0"/>
      <c r="LE430" s="0"/>
      <c r="LF430" s="0"/>
      <c r="LG430" s="0"/>
      <c r="LH430" s="0"/>
      <c r="LI430" s="0"/>
      <c r="LJ430" s="0"/>
      <c r="LK430" s="0"/>
      <c r="LL430" s="0"/>
      <c r="LM430" s="0"/>
      <c r="LN430" s="0"/>
      <c r="LO430" s="0"/>
      <c r="LP430" s="0"/>
      <c r="LQ430" s="0"/>
      <c r="LR430" s="0"/>
      <c r="LS430" s="0"/>
      <c r="LT430" s="0"/>
      <c r="LU430" s="0"/>
      <c r="LV430" s="0"/>
      <c r="LW430" s="0"/>
      <c r="LX430" s="0"/>
      <c r="LY430" s="0"/>
      <c r="LZ430" s="0"/>
      <c r="MA430" s="0"/>
      <c r="MB430" s="0"/>
      <c r="MC430" s="0"/>
      <c r="MD430" s="0"/>
      <c r="ME430" s="0"/>
      <c r="MF430" s="0"/>
      <c r="MG430" s="0"/>
      <c r="MH430" s="0"/>
      <c r="MI430" s="0"/>
      <c r="MJ430" s="0"/>
      <c r="MK430" s="0"/>
      <c r="ML430" s="0"/>
      <c r="MM430" s="0"/>
      <c r="MN430" s="0"/>
      <c r="MO430" s="0"/>
      <c r="MP430" s="0"/>
      <c r="MQ430" s="0"/>
      <c r="MR430" s="0"/>
      <c r="MS430" s="0"/>
      <c r="MT430" s="0"/>
      <c r="MU430" s="0"/>
      <c r="MV430" s="0"/>
      <c r="MW430" s="0"/>
      <c r="MX430" s="0"/>
      <c r="MY430" s="0"/>
      <c r="MZ430" s="0"/>
      <c r="NA430" s="0"/>
      <c r="NB430" s="0"/>
      <c r="NC430" s="0"/>
      <c r="ND430" s="0"/>
      <c r="NE430" s="0"/>
      <c r="NF430" s="0"/>
      <c r="NG430" s="0"/>
      <c r="NH430" s="0"/>
      <c r="NI430" s="0"/>
      <c r="NJ430" s="0"/>
      <c r="NK430" s="0"/>
      <c r="NL430" s="0"/>
      <c r="NM430" s="0"/>
      <c r="NN430" s="0"/>
      <c r="NO430" s="0"/>
      <c r="NP430" s="0"/>
      <c r="NQ430" s="0"/>
      <c r="NR430" s="0"/>
      <c r="NS430" s="0"/>
      <c r="NT430" s="0"/>
      <c r="NU430" s="0"/>
      <c r="NV430" s="0"/>
      <c r="NW430" s="0"/>
      <c r="NX430" s="0"/>
      <c r="NY430" s="0"/>
      <c r="NZ430" s="0"/>
      <c r="OA430" s="0"/>
      <c r="OB430" s="0"/>
      <c r="OC430" s="0"/>
      <c r="OD430" s="0"/>
      <c r="OE430" s="0"/>
      <c r="OF430" s="0"/>
      <c r="OG430" s="0"/>
      <c r="OH430" s="0"/>
      <c r="OI430" s="0"/>
      <c r="OJ430" s="0"/>
      <c r="OK430" s="0"/>
      <c r="OL430" s="0"/>
      <c r="OM430" s="0"/>
      <c r="ON430" s="0"/>
      <c r="OO430" s="0"/>
      <c r="OP430" s="0"/>
      <c r="OQ430" s="0"/>
      <c r="OR430" s="0"/>
      <c r="OS430" s="0"/>
      <c r="OT430" s="0"/>
      <c r="OU430" s="0"/>
      <c r="OV430" s="0"/>
      <c r="OW430" s="0"/>
      <c r="OX430" s="0"/>
      <c r="OY430" s="0"/>
      <c r="OZ430" s="0"/>
      <c r="PA430" s="0"/>
      <c r="PB430" s="0"/>
      <c r="PC430" s="0"/>
      <c r="PD430" s="0"/>
      <c r="PE430" s="0"/>
      <c r="PF430" s="0"/>
      <c r="PG430" s="0"/>
      <c r="PH430" s="0"/>
      <c r="PI430" s="0"/>
      <c r="PJ430" s="0"/>
      <c r="PK430" s="0"/>
      <c r="PL430" s="0"/>
      <c r="PM430" s="0"/>
      <c r="PN430" s="0"/>
      <c r="PO430" s="0"/>
      <c r="PP430" s="0"/>
      <c r="PQ430" s="0"/>
      <c r="PR430" s="0"/>
      <c r="PS430" s="0"/>
      <c r="PT430" s="0"/>
      <c r="PU430" s="0"/>
      <c r="PV430" s="0"/>
      <c r="PW430" s="0"/>
      <c r="PX430" s="0"/>
      <c r="PY430" s="0"/>
      <c r="PZ430" s="0"/>
      <c r="QA430" s="0"/>
      <c r="QB430" s="0"/>
      <c r="QC430" s="0"/>
      <c r="QD430" s="0"/>
      <c r="QE430" s="0"/>
      <c r="QF430" s="0"/>
      <c r="QG430" s="0"/>
      <c r="QH430" s="0"/>
      <c r="QI430" s="0"/>
      <c r="QJ430" s="0"/>
      <c r="QK430" s="0"/>
      <c r="QL430" s="0"/>
      <c r="QM430" s="0"/>
      <c r="QN430" s="0"/>
      <c r="QO430" s="0"/>
      <c r="QP430" s="0"/>
      <c r="QQ430" s="0"/>
      <c r="QR430" s="0"/>
      <c r="QS430" s="0"/>
      <c r="QT430" s="0"/>
      <c r="QU430" s="0"/>
      <c r="QV430" s="0"/>
      <c r="QW430" s="0"/>
      <c r="QX430" s="0"/>
      <c r="QY430" s="0"/>
      <c r="QZ430" s="0"/>
      <c r="RA430" s="0"/>
      <c r="RB430" s="0"/>
      <c r="RC430" s="0"/>
      <c r="RD430" s="0"/>
      <c r="RE430" s="0"/>
      <c r="RF430" s="0"/>
      <c r="RG430" s="0"/>
      <c r="RH430" s="0"/>
      <c r="RI430" s="0"/>
      <c r="RJ430" s="0"/>
      <c r="RK430" s="0"/>
      <c r="RL430" s="0"/>
      <c r="RM430" s="0"/>
      <c r="RN430" s="0"/>
      <c r="RO430" s="0"/>
      <c r="RP430" s="0"/>
      <c r="RQ430" s="0"/>
      <c r="RR430" s="0"/>
      <c r="RS430" s="0"/>
      <c r="RT430" s="0"/>
      <c r="RU430" s="0"/>
      <c r="RV430" s="0"/>
      <c r="RW430" s="0"/>
      <c r="RX430" s="0"/>
      <c r="RY430" s="0"/>
      <c r="RZ430" s="0"/>
      <c r="SA430" s="0"/>
      <c r="SB430" s="0"/>
      <c r="SC430" s="0"/>
      <c r="SD430" s="0"/>
      <c r="SE430" s="0"/>
      <c r="SF430" s="0"/>
      <c r="SG430" s="0"/>
      <c r="SH430" s="0"/>
      <c r="SI430" s="0"/>
      <c r="SJ430" s="0"/>
      <c r="SK430" s="0"/>
      <c r="SL430" s="0"/>
      <c r="SM430" s="0"/>
      <c r="SN430" s="0"/>
      <c r="SO430" s="0"/>
      <c r="SP430" s="0"/>
      <c r="SQ430" s="0"/>
      <c r="SR430" s="0"/>
      <c r="SS430" s="0"/>
      <c r="ST430" s="0"/>
      <c r="SU430" s="0"/>
      <c r="SV430" s="0"/>
      <c r="SW430" s="0"/>
      <c r="SX430" s="0"/>
      <c r="SY430" s="0"/>
      <c r="SZ430" s="0"/>
      <c r="TA430" s="0"/>
      <c r="TB430" s="0"/>
      <c r="TC430" s="0"/>
      <c r="TD430" s="0"/>
      <c r="TE430" s="0"/>
      <c r="TF430" s="0"/>
      <c r="TG430" s="0"/>
      <c r="TH430" s="0"/>
      <c r="TI430" s="0"/>
      <c r="TJ430" s="0"/>
      <c r="TK430" s="0"/>
      <c r="TL430" s="0"/>
      <c r="TM430" s="0"/>
      <c r="TN430" s="0"/>
      <c r="TO430" s="0"/>
      <c r="TP430" s="0"/>
      <c r="TQ430" s="0"/>
      <c r="TR430" s="0"/>
      <c r="TS430" s="0"/>
      <c r="TT430" s="0"/>
      <c r="TU430" s="0"/>
      <c r="TV430" s="0"/>
      <c r="TW430" s="0"/>
      <c r="TX430" s="0"/>
      <c r="TY430" s="0"/>
      <c r="TZ430" s="0"/>
      <c r="UA430" s="0"/>
      <c r="UB430" s="0"/>
      <c r="UC430" s="0"/>
      <c r="UD430" s="0"/>
      <c r="UE430" s="0"/>
      <c r="UF430" s="0"/>
      <c r="UG430" s="0"/>
      <c r="UH430" s="0"/>
      <c r="UI430" s="0"/>
      <c r="UJ430" s="0"/>
      <c r="UK430" s="0"/>
      <c r="UL430" s="0"/>
      <c r="UM430" s="0"/>
      <c r="UN430" s="0"/>
      <c r="UO430" s="0"/>
      <c r="UP430" s="0"/>
      <c r="UQ430" s="0"/>
      <c r="UR430" s="0"/>
      <c r="US430" s="0"/>
      <c r="UT430" s="0"/>
      <c r="UU430" s="0"/>
      <c r="UV430" s="0"/>
      <c r="UW430" s="0"/>
      <c r="UX430" s="0"/>
      <c r="UY430" s="0"/>
      <c r="UZ430" s="0"/>
      <c r="VA430" s="0"/>
      <c r="VB430" s="0"/>
      <c r="VC430" s="0"/>
      <c r="VD430" s="0"/>
      <c r="VE430" s="0"/>
      <c r="VF430" s="0"/>
      <c r="VG430" s="0"/>
      <c r="VH430" s="0"/>
      <c r="VI430" s="0"/>
      <c r="VJ430" s="0"/>
      <c r="VK430" s="0"/>
      <c r="VL430" s="0"/>
      <c r="VM430" s="0"/>
      <c r="VN430" s="0"/>
      <c r="VO430" s="0"/>
      <c r="VP430" s="0"/>
      <c r="VQ430" s="0"/>
      <c r="VR430" s="0"/>
      <c r="VS430" s="0"/>
      <c r="VT430" s="0"/>
      <c r="VU430" s="0"/>
      <c r="VV430" s="0"/>
      <c r="VW430" s="0"/>
      <c r="VX430" s="0"/>
      <c r="VY430" s="0"/>
      <c r="VZ430" s="0"/>
      <c r="WA430" s="0"/>
      <c r="WB430" s="0"/>
      <c r="WC430" s="0"/>
      <c r="WD430" s="0"/>
      <c r="WE430" s="0"/>
      <c r="WF430" s="0"/>
      <c r="WG430" s="0"/>
      <c r="WH430" s="0"/>
      <c r="WI430" s="0"/>
      <c r="WJ430" s="0"/>
      <c r="WK430" s="0"/>
      <c r="WL430" s="0"/>
      <c r="WM430" s="0"/>
      <c r="WN430" s="0"/>
      <c r="WO430" s="0"/>
      <c r="WP430" s="0"/>
      <c r="WQ430" s="0"/>
      <c r="WR430" s="0"/>
      <c r="WS430" s="0"/>
      <c r="WT430" s="0"/>
      <c r="WU430" s="0"/>
      <c r="WV430" s="0"/>
      <c r="WW430" s="0"/>
      <c r="WX430" s="0"/>
      <c r="WY430" s="0"/>
      <c r="WZ430" s="0"/>
      <c r="XA430" s="0"/>
      <c r="XB430" s="0"/>
      <c r="XC430" s="0"/>
      <c r="XD430" s="0"/>
      <c r="XE430" s="0"/>
      <c r="XF430" s="0"/>
      <c r="XG430" s="0"/>
      <c r="XH430" s="0"/>
      <c r="XI430" s="0"/>
      <c r="XJ430" s="0"/>
      <c r="XK430" s="0"/>
      <c r="XL430" s="0"/>
      <c r="XM430" s="0"/>
      <c r="XN430" s="0"/>
      <c r="XO430" s="0"/>
      <c r="XP430" s="0"/>
      <c r="XQ430" s="0"/>
      <c r="XR430" s="0"/>
      <c r="XS430" s="0"/>
      <c r="XT430" s="0"/>
      <c r="XU430" s="0"/>
      <c r="XV430" s="0"/>
      <c r="XW430" s="0"/>
      <c r="XX430" s="0"/>
      <c r="XY430" s="0"/>
      <c r="XZ430" s="0"/>
      <c r="YA430" s="0"/>
      <c r="YB430" s="0"/>
      <c r="YC430" s="0"/>
      <c r="YD430" s="0"/>
      <c r="YE430" s="0"/>
      <c r="YF430" s="0"/>
      <c r="YG430" s="0"/>
      <c r="YH430" s="0"/>
      <c r="YI430" s="0"/>
      <c r="YJ430" s="0"/>
      <c r="YK430" s="0"/>
      <c r="YL430" s="0"/>
      <c r="YM430" s="0"/>
      <c r="YN430" s="0"/>
      <c r="YO430" s="0"/>
      <c r="YP430" s="0"/>
      <c r="YQ430" s="0"/>
      <c r="YR430" s="0"/>
      <c r="YS430" s="0"/>
      <c r="YT430" s="0"/>
      <c r="YU430" s="0"/>
      <c r="YV430" s="0"/>
      <c r="YW430" s="0"/>
      <c r="YX430" s="0"/>
      <c r="YY430" s="0"/>
      <c r="YZ430" s="0"/>
      <c r="ZA430" s="0"/>
      <c r="ZB430" s="0"/>
      <c r="ZC430" s="0"/>
      <c r="ZD430" s="0"/>
      <c r="ZE430" s="0"/>
      <c r="ZF430" s="0"/>
      <c r="ZG430" s="0"/>
      <c r="ZH430" s="0"/>
      <c r="ZI430" s="0"/>
      <c r="ZJ430" s="0"/>
      <c r="ZK430" s="0"/>
      <c r="ZL430" s="0"/>
      <c r="ZM430" s="0"/>
      <c r="ZN430" s="0"/>
      <c r="ZO430" s="0"/>
      <c r="ZP430" s="0"/>
      <c r="ZQ430" s="0"/>
      <c r="ZR430" s="0"/>
      <c r="ZS430" s="0"/>
      <c r="ZT430" s="0"/>
      <c r="ZU430" s="0"/>
      <c r="ZV430" s="0"/>
      <c r="ZW430" s="0"/>
      <c r="ZX430" s="0"/>
      <c r="ZY430" s="0"/>
      <c r="ZZ430" s="0"/>
      <c r="AAA430" s="0"/>
      <c r="AAB430" s="0"/>
      <c r="AAC430" s="0"/>
      <c r="AAD430" s="0"/>
      <c r="AAE430" s="0"/>
      <c r="AAF430" s="0"/>
      <c r="AAG430" s="0"/>
      <c r="AAH430" s="0"/>
      <c r="AAI430" s="0"/>
      <c r="AAJ430" s="0"/>
      <c r="AAK430" s="0"/>
      <c r="AAL430" s="0"/>
      <c r="AAM430" s="0"/>
      <c r="AAN430" s="0"/>
      <c r="AAO430" s="0"/>
      <c r="AAP430" s="0"/>
      <c r="AAQ430" s="0"/>
      <c r="AAR430" s="0"/>
      <c r="AAS430" s="0"/>
      <c r="AAT430" s="0"/>
      <c r="AAU430" s="0"/>
      <c r="AAV430" s="0"/>
      <c r="AAW430" s="0"/>
      <c r="AAX430" s="0"/>
      <c r="AAY430" s="0"/>
      <c r="AAZ430" s="0"/>
      <c r="ABA430" s="0"/>
      <c r="ABB430" s="0"/>
      <c r="ABC430" s="0"/>
      <c r="ABD430" s="0"/>
      <c r="ABE430" s="0"/>
      <c r="ABF430" s="0"/>
      <c r="ABG430" s="0"/>
      <c r="ABH430" s="0"/>
      <c r="ABI430" s="0"/>
      <c r="ABJ430" s="0"/>
      <c r="ABK430" s="0"/>
      <c r="ABL430" s="0"/>
      <c r="ABM430" s="0"/>
      <c r="ABN430" s="0"/>
      <c r="ABO430" s="0"/>
      <c r="ABP430" s="0"/>
      <c r="ABQ430" s="0"/>
      <c r="ABR430" s="0"/>
      <c r="ABS430" s="0"/>
      <c r="ABT430" s="0"/>
      <c r="ABU430" s="0"/>
      <c r="ABV430" s="0"/>
      <c r="ABW430" s="0"/>
      <c r="ABX430" s="0"/>
      <c r="ABY430" s="0"/>
      <c r="ABZ430" s="0"/>
      <c r="ACA430" s="0"/>
      <c r="ACB430" s="0"/>
      <c r="ACC430" s="0"/>
      <c r="ACD430" s="0"/>
      <c r="ACE430" s="0"/>
      <c r="ACF430" s="0"/>
      <c r="ACG430" s="0"/>
      <c r="ACH430" s="0"/>
      <c r="ACI430" s="0"/>
      <c r="ACJ430" s="0"/>
      <c r="ACK430" s="0"/>
      <c r="ACL430" s="0"/>
      <c r="ACM430" s="0"/>
      <c r="ACN430" s="0"/>
      <c r="ACO430" s="0"/>
      <c r="ACP430" s="0"/>
      <c r="ACQ430" s="0"/>
      <c r="ACR430" s="0"/>
      <c r="ACS430" s="0"/>
      <c r="ACT430" s="0"/>
      <c r="ACU430" s="0"/>
      <c r="ACV430" s="0"/>
      <c r="ACW430" s="0"/>
      <c r="ACX430" s="0"/>
      <c r="ACY430" s="0"/>
      <c r="ACZ430" s="0"/>
      <c r="ADA430" s="0"/>
      <c r="ADB430" s="0"/>
      <c r="ADC430" s="0"/>
      <c r="ADD430" s="0"/>
      <c r="ADE430" s="0"/>
      <c r="ADF430" s="0"/>
      <c r="ADG430" s="0"/>
      <c r="ADH430" s="0"/>
      <c r="ADI430" s="0"/>
      <c r="ADJ430" s="0"/>
      <c r="ADK430" s="0"/>
      <c r="ADL430" s="0"/>
      <c r="ADM430" s="0"/>
      <c r="ADN430" s="0"/>
      <c r="ADO430" s="0"/>
      <c r="ADP430" s="0"/>
      <c r="ADQ430" s="0"/>
      <c r="ADR430" s="0"/>
      <c r="ADS430" s="0"/>
      <c r="ADT430" s="0"/>
      <c r="ADU430" s="0"/>
      <c r="ADV430" s="0"/>
      <c r="ADW430" s="0"/>
      <c r="ADX430" s="0"/>
      <c r="ADY430" s="0"/>
      <c r="ADZ430" s="0"/>
      <c r="AEA430" s="0"/>
      <c r="AEB430" s="0"/>
      <c r="AEC430" s="0"/>
      <c r="AED430" s="0"/>
      <c r="AEE430" s="0"/>
      <c r="AEF430" s="0"/>
      <c r="AEG430" s="0"/>
      <c r="AEH430" s="0"/>
      <c r="AEI430" s="0"/>
      <c r="AEJ430" s="0"/>
      <c r="AEK430" s="0"/>
      <c r="AEL430" s="0"/>
      <c r="AEM430" s="0"/>
      <c r="AEN430" s="0"/>
      <c r="AEO430" s="0"/>
      <c r="AEP430" s="0"/>
      <c r="AEQ430" s="0"/>
      <c r="AER430" s="0"/>
      <c r="AES430" s="0"/>
      <c r="AET430" s="0"/>
      <c r="AEU430" s="0"/>
      <c r="AEV430" s="0"/>
      <c r="AEW430" s="0"/>
      <c r="AEX430" s="0"/>
      <c r="AEY430" s="0"/>
      <c r="AEZ430" s="0"/>
      <c r="AFA430" s="0"/>
      <c r="AFB430" s="0"/>
      <c r="AFC430" s="0"/>
      <c r="AFD430" s="0"/>
      <c r="AFE430" s="0"/>
      <c r="AFF430" s="0"/>
      <c r="AFG430" s="0"/>
      <c r="AFH430" s="0"/>
      <c r="AFI430" s="0"/>
      <c r="AFJ430" s="0"/>
      <c r="AFK430" s="0"/>
      <c r="AFL430" s="0"/>
      <c r="AFM430" s="0"/>
      <c r="AFN430" s="0"/>
      <c r="AFO430" s="0"/>
      <c r="AFP430" s="0"/>
      <c r="AFQ430" s="0"/>
      <c r="AFR430" s="0"/>
      <c r="AFS430" s="0"/>
      <c r="AFT430" s="0"/>
      <c r="AFU430" s="0"/>
      <c r="AFV430" s="0"/>
      <c r="AFW430" s="0"/>
      <c r="AFX430" s="0"/>
      <c r="AFY430" s="0"/>
      <c r="AFZ430" s="0"/>
      <c r="AGA430" s="0"/>
      <c r="AGB430" s="0"/>
      <c r="AGC430" s="0"/>
      <c r="AGD430" s="0"/>
      <c r="AGE430" s="0"/>
      <c r="AGF430" s="0"/>
      <c r="AGG430" s="0"/>
      <c r="AGH430" s="0"/>
      <c r="AGI430" s="0"/>
      <c r="AGJ430" s="0"/>
      <c r="AGK430" s="0"/>
      <c r="AGL430" s="0"/>
      <c r="AGM430" s="0"/>
      <c r="AGN430" s="0"/>
      <c r="AGO430" s="0"/>
      <c r="AGP430" s="0"/>
      <c r="AGQ430" s="0"/>
      <c r="AGR430" s="0"/>
      <c r="AGS430" s="0"/>
      <c r="AGT430" s="0"/>
      <c r="AGU430" s="0"/>
      <c r="AGV430" s="0"/>
      <c r="AGW430" s="0"/>
      <c r="AGX430" s="0"/>
      <c r="AGY430" s="0"/>
      <c r="AGZ430" s="0"/>
      <c r="AHA430" s="0"/>
      <c r="AHB430" s="0"/>
      <c r="AHC430" s="0"/>
      <c r="AHD430" s="0"/>
      <c r="AHE430" s="0"/>
      <c r="AHF430" s="0"/>
      <c r="AHG430" s="0"/>
      <c r="AHH430" s="0"/>
      <c r="AHI430" s="0"/>
      <c r="AHJ430" s="0"/>
      <c r="AHK430" s="0"/>
      <c r="AHL430" s="0"/>
      <c r="AHM430" s="0"/>
      <c r="AHN430" s="0"/>
      <c r="AHO430" s="0"/>
      <c r="AHP430" s="0"/>
      <c r="AHQ430" s="0"/>
      <c r="AHR430" s="0"/>
      <c r="AHS430" s="0"/>
      <c r="AHT430" s="0"/>
      <c r="AHU430" s="0"/>
      <c r="AHV430" s="0"/>
      <c r="AHW430" s="0"/>
      <c r="AHX430" s="0"/>
      <c r="AHY430" s="0"/>
      <c r="AHZ430" s="0"/>
      <c r="AIA430" s="0"/>
      <c r="AIB430" s="0"/>
      <c r="AIC430" s="0"/>
      <c r="AID430" s="0"/>
      <c r="AIE430" s="0"/>
      <c r="AIF430" s="0"/>
      <c r="AIG430" s="0"/>
      <c r="AIH430" s="0"/>
      <c r="AII430" s="0"/>
      <c r="AIJ430" s="0"/>
      <c r="AIK430" s="0"/>
      <c r="AIL430" s="0"/>
      <c r="AIM430" s="0"/>
      <c r="AIN430" s="0"/>
      <c r="AIO430" s="0"/>
      <c r="AIP430" s="0"/>
      <c r="AIQ430" s="0"/>
      <c r="AIR430" s="0"/>
      <c r="AIS430" s="0"/>
      <c r="AIT430" s="0"/>
      <c r="AIU430" s="0"/>
      <c r="AIV430" s="0"/>
      <c r="AIW430" s="0"/>
      <c r="AIX430" s="0"/>
      <c r="AIY430" s="0"/>
      <c r="AIZ430" s="0"/>
      <c r="AJA430" s="0"/>
      <c r="AJB430" s="0"/>
      <c r="AJC430" s="0"/>
      <c r="AJD430" s="0"/>
      <c r="AJE430" s="0"/>
      <c r="AJF430" s="0"/>
      <c r="AJG430" s="0"/>
      <c r="AJH430" s="0"/>
      <c r="AJI430" s="0"/>
      <c r="AJJ430" s="0"/>
      <c r="AJK430" s="0"/>
      <c r="AJL430" s="0"/>
      <c r="AJM430" s="0"/>
      <c r="AJN430" s="0"/>
      <c r="AJO430" s="0"/>
      <c r="AJP430" s="0"/>
      <c r="AJQ430" s="0"/>
      <c r="AJR430" s="0"/>
      <c r="AJS430" s="0"/>
      <c r="AJT430" s="0"/>
      <c r="AJU430" s="0"/>
      <c r="AJV430" s="0"/>
      <c r="AJW430" s="0"/>
      <c r="AJX430" s="0"/>
      <c r="AJY430" s="0"/>
      <c r="AJZ430" s="0"/>
      <c r="AKA430" s="0"/>
      <c r="AKB430" s="0"/>
      <c r="AKC430" s="0"/>
      <c r="AKD430" s="0"/>
      <c r="AKE430" s="0"/>
      <c r="AKF430" s="0"/>
      <c r="AKG430" s="0"/>
      <c r="AKH430" s="0"/>
      <c r="AKI430" s="0"/>
      <c r="AKJ430" s="0"/>
      <c r="AKK430" s="0"/>
      <c r="AKL430" s="0"/>
      <c r="AKM430" s="0"/>
      <c r="AKN430" s="0"/>
      <c r="AKO430" s="0"/>
      <c r="AKP430" s="0"/>
      <c r="AKQ430" s="0"/>
      <c r="AKR430" s="0"/>
      <c r="AKS430" s="0"/>
      <c r="AKT430" s="0"/>
      <c r="AKU430" s="0"/>
      <c r="AKV430" s="0"/>
      <c r="AKW430" s="0"/>
      <c r="AKX430" s="0"/>
      <c r="AKY430" s="0"/>
      <c r="AKZ430" s="0"/>
      <c r="ALA430" s="0"/>
      <c r="ALB430" s="0"/>
      <c r="ALC430" s="0"/>
      <c r="ALD430" s="0"/>
      <c r="ALE430" s="0"/>
      <c r="ALF430" s="0"/>
      <c r="ALG430" s="0"/>
      <c r="ALH430" s="0"/>
      <c r="ALI430" s="0"/>
      <c r="ALJ430" s="0"/>
      <c r="ALK430" s="0"/>
      <c r="ALL430" s="0"/>
      <c r="ALM430" s="0"/>
      <c r="ALN430" s="0"/>
      <c r="ALO430" s="0"/>
      <c r="ALP430" s="0"/>
      <c r="ALQ430" s="0"/>
      <c r="ALR430" s="0"/>
      <c r="ALS430" s="0"/>
      <c r="ALT430" s="0"/>
      <c r="ALU430" s="0"/>
      <c r="ALV430" s="0"/>
      <c r="ALW430" s="0"/>
      <c r="ALX430" s="0"/>
      <c r="ALY430" s="0"/>
      <c r="ALZ430" s="0"/>
      <c r="AMA430" s="0"/>
      <c r="AMB430" s="0"/>
      <c r="AMC430" s="0"/>
      <c r="AMD430" s="0"/>
      <c r="AME430" s="0"/>
      <c r="AMF430" s="0"/>
      <c r="AMG430" s="0"/>
    </row>
    <row r="431" customFormat="false" ht="14.9" hidden="false" customHeight="false" outlineLevel="0" collapsed="false">
      <c r="A431" s="18" t="n">
        <v>595</v>
      </c>
      <c r="B431" s="19" t="n">
        <f aca="false">IF($A431,VLOOKUP($A431,posting!$A:$N,2,0),"")</f>
        <v>38</v>
      </c>
      <c r="C431" s="19" t="n">
        <f aca="false">IF($A431,VLOOKUP($A431,posting!$A:$N,3,0),"")</f>
        <v>113</v>
      </c>
      <c r="D431" s="20" t="str">
        <f aca="false">IF($A431,VLOOKUP($A431,posting!$A:$N,4,0),"")</f>
        <v>danke</v>
      </c>
      <c r="E431" s="19" t="str">
        <f aca="false">IF($A431,IF(VLOOKUP($A431,posting!$A:$N,5,0)&gt;0,VLOOKUP($A431,posting!$A:$N,5,0),""),"")</f>
        <v/>
      </c>
      <c r="F431" s="21" t="n">
        <f aca="false">IF($A431,VLOOKUP($A431,posting!$A:$N,6,0),"")</f>
        <v>41625.7378472222</v>
      </c>
      <c r="G431" s="21" t="n">
        <f aca="false">IF($A431,VLOOKUP($A431,posting!$A:$N,7,0),"")</f>
        <v>41625.7378935185</v>
      </c>
      <c r="H431" s="21" t="n">
        <f aca="false">IF($A431,VLOOKUP($A431,posting!$A:$N,8,0),"")</f>
        <v>41625.7379050926</v>
      </c>
      <c r="I431" s="21" t="n">
        <f aca="false">IF($A431,VLOOKUP($A431,posting!$A:$N,9,0),"")</f>
        <v>41625.738912037</v>
      </c>
      <c r="J431" s="21"/>
      <c r="K431" s="21"/>
      <c r="L431" s="19" t="n">
        <f aca="false">IF($A431,VLOOKUP($A431,posting!$A:$N,10,0),"")</f>
        <v>0.316831683168317</v>
      </c>
      <c r="M431" s="19" t="n">
        <f aca="false">IF($A431,VLOOKUP($A431,posting!$A:$N,11,0),"")</f>
        <v>0</v>
      </c>
      <c r="N431" s="19" t="str">
        <f aca="false">IF($A431,IF(VLOOKUP($A431,posting!$A:$N,13,0)&gt;0,VLOOKUP($A431,posting!$A:$N,13,0),""),"")</f>
        <v/>
      </c>
      <c r="O431" s="19" t="str">
        <f aca="false">IF($A431,VLOOKUP($A431,posting!$A:$N,12,0),"")</f>
        <v>TXT</v>
      </c>
      <c r="P431" s="19" t="str">
        <f aca="false">IF($A431,IF(VLOOKUP($A431,posting!$A:$N,14,0)&gt;0,VLOOKUP($A431,posting!$A:$N,14,0),""),"")</f>
        <v/>
      </c>
      <c r="Q431" s="19" t="str">
        <f aca="false">IF($N431="","",VLOOKUP($N431,image!$A:$N,3,0))</f>
        <v/>
      </c>
      <c r="R431" s="19" t="n">
        <v>-1</v>
      </c>
      <c r="S431" s="0"/>
      <c r="T431" s="0"/>
      <c r="U431" s="0"/>
      <c r="V431" s="0"/>
      <c r="W431" s="0"/>
      <c r="X431" s="0"/>
      <c r="Y431" s="0"/>
      <c r="Z431" s="0"/>
      <c r="AA431" s="0"/>
      <c r="AB431" s="0"/>
      <c r="AC431" s="0"/>
      <c r="AD431" s="0"/>
      <c r="AE431" s="0"/>
      <c r="AF431" s="0"/>
      <c r="AG431" s="0"/>
      <c r="AH431" s="0"/>
      <c r="AI431" s="0"/>
      <c r="AJ431" s="0"/>
      <c r="AK431" s="0"/>
      <c r="AL431" s="0"/>
      <c r="AM431" s="0"/>
      <c r="AN431" s="0"/>
      <c r="AO431" s="0"/>
      <c r="AP431" s="0"/>
      <c r="AQ431" s="0"/>
      <c r="AR431" s="0"/>
      <c r="AS431" s="0"/>
      <c r="AT431" s="0"/>
      <c r="AU431" s="0"/>
      <c r="AV431" s="0"/>
      <c r="AW431" s="0"/>
      <c r="AX431" s="0"/>
      <c r="AY431" s="0"/>
      <c r="AZ431" s="0"/>
      <c r="BA431" s="0"/>
      <c r="BB431" s="0"/>
      <c r="BC431" s="0"/>
      <c r="BD431" s="0"/>
      <c r="BE431" s="0"/>
      <c r="BF431" s="0"/>
      <c r="BG431" s="0"/>
      <c r="BH431" s="0"/>
      <c r="BI431" s="0"/>
      <c r="BJ431" s="0"/>
      <c r="BK431" s="0"/>
      <c r="BL431" s="0"/>
      <c r="BM431" s="0"/>
      <c r="BN431" s="0"/>
      <c r="BO431" s="0"/>
      <c r="BP431" s="0"/>
      <c r="BQ431" s="0"/>
      <c r="BR431" s="0"/>
      <c r="BS431" s="0"/>
      <c r="BT431" s="0"/>
      <c r="BU431" s="0"/>
      <c r="BV431" s="0"/>
      <c r="BW431" s="0"/>
      <c r="BX431" s="0"/>
      <c r="BY431" s="0"/>
      <c r="BZ431" s="0"/>
      <c r="CA431" s="0"/>
      <c r="CB431" s="0"/>
      <c r="CC431" s="0"/>
      <c r="CD431" s="0"/>
      <c r="CE431" s="0"/>
      <c r="CF431" s="0"/>
      <c r="CG431" s="0"/>
      <c r="CH431" s="0"/>
      <c r="CI431" s="0"/>
      <c r="CJ431" s="0"/>
      <c r="CK431" s="0"/>
      <c r="CL431" s="0"/>
      <c r="CM431" s="0"/>
      <c r="CN431" s="0"/>
      <c r="CO431" s="0"/>
      <c r="CP431" s="0"/>
      <c r="CQ431" s="0"/>
      <c r="CR431" s="0"/>
      <c r="CS431" s="0"/>
      <c r="CT431" s="0"/>
      <c r="CU431" s="0"/>
      <c r="CV431" s="0"/>
      <c r="CW431" s="0"/>
      <c r="CX431" s="0"/>
      <c r="CY431" s="0"/>
      <c r="CZ431" s="0"/>
      <c r="DA431" s="0"/>
      <c r="DB431" s="0"/>
      <c r="DC431" s="0"/>
      <c r="DD431" s="0"/>
      <c r="DE431" s="0"/>
      <c r="DF431" s="0"/>
      <c r="DG431" s="0"/>
      <c r="DH431" s="0"/>
      <c r="DI431" s="0"/>
      <c r="DJ431" s="0"/>
      <c r="DK431" s="0"/>
      <c r="DL431" s="0"/>
      <c r="DM431" s="0"/>
      <c r="DN431" s="0"/>
      <c r="DO431" s="0"/>
      <c r="DP431" s="0"/>
      <c r="DQ431" s="0"/>
      <c r="DR431" s="0"/>
      <c r="DS431" s="0"/>
      <c r="DT431" s="0"/>
      <c r="DU431" s="0"/>
      <c r="DV431" s="0"/>
      <c r="DW431" s="0"/>
      <c r="DX431" s="0"/>
      <c r="DY431" s="0"/>
      <c r="DZ431" s="0"/>
      <c r="EA431" s="0"/>
      <c r="EB431" s="0"/>
      <c r="EC431" s="0"/>
      <c r="ED431" s="0"/>
      <c r="EE431" s="0"/>
      <c r="EF431" s="0"/>
      <c r="EG431" s="0"/>
      <c r="EH431" s="0"/>
      <c r="EI431" s="0"/>
      <c r="EJ431" s="0"/>
      <c r="EK431" s="0"/>
      <c r="EL431" s="0"/>
      <c r="EM431" s="0"/>
      <c r="EN431" s="0"/>
      <c r="EO431" s="0"/>
      <c r="EP431" s="0"/>
      <c r="EQ431" s="0"/>
      <c r="ER431" s="0"/>
      <c r="ES431" s="0"/>
      <c r="ET431" s="0"/>
      <c r="EU431" s="0"/>
      <c r="EV431" s="0"/>
      <c r="EW431" s="0"/>
      <c r="EX431" s="0"/>
      <c r="EY431" s="0"/>
      <c r="EZ431" s="0"/>
      <c r="FA431" s="0"/>
      <c r="FB431" s="0"/>
      <c r="FC431" s="0"/>
      <c r="FD431" s="0"/>
      <c r="FE431" s="0"/>
      <c r="FF431" s="0"/>
      <c r="FG431" s="0"/>
      <c r="FH431" s="0"/>
      <c r="FI431" s="0"/>
      <c r="FJ431" s="0"/>
      <c r="FK431" s="0"/>
      <c r="FL431" s="0"/>
      <c r="FM431" s="0"/>
      <c r="FN431" s="0"/>
      <c r="FO431" s="0"/>
      <c r="FP431" s="0"/>
      <c r="FQ431" s="0"/>
      <c r="FR431" s="0"/>
      <c r="FS431" s="0"/>
      <c r="FT431" s="0"/>
      <c r="FU431" s="0"/>
      <c r="FV431" s="0"/>
      <c r="FW431" s="0"/>
      <c r="FX431" s="0"/>
      <c r="FY431" s="0"/>
      <c r="FZ431" s="0"/>
      <c r="GA431" s="0"/>
      <c r="GB431" s="0"/>
      <c r="GC431" s="0"/>
      <c r="GD431" s="0"/>
      <c r="GE431" s="0"/>
      <c r="GF431" s="0"/>
      <c r="GG431" s="0"/>
      <c r="GH431" s="0"/>
      <c r="GI431" s="0"/>
      <c r="GJ431" s="0"/>
      <c r="GK431" s="0"/>
      <c r="GL431" s="0"/>
      <c r="GM431" s="0"/>
      <c r="GN431" s="0"/>
      <c r="GO431" s="0"/>
      <c r="GP431" s="0"/>
      <c r="GQ431" s="0"/>
      <c r="GR431" s="0"/>
      <c r="GS431" s="0"/>
      <c r="GT431" s="0"/>
      <c r="GU431" s="0"/>
      <c r="GV431" s="0"/>
      <c r="GW431" s="0"/>
      <c r="GX431" s="0"/>
      <c r="GY431" s="0"/>
      <c r="GZ431" s="0"/>
      <c r="HA431" s="0"/>
      <c r="HB431" s="0"/>
      <c r="HC431" s="0"/>
      <c r="HD431" s="0"/>
      <c r="HE431" s="0"/>
      <c r="HF431" s="0"/>
      <c r="HG431" s="0"/>
      <c r="HH431" s="0"/>
      <c r="HI431" s="0"/>
      <c r="HJ431" s="0"/>
      <c r="HK431" s="0"/>
      <c r="HL431" s="0"/>
      <c r="HM431" s="0"/>
      <c r="HN431" s="0"/>
      <c r="HO431" s="0"/>
      <c r="HP431" s="0"/>
      <c r="HQ431" s="0"/>
      <c r="HR431" s="0"/>
      <c r="HS431" s="0"/>
      <c r="HT431" s="0"/>
      <c r="HU431" s="0"/>
      <c r="HV431" s="0"/>
      <c r="HW431" s="0"/>
      <c r="HX431" s="0"/>
      <c r="HY431" s="0"/>
      <c r="HZ431" s="0"/>
      <c r="IA431" s="0"/>
      <c r="IB431" s="0"/>
      <c r="IC431" s="0"/>
      <c r="ID431" s="0"/>
      <c r="IE431" s="0"/>
      <c r="IF431" s="0"/>
      <c r="IG431" s="0"/>
      <c r="IH431" s="0"/>
      <c r="II431" s="0"/>
      <c r="IJ431" s="0"/>
      <c r="IK431" s="0"/>
      <c r="IL431" s="0"/>
      <c r="IM431" s="0"/>
      <c r="IN431" s="0"/>
      <c r="IO431" s="0"/>
      <c r="IP431" s="0"/>
      <c r="IQ431" s="0"/>
      <c r="IR431" s="0"/>
      <c r="IS431" s="0"/>
      <c r="IT431" s="0"/>
      <c r="IU431" s="0"/>
      <c r="IV431" s="0"/>
      <c r="IW431" s="0"/>
      <c r="IX431" s="0"/>
      <c r="IY431" s="0"/>
      <c r="IZ431" s="0"/>
      <c r="JA431" s="0"/>
      <c r="JB431" s="0"/>
      <c r="JC431" s="0"/>
      <c r="JD431" s="0"/>
      <c r="JE431" s="0"/>
      <c r="JF431" s="0"/>
      <c r="JG431" s="0"/>
      <c r="JH431" s="0"/>
      <c r="JI431" s="0"/>
      <c r="JJ431" s="0"/>
      <c r="JK431" s="0"/>
      <c r="JL431" s="0"/>
      <c r="JM431" s="0"/>
      <c r="JN431" s="0"/>
      <c r="JO431" s="0"/>
      <c r="JP431" s="0"/>
      <c r="JQ431" s="0"/>
      <c r="JR431" s="0"/>
      <c r="JS431" s="0"/>
      <c r="JT431" s="0"/>
      <c r="JU431" s="0"/>
      <c r="JV431" s="0"/>
      <c r="JW431" s="0"/>
      <c r="JX431" s="0"/>
      <c r="JY431" s="0"/>
      <c r="JZ431" s="0"/>
      <c r="KA431" s="0"/>
      <c r="KB431" s="0"/>
      <c r="KC431" s="0"/>
      <c r="KD431" s="0"/>
      <c r="KE431" s="0"/>
      <c r="KF431" s="0"/>
      <c r="KG431" s="0"/>
      <c r="KH431" s="0"/>
      <c r="KI431" s="0"/>
      <c r="KJ431" s="0"/>
      <c r="KK431" s="0"/>
      <c r="KL431" s="0"/>
      <c r="KM431" s="0"/>
      <c r="KN431" s="0"/>
      <c r="KO431" s="0"/>
      <c r="KP431" s="0"/>
      <c r="KQ431" s="0"/>
      <c r="KR431" s="0"/>
      <c r="KS431" s="0"/>
      <c r="KT431" s="0"/>
      <c r="KU431" s="0"/>
      <c r="KV431" s="0"/>
      <c r="KW431" s="0"/>
      <c r="KX431" s="0"/>
      <c r="KY431" s="0"/>
      <c r="KZ431" s="0"/>
      <c r="LA431" s="0"/>
      <c r="LB431" s="0"/>
      <c r="LC431" s="0"/>
      <c r="LD431" s="0"/>
      <c r="LE431" s="0"/>
      <c r="LF431" s="0"/>
      <c r="LG431" s="0"/>
      <c r="LH431" s="0"/>
      <c r="LI431" s="0"/>
      <c r="LJ431" s="0"/>
      <c r="LK431" s="0"/>
      <c r="LL431" s="0"/>
      <c r="LM431" s="0"/>
      <c r="LN431" s="0"/>
      <c r="LO431" s="0"/>
      <c r="LP431" s="0"/>
      <c r="LQ431" s="0"/>
      <c r="LR431" s="0"/>
      <c r="LS431" s="0"/>
      <c r="LT431" s="0"/>
      <c r="LU431" s="0"/>
      <c r="LV431" s="0"/>
      <c r="LW431" s="0"/>
      <c r="LX431" s="0"/>
      <c r="LY431" s="0"/>
      <c r="LZ431" s="0"/>
      <c r="MA431" s="0"/>
      <c r="MB431" s="0"/>
      <c r="MC431" s="0"/>
      <c r="MD431" s="0"/>
      <c r="ME431" s="0"/>
      <c r="MF431" s="0"/>
      <c r="MG431" s="0"/>
      <c r="MH431" s="0"/>
      <c r="MI431" s="0"/>
      <c r="MJ431" s="0"/>
      <c r="MK431" s="0"/>
      <c r="ML431" s="0"/>
      <c r="MM431" s="0"/>
      <c r="MN431" s="0"/>
      <c r="MO431" s="0"/>
      <c r="MP431" s="0"/>
      <c r="MQ431" s="0"/>
      <c r="MR431" s="0"/>
      <c r="MS431" s="0"/>
      <c r="MT431" s="0"/>
      <c r="MU431" s="0"/>
      <c r="MV431" s="0"/>
      <c r="MW431" s="0"/>
      <c r="MX431" s="0"/>
      <c r="MY431" s="0"/>
      <c r="MZ431" s="0"/>
      <c r="NA431" s="0"/>
      <c r="NB431" s="0"/>
      <c r="NC431" s="0"/>
      <c r="ND431" s="0"/>
      <c r="NE431" s="0"/>
      <c r="NF431" s="0"/>
      <c r="NG431" s="0"/>
      <c r="NH431" s="0"/>
      <c r="NI431" s="0"/>
      <c r="NJ431" s="0"/>
      <c r="NK431" s="0"/>
      <c r="NL431" s="0"/>
      <c r="NM431" s="0"/>
      <c r="NN431" s="0"/>
      <c r="NO431" s="0"/>
      <c r="NP431" s="0"/>
      <c r="NQ431" s="0"/>
      <c r="NR431" s="0"/>
      <c r="NS431" s="0"/>
      <c r="NT431" s="0"/>
      <c r="NU431" s="0"/>
      <c r="NV431" s="0"/>
      <c r="NW431" s="0"/>
      <c r="NX431" s="0"/>
      <c r="NY431" s="0"/>
      <c r="NZ431" s="0"/>
      <c r="OA431" s="0"/>
      <c r="OB431" s="0"/>
      <c r="OC431" s="0"/>
      <c r="OD431" s="0"/>
      <c r="OE431" s="0"/>
      <c r="OF431" s="0"/>
      <c r="OG431" s="0"/>
      <c r="OH431" s="0"/>
      <c r="OI431" s="0"/>
      <c r="OJ431" s="0"/>
      <c r="OK431" s="0"/>
      <c r="OL431" s="0"/>
      <c r="OM431" s="0"/>
      <c r="ON431" s="0"/>
      <c r="OO431" s="0"/>
      <c r="OP431" s="0"/>
      <c r="OQ431" s="0"/>
      <c r="OR431" s="0"/>
      <c r="OS431" s="0"/>
      <c r="OT431" s="0"/>
      <c r="OU431" s="0"/>
      <c r="OV431" s="0"/>
      <c r="OW431" s="0"/>
      <c r="OX431" s="0"/>
      <c r="OY431" s="0"/>
      <c r="OZ431" s="0"/>
      <c r="PA431" s="0"/>
      <c r="PB431" s="0"/>
      <c r="PC431" s="0"/>
      <c r="PD431" s="0"/>
      <c r="PE431" s="0"/>
      <c r="PF431" s="0"/>
      <c r="PG431" s="0"/>
      <c r="PH431" s="0"/>
      <c r="PI431" s="0"/>
      <c r="PJ431" s="0"/>
      <c r="PK431" s="0"/>
      <c r="PL431" s="0"/>
      <c r="PM431" s="0"/>
      <c r="PN431" s="0"/>
      <c r="PO431" s="0"/>
      <c r="PP431" s="0"/>
      <c r="PQ431" s="0"/>
      <c r="PR431" s="0"/>
      <c r="PS431" s="0"/>
      <c r="PT431" s="0"/>
      <c r="PU431" s="0"/>
      <c r="PV431" s="0"/>
      <c r="PW431" s="0"/>
      <c r="PX431" s="0"/>
      <c r="PY431" s="0"/>
      <c r="PZ431" s="0"/>
      <c r="QA431" s="0"/>
      <c r="QB431" s="0"/>
      <c r="QC431" s="0"/>
      <c r="QD431" s="0"/>
      <c r="QE431" s="0"/>
      <c r="QF431" s="0"/>
      <c r="QG431" s="0"/>
      <c r="QH431" s="0"/>
      <c r="QI431" s="0"/>
      <c r="QJ431" s="0"/>
      <c r="QK431" s="0"/>
      <c r="QL431" s="0"/>
      <c r="QM431" s="0"/>
      <c r="QN431" s="0"/>
      <c r="QO431" s="0"/>
      <c r="QP431" s="0"/>
      <c r="QQ431" s="0"/>
      <c r="QR431" s="0"/>
      <c r="QS431" s="0"/>
      <c r="QT431" s="0"/>
      <c r="QU431" s="0"/>
      <c r="QV431" s="0"/>
      <c r="QW431" s="0"/>
      <c r="QX431" s="0"/>
      <c r="QY431" s="0"/>
      <c r="QZ431" s="0"/>
      <c r="RA431" s="0"/>
      <c r="RB431" s="0"/>
      <c r="RC431" s="0"/>
      <c r="RD431" s="0"/>
      <c r="RE431" s="0"/>
      <c r="RF431" s="0"/>
      <c r="RG431" s="0"/>
      <c r="RH431" s="0"/>
      <c r="RI431" s="0"/>
      <c r="RJ431" s="0"/>
      <c r="RK431" s="0"/>
      <c r="RL431" s="0"/>
      <c r="RM431" s="0"/>
      <c r="RN431" s="0"/>
      <c r="RO431" s="0"/>
      <c r="RP431" s="0"/>
      <c r="RQ431" s="0"/>
      <c r="RR431" s="0"/>
      <c r="RS431" s="0"/>
      <c r="RT431" s="0"/>
      <c r="RU431" s="0"/>
      <c r="RV431" s="0"/>
      <c r="RW431" s="0"/>
      <c r="RX431" s="0"/>
      <c r="RY431" s="0"/>
      <c r="RZ431" s="0"/>
      <c r="SA431" s="0"/>
      <c r="SB431" s="0"/>
      <c r="SC431" s="0"/>
      <c r="SD431" s="0"/>
      <c r="SE431" s="0"/>
      <c r="SF431" s="0"/>
      <c r="SG431" s="0"/>
      <c r="SH431" s="0"/>
      <c r="SI431" s="0"/>
      <c r="SJ431" s="0"/>
      <c r="SK431" s="0"/>
      <c r="SL431" s="0"/>
      <c r="SM431" s="0"/>
      <c r="SN431" s="0"/>
      <c r="SO431" s="0"/>
      <c r="SP431" s="0"/>
      <c r="SQ431" s="0"/>
      <c r="SR431" s="0"/>
      <c r="SS431" s="0"/>
      <c r="ST431" s="0"/>
      <c r="SU431" s="0"/>
      <c r="SV431" s="0"/>
      <c r="SW431" s="0"/>
      <c r="SX431" s="0"/>
      <c r="SY431" s="0"/>
      <c r="SZ431" s="0"/>
      <c r="TA431" s="0"/>
      <c r="TB431" s="0"/>
      <c r="TC431" s="0"/>
      <c r="TD431" s="0"/>
      <c r="TE431" s="0"/>
      <c r="TF431" s="0"/>
      <c r="TG431" s="0"/>
      <c r="TH431" s="0"/>
      <c r="TI431" s="0"/>
      <c r="TJ431" s="0"/>
      <c r="TK431" s="0"/>
      <c r="TL431" s="0"/>
      <c r="TM431" s="0"/>
      <c r="TN431" s="0"/>
      <c r="TO431" s="0"/>
      <c r="TP431" s="0"/>
      <c r="TQ431" s="0"/>
      <c r="TR431" s="0"/>
      <c r="TS431" s="0"/>
      <c r="TT431" s="0"/>
      <c r="TU431" s="0"/>
      <c r="TV431" s="0"/>
      <c r="TW431" s="0"/>
      <c r="TX431" s="0"/>
      <c r="TY431" s="0"/>
      <c r="TZ431" s="0"/>
      <c r="UA431" s="0"/>
      <c r="UB431" s="0"/>
      <c r="UC431" s="0"/>
      <c r="UD431" s="0"/>
      <c r="UE431" s="0"/>
      <c r="UF431" s="0"/>
      <c r="UG431" s="0"/>
      <c r="UH431" s="0"/>
      <c r="UI431" s="0"/>
      <c r="UJ431" s="0"/>
      <c r="UK431" s="0"/>
      <c r="UL431" s="0"/>
      <c r="UM431" s="0"/>
      <c r="UN431" s="0"/>
      <c r="UO431" s="0"/>
      <c r="UP431" s="0"/>
      <c r="UQ431" s="0"/>
      <c r="UR431" s="0"/>
      <c r="US431" s="0"/>
      <c r="UT431" s="0"/>
      <c r="UU431" s="0"/>
      <c r="UV431" s="0"/>
      <c r="UW431" s="0"/>
      <c r="UX431" s="0"/>
      <c r="UY431" s="0"/>
      <c r="UZ431" s="0"/>
      <c r="VA431" s="0"/>
      <c r="VB431" s="0"/>
      <c r="VC431" s="0"/>
      <c r="VD431" s="0"/>
      <c r="VE431" s="0"/>
      <c r="VF431" s="0"/>
      <c r="VG431" s="0"/>
      <c r="VH431" s="0"/>
      <c r="VI431" s="0"/>
      <c r="VJ431" s="0"/>
      <c r="VK431" s="0"/>
      <c r="VL431" s="0"/>
      <c r="VM431" s="0"/>
      <c r="VN431" s="0"/>
      <c r="VO431" s="0"/>
      <c r="VP431" s="0"/>
      <c r="VQ431" s="0"/>
      <c r="VR431" s="0"/>
      <c r="VS431" s="0"/>
      <c r="VT431" s="0"/>
      <c r="VU431" s="0"/>
      <c r="VV431" s="0"/>
      <c r="VW431" s="0"/>
      <c r="VX431" s="0"/>
      <c r="VY431" s="0"/>
      <c r="VZ431" s="0"/>
      <c r="WA431" s="0"/>
      <c r="WB431" s="0"/>
      <c r="WC431" s="0"/>
      <c r="WD431" s="0"/>
      <c r="WE431" s="0"/>
      <c r="WF431" s="0"/>
      <c r="WG431" s="0"/>
      <c r="WH431" s="0"/>
      <c r="WI431" s="0"/>
      <c r="WJ431" s="0"/>
      <c r="WK431" s="0"/>
      <c r="WL431" s="0"/>
      <c r="WM431" s="0"/>
      <c r="WN431" s="0"/>
      <c r="WO431" s="0"/>
      <c r="WP431" s="0"/>
      <c r="WQ431" s="0"/>
      <c r="WR431" s="0"/>
      <c r="WS431" s="0"/>
      <c r="WT431" s="0"/>
      <c r="WU431" s="0"/>
      <c r="WV431" s="0"/>
      <c r="WW431" s="0"/>
      <c r="WX431" s="0"/>
      <c r="WY431" s="0"/>
      <c r="WZ431" s="0"/>
      <c r="XA431" s="0"/>
      <c r="XB431" s="0"/>
      <c r="XC431" s="0"/>
      <c r="XD431" s="0"/>
      <c r="XE431" s="0"/>
      <c r="XF431" s="0"/>
      <c r="XG431" s="0"/>
      <c r="XH431" s="0"/>
      <c r="XI431" s="0"/>
      <c r="XJ431" s="0"/>
      <c r="XK431" s="0"/>
      <c r="XL431" s="0"/>
      <c r="XM431" s="0"/>
      <c r="XN431" s="0"/>
      <c r="XO431" s="0"/>
      <c r="XP431" s="0"/>
      <c r="XQ431" s="0"/>
      <c r="XR431" s="0"/>
      <c r="XS431" s="0"/>
      <c r="XT431" s="0"/>
      <c r="XU431" s="0"/>
      <c r="XV431" s="0"/>
      <c r="XW431" s="0"/>
      <c r="XX431" s="0"/>
      <c r="XY431" s="0"/>
      <c r="XZ431" s="0"/>
      <c r="YA431" s="0"/>
      <c r="YB431" s="0"/>
      <c r="YC431" s="0"/>
      <c r="YD431" s="0"/>
      <c r="YE431" s="0"/>
      <c r="YF431" s="0"/>
      <c r="YG431" s="0"/>
      <c r="YH431" s="0"/>
      <c r="YI431" s="0"/>
      <c r="YJ431" s="0"/>
      <c r="YK431" s="0"/>
      <c r="YL431" s="0"/>
      <c r="YM431" s="0"/>
      <c r="YN431" s="0"/>
      <c r="YO431" s="0"/>
      <c r="YP431" s="0"/>
      <c r="YQ431" s="0"/>
      <c r="YR431" s="0"/>
      <c r="YS431" s="0"/>
      <c r="YT431" s="0"/>
      <c r="YU431" s="0"/>
      <c r="YV431" s="0"/>
      <c r="YW431" s="0"/>
      <c r="YX431" s="0"/>
      <c r="YY431" s="0"/>
      <c r="YZ431" s="0"/>
      <c r="ZA431" s="0"/>
      <c r="ZB431" s="0"/>
      <c r="ZC431" s="0"/>
      <c r="ZD431" s="0"/>
      <c r="ZE431" s="0"/>
      <c r="ZF431" s="0"/>
      <c r="ZG431" s="0"/>
      <c r="ZH431" s="0"/>
      <c r="ZI431" s="0"/>
      <c r="ZJ431" s="0"/>
      <c r="ZK431" s="0"/>
      <c r="ZL431" s="0"/>
      <c r="ZM431" s="0"/>
      <c r="ZN431" s="0"/>
      <c r="ZO431" s="0"/>
      <c r="ZP431" s="0"/>
      <c r="ZQ431" s="0"/>
      <c r="ZR431" s="0"/>
      <c r="ZS431" s="0"/>
      <c r="ZT431" s="0"/>
      <c r="ZU431" s="0"/>
      <c r="ZV431" s="0"/>
      <c r="ZW431" s="0"/>
      <c r="ZX431" s="0"/>
      <c r="ZY431" s="0"/>
      <c r="ZZ431" s="0"/>
      <c r="AAA431" s="0"/>
      <c r="AAB431" s="0"/>
      <c r="AAC431" s="0"/>
      <c r="AAD431" s="0"/>
      <c r="AAE431" s="0"/>
      <c r="AAF431" s="0"/>
      <c r="AAG431" s="0"/>
      <c r="AAH431" s="0"/>
      <c r="AAI431" s="0"/>
      <c r="AAJ431" s="0"/>
      <c r="AAK431" s="0"/>
      <c r="AAL431" s="0"/>
      <c r="AAM431" s="0"/>
      <c r="AAN431" s="0"/>
      <c r="AAO431" s="0"/>
      <c r="AAP431" s="0"/>
      <c r="AAQ431" s="0"/>
      <c r="AAR431" s="0"/>
      <c r="AAS431" s="0"/>
      <c r="AAT431" s="0"/>
      <c r="AAU431" s="0"/>
      <c r="AAV431" s="0"/>
      <c r="AAW431" s="0"/>
      <c r="AAX431" s="0"/>
      <c r="AAY431" s="0"/>
      <c r="AAZ431" s="0"/>
      <c r="ABA431" s="0"/>
      <c r="ABB431" s="0"/>
      <c r="ABC431" s="0"/>
      <c r="ABD431" s="0"/>
      <c r="ABE431" s="0"/>
      <c r="ABF431" s="0"/>
      <c r="ABG431" s="0"/>
      <c r="ABH431" s="0"/>
      <c r="ABI431" s="0"/>
      <c r="ABJ431" s="0"/>
      <c r="ABK431" s="0"/>
      <c r="ABL431" s="0"/>
      <c r="ABM431" s="0"/>
      <c r="ABN431" s="0"/>
      <c r="ABO431" s="0"/>
      <c r="ABP431" s="0"/>
      <c r="ABQ431" s="0"/>
      <c r="ABR431" s="0"/>
      <c r="ABS431" s="0"/>
      <c r="ABT431" s="0"/>
      <c r="ABU431" s="0"/>
      <c r="ABV431" s="0"/>
      <c r="ABW431" s="0"/>
      <c r="ABX431" s="0"/>
      <c r="ABY431" s="0"/>
      <c r="ABZ431" s="0"/>
      <c r="ACA431" s="0"/>
      <c r="ACB431" s="0"/>
      <c r="ACC431" s="0"/>
      <c r="ACD431" s="0"/>
      <c r="ACE431" s="0"/>
      <c r="ACF431" s="0"/>
      <c r="ACG431" s="0"/>
      <c r="ACH431" s="0"/>
      <c r="ACI431" s="0"/>
      <c r="ACJ431" s="0"/>
      <c r="ACK431" s="0"/>
      <c r="ACL431" s="0"/>
      <c r="ACM431" s="0"/>
      <c r="ACN431" s="0"/>
      <c r="ACO431" s="0"/>
      <c r="ACP431" s="0"/>
      <c r="ACQ431" s="0"/>
      <c r="ACR431" s="0"/>
      <c r="ACS431" s="0"/>
      <c r="ACT431" s="0"/>
      <c r="ACU431" s="0"/>
      <c r="ACV431" s="0"/>
      <c r="ACW431" s="0"/>
      <c r="ACX431" s="0"/>
      <c r="ACY431" s="0"/>
      <c r="ACZ431" s="0"/>
      <c r="ADA431" s="0"/>
      <c r="ADB431" s="0"/>
      <c r="ADC431" s="0"/>
      <c r="ADD431" s="0"/>
      <c r="ADE431" s="0"/>
      <c r="ADF431" s="0"/>
      <c r="ADG431" s="0"/>
      <c r="ADH431" s="0"/>
      <c r="ADI431" s="0"/>
      <c r="ADJ431" s="0"/>
      <c r="ADK431" s="0"/>
      <c r="ADL431" s="0"/>
      <c r="ADM431" s="0"/>
      <c r="ADN431" s="0"/>
      <c r="ADO431" s="0"/>
      <c r="ADP431" s="0"/>
      <c r="ADQ431" s="0"/>
      <c r="ADR431" s="0"/>
      <c r="ADS431" s="0"/>
      <c r="ADT431" s="0"/>
      <c r="ADU431" s="0"/>
      <c r="ADV431" s="0"/>
      <c r="ADW431" s="0"/>
      <c r="ADX431" s="0"/>
      <c r="ADY431" s="0"/>
      <c r="ADZ431" s="0"/>
      <c r="AEA431" s="0"/>
      <c r="AEB431" s="0"/>
      <c r="AEC431" s="0"/>
      <c r="AED431" s="0"/>
      <c r="AEE431" s="0"/>
      <c r="AEF431" s="0"/>
      <c r="AEG431" s="0"/>
      <c r="AEH431" s="0"/>
      <c r="AEI431" s="0"/>
      <c r="AEJ431" s="0"/>
      <c r="AEK431" s="0"/>
      <c r="AEL431" s="0"/>
      <c r="AEM431" s="0"/>
      <c r="AEN431" s="0"/>
      <c r="AEO431" s="0"/>
      <c r="AEP431" s="0"/>
      <c r="AEQ431" s="0"/>
      <c r="AER431" s="0"/>
      <c r="AES431" s="0"/>
      <c r="AET431" s="0"/>
      <c r="AEU431" s="0"/>
      <c r="AEV431" s="0"/>
      <c r="AEW431" s="0"/>
      <c r="AEX431" s="0"/>
      <c r="AEY431" s="0"/>
      <c r="AEZ431" s="0"/>
      <c r="AFA431" s="0"/>
      <c r="AFB431" s="0"/>
      <c r="AFC431" s="0"/>
      <c r="AFD431" s="0"/>
      <c r="AFE431" s="0"/>
      <c r="AFF431" s="0"/>
      <c r="AFG431" s="0"/>
      <c r="AFH431" s="0"/>
      <c r="AFI431" s="0"/>
      <c r="AFJ431" s="0"/>
      <c r="AFK431" s="0"/>
      <c r="AFL431" s="0"/>
      <c r="AFM431" s="0"/>
      <c r="AFN431" s="0"/>
      <c r="AFO431" s="0"/>
      <c r="AFP431" s="0"/>
      <c r="AFQ431" s="0"/>
      <c r="AFR431" s="0"/>
      <c r="AFS431" s="0"/>
      <c r="AFT431" s="0"/>
      <c r="AFU431" s="0"/>
      <c r="AFV431" s="0"/>
      <c r="AFW431" s="0"/>
      <c r="AFX431" s="0"/>
      <c r="AFY431" s="0"/>
      <c r="AFZ431" s="0"/>
      <c r="AGA431" s="0"/>
      <c r="AGB431" s="0"/>
      <c r="AGC431" s="0"/>
      <c r="AGD431" s="0"/>
      <c r="AGE431" s="0"/>
      <c r="AGF431" s="0"/>
      <c r="AGG431" s="0"/>
      <c r="AGH431" s="0"/>
      <c r="AGI431" s="0"/>
      <c r="AGJ431" s="0"/>
      <c r="AGK431" s="0"/>
      <c r="AGL431" s="0"/>
      <c r="AGM431" s="0"/>
      <c r="AGN431" s="0"/>
      <c r="AGO431" s="0"/>
      <c r="AGP431" s="0"/>
      <c r="AGQ431" s="0"/>
      <c r="AGR431" s="0"/>
      <c r="AGS431" s="0"/>
      <c r="AGT431" s="0"/>
      <c r="AGU431" s="0"/>
      <c r="AGV431" s="0"/>
      <c r="AGW431" s="0"/>
      <c r="AGX431" s="0"/>
      <c r="AGY431" s="0"/>
      <c r="AGZ431" s="0"/>
      <c r="AHA431" s="0"/>
      <c r="AHB431" s="0"/>
      <c r="AHC431" s="0"/>
      <c r="AHD431" s="0"/>
      <c r="AHE431" s="0"/>
      <c r="AHF431" s="0"/>
      <c r="AHG431" s="0"/>
      <c r="AHH431" s="0"/>
      <c r="AHI431" s="0"/>
      <c r="AHJ431" s="0"/>
      <c r="AHK431" s="0"/>
      <c r="AHL431" s="0"/>
      <c r="AHM431" s="0"/>
      <c r="AHN431" s="0"/>
      <c r="AHO431" s="0"/>
      <c r="AHP431" s="0"/>
      <c r="AHQ431" s="0"/>
      <c r="AHR431" s="0"/>
      <c r="AHS431" s="0"/>
      <c r="AHT431" s="0"/>
      <c r="AHU431" s="0"/>
      <c r="AHV431" s="0"/>
      <c r="AHW431" s="0"/>
      <c r="AHX431" s="0"/>
      <c r="AHY431" s="0"/>
      <c r="AHZ431" s="0"/>
      <c r="AIA431" s="0"/>
      <c r="AIB431" s="0"/>
      <c r="AIC431" s="0"/>
      <c r="AID431" s="0"/>
      <c r="AIE431" s="0"/>
      <c r="AIF431" s="0"/>
      <c r="AIG431" s="0"/>
      <c r="AIH431" s="0"/>
      <c r="AII431" s="0"/>
      <c r="AIJ431" s="0"/>
      <c r="AIK431" s="0"/>
      <c r="AIL431" s="0"/>
      <c r="AIM431" s="0"/>
      <c r="AIN431" s="0"/>
      <c r="AIO431" s="0"/>
      <c r="AIP431" s="0"/>
      <c r="AIQ431" s="0"/>
      <c r="AIR431" s="0"/>
      <c r="AIS431" s="0"/>
      <c r="AIT431" s="0"/>
      <c r="AIU431" s="0"/>
      <c r="AIV431" s="0"/>
      <c r="AIW431" s="0"/>
      <c r="AIX431" s="0"/>
      <c r="AIY431" s="0"/>
      <c r="AIZ431" s="0"/>
      <c r="AJA431" s="0"/>
      <c r="AJB431" s="0"/>
      <c r="AJC431" s="0"/>
      <c r="AJD431" s="0"/>
      <c r="AJE431" s="0"/>
      <c r="AJF431" s="0"/>
      <c r="AJG431" s="0"/>
      <c r="AJH431" s="0"/>
      <c r="AJI431" s="0"/>
      <c r="AJJ431" s="0"/>
      <c r="AJK431" s="0"/>
      <c r="AJL431" s="0"/>
      <c r="AJM431" s="0"/>
      <c r="AJN431" s="0"/>
      <c r="AJO431" s="0"/>
      <c r="AJP431" s="0"/>
      <c r="AJQ431" s="0"/>
      <c r="AJR431" s="0"/>
      <c r="AJS431" s="0"/>
      <c r="AJT431" s="0"/>
      <c r="AJU431" s="0"/>
      <c r="AJV431" s="0"/>
      <c r="AJW431" s="0"/>
      <c r="AJX431" s="0"/>
      <c r="AJY431" s="0"/>
      <c r="AJZ431" s="0"/>
      <c r="AKA431" s="0"/>
      <c r="AKB431" s="0"/>
      <c r="AKC431" s="0"/>
      <c r="AKD431" s="0"/>
      <c r="AKE431" s="0"/>
      <c r="AKF431" s="0"/>
      <c r="AKG431" s="0"/>
      <c r="AKH431" s="0"/>
      <c r="AKI431" s="0"/>
      <c r="AKJ431" s="0"/>
      <c r="AKK431" s="0"/>
      <c r="AKL431" s="0"/>
      <c r="AKM431" s="0"/>
      <c r="AKN431" s="0"/>
      <c r="AKO431" s="0"/>
      <c r="AKP431" s="0"/>
      <c r="AKQ431" s="0"/>
      <c r="AKR431" s="0"/>
      <c r="AKS431" s="0"/>
      <c r="AKT431" s="0"/>
      <c r="AKU431" s="0"/>
      <c r="AKV431" s="0"/>
      <c r="AKW431" s="0"/>
      <c r="AKX431" s="0"/>
      <c r="AKY431" s="0"/>
      <c r="AKZ431" s="0"/>
      <c r="ALA431" s="0"/>
      <c r="ALB431" s="0"/>
      <c r="ALC431" s="0"/>
      <c r="ALD431" s="0"/>
      <c r="ALE431" s="0"/>
      <c r="ALF431" s="0"/>
      <c r="ALG431" s="0"/>
      <c r="ALH431" s="0"/>
      <c r="ALI431" s="0"/>
      <c r="ALJ431" s="0"/>
      <c r="ALK431" s="0"/>
      <c r="ALL431" s="0"/>
      <c r="ALM431" s="0"/>
      <c r="ALN431" s="0"/>
      <c r="ALO431" s="0"/>
      <c r="ALP431" s="0"/>
      <c r="ALQ431" s="0"/>
      <c r="ALR431" s="0"/>
      <c r="ALS431" s="0"/>
      <c r="ALT431" s="0"/>
      <c r="ALU431" s="0"/>
      <c r="ALV431" s="0"/>
      <c r="ALW431" s="0"/>
      <c r="ALX431" s="0"/>
      <c r="ALY431" s="0"/>
      <c r="ALZ431" s="0"/>
      <c r="AMA431" s="0"/>
      <c r="AMB431" s="0"/>
      <c r="AMC431" s="0"/>
      <c r="AMD431" s="0"/>
      <c r="AME431" s="0"/>
      <c r="AMF431" s="0"/>
      <c r="AMG431" s="0"/>
    </row>
    <row r="432" customFormat="false" ht="14.9" hidden="false" customHeight="false" outlineLevel="0" collapsed="false">
      <c r="A432" s="18" t="n">
        <v>596</v>
      </c>
      <c r="B432" s="19" t="n">
        <f aca="false">IF($A432,VLOOKUP($A432,posting!$A:$N,2,0),"")</f>
        <v>38</v>
      </c>
      <c r="C432" s="19" t="n">
        <f aca="false">IF($A432,VLOOKUP($A432,posting!$A:$N,3,0),"")</f>
        <v>158</v>
      </c>
      <c r="D432" s="20" t="str">
        <f aca="false">IF($A432,VLOOKUP($A432,posting!$A:$N,4,0),"")</f>
        <v>mit aktuellem ios</v>
      </c>
      <c r="E432" s="19" t="str">
        <f aca="false">IF($A432,IF(VLOOKUP($A432,posting!$A:$N,5,0)&gt;0,VLOOKUP($A432,posting!$A:$N,5,0),""),"")</f>
        <v/>
      </c>
      <c r="F432" s="21" t="n">
        <f aca="false">IF($A432,VLOOKUP($A432,posting!$A:$N,6,0),"")</f>
        <v>41625.7378819444</v>
      </c>
      <c r="G432" s="21" t="n">
        <f aca="false">IF($A432,VLOOKUP($A432,posting!$A:$N,7,0),"")</f>
        <v>41625.7379398148</v>
      </c>
      <c r="H432" s="21" t="n">
        <f aca="false">IF($A432,VLOOKUP($A432,posting!$A:$N,8,0),"")</f>
        <v>41625.737962963</v>
      </c>
      <c r="I432" s="21" t="n">
        <f aca="false">IF($A432,VLOOKUP($A432,posting!$A:$N,9,0),"")</f>
        <v>41625.7389467593</v>
      </c>
      <c r="J432" s="21"/>
      <c r="K432" s="21"/>
      <c r="L432" s="19" t="n">
        <f aca="false">IF($A432,VLOOKUP($A432,posting!$A:$N,10,0),"")</f>
        <v>0.32013201320132</v>
      </c>
      <c r="M432" s="19" t="n">
        <f aca="false">IF($A432,VLOOKUP($A432,posting!$A:$N,11,0),"")</f>
        <v>0</v>
      </c>
      <c r="N432" s="19" t="str">
        <f aca="false">IF($A432,IF(VLOOKUP($A432,posting!$A:$N,13,0)&gt;0,VLOOKUP($A432,posting!$A:$N,13,0),""),"")</f>
        <v/>
      </c>
      <c r="O432" s="19" t="str">
        <f aca="false">IF($A432,VLOOKUP($A432,posting!$A:$N,12,0),"")</f>
        <v>TXT</v>
      </c>
      <c r="P432" s="19" t="str">
        <f aca="false">IF($A432,IF(VLOOKUP($A432,posting!$A:$N,14,0)&gt;0,VLOOKUP($A432,posting!$A:$N,14,0),""),"")</f>
        <v/>
      </c>
      <c r="Q432" s="19" t="str">
        <f aca="false">IF($N432="","",VLOOKUP($N432,image!$A:$N,3,0))</f>
        <v/>
      </c>
      <c r="R432" s="19" t="n">
        <v>-1</v>
      </c>
      <c r="S432" s="0"/>
      <c r="T432" s="0"/>
      <c r="U432" s="0"/>
      <c r="V432" s="0"/>
      <c r="W432" s="0"/>
      <c r="X432" s="0"/>
      <c r="Y432" s="0"/>
      <c r="Z432" s="0"/>
      <c r="AA432" s="0"/>
      <c r="AB432" s="0"/>
      <c r="AC432" s="0"/>
      <c r="AD432" s="0"/>
      <c r="AE432" s="0"/>
      <c r="AF432" s="0"/>
      <c r="AG432" s="0"/>
      <c r="AH432" s="0"/>
      <c r="AI432" s="0"/>
      <c r="AJ432" s="0"/>
      <c r="AK432" s="0"/>
      <c r="AL432" s="0"/>
      <c r="AM432" s="0"/>
      <c r="AN432" s="0"/>
      <c r="AO432" s="0"/>
      <c r="AP432" s="0"/>
      <c r="AQ432" s="0"/>
      <c r="AR432" s="0"/>
      <c r="AS432" s="0"/>
      <c r="AT432" s="0"/>
      <c r="AU432" s="0"/>
      <c r="AV432" s="0"/>
      <c r="AW432" s="0"/>
      <c r="AX432" s="0"/>
      <c r="AY432" s="0"/>
      <c r="AZ432" s="0"/>
      <c r="BA432" s="0"/>
      <c r="BB432" s="0"/>
      <c r="BC432" s="0"/>
      <c r="BD432" s="0"/>
      <c r="BE432" s="0"/>
      <c r="BF432" s="0"/>
      <c r="BG432" s="0"/>
      <c r="BH432" s="0"/>
      <c r="BI432" s="0"/>
      <c r="BJ432" s="0"/>
      <c r="BK432" s="0"/>
      <c r="BL432" s="0"/>
      <c r="BM432" s="0"/>
      <c r="BN432" s="0"/>
      <c r="BO432" s="0"/>
      <c r="BP432" s="0"/>
      <c r="BQ432" s="0"/>
      <c r="BR432" s="0"/>
      <c r="BS432" s="0"/>
      <c r="BT432" s="0"/>
      <c r="BU432" s="0"/>
      <c r="BV432" s="0"/>
      <c r="BW432" s="0"/>
      <c r="BX432" s="0"/>
      <c r="BY432" s="0"/>
      <c r="BZ432" s="0"/>
      <c r="CA432" s="0"/>
      <c r="CB432" s="0"/>
      <c r="CC432" s="0"/>
      <c r="CD432" s="0"/>
      <c r="CE432" s="0"/>
      <c r="CF432" s="0"/>
      <c r="CG432" s="0"/>
      <c r="CH432" s="0"/>
      <c r="CI432" s="0"/>
      <c r="CJ432" s="0"/>
      <c r="CK432" s="0"/>
      <c r="CL432" s="0"/>
      <c r="CM432" s="0"/>
      <c r="CN432" s="0"/>
      <c r="CO432" s="0"/>
      <c r="CP432" s="0"/>
      <c r="CQ432" s="0"/>
      <c r="CR432" s="0"/>
      <c r="CS432" s="0"/>
      <c r="CT432" s="0"/>
      <c r="CU432" s="0"/>
      <c r="CV432" s="0"/>
      <c r="CW432" s="0"/>
      <c r="CX432" s="0"/>
      <c r="CY432" s="0"/>
      <c r="CZ432" s="0"/>
      <c r="DA432" s="0"/>
      <c r="DB432" s="0"/>
      <c r="DC432" s="0"/>
      <c r="DD432" s="0"/>
      <c r="DE432" s="0"/>
      <c r="DF432" s="0"/>
      <c r="DG432" s="0"/>
      <c r="DH432" s="0"/>
      <c r="DI432" s="0"/>
      <c r="DJ432" s="0"/>
      <c r="DK432" s="0"/>
      <c r="DL432" s="0"/>
      <c r="DM432" s="0"/>
      <c r="DN432" s="0"/>
      <c r="DO432" s="0"/>
      <c r="DP432" s="0"/>
      <c r="DQ432" s="0"/>
      <c r="DR432" s="0"/>
      <c r="DS432" s="0"/>
      <c r="DT432" s="0"/>
      <c r="DU432" s="0"/>
      <c r="DV432" s="0"/>
      <c r="DW432" s="0"/>
      <c r="DX432" s="0"/>
      <c r="DY432" s="0"/>
      <c r="DZ432" s="0"/>
      <c r="EA432" s="0"/>
      <c r="EB432" s="0"/>
      <c r="EC432" s="0"/>
      <c r="ED432" s="0"/>
      <c r="EE432" s="0"/>
      <c r="EF432" s="0"/>
      <c r="EG432" s="0"/>
      <c r="EH432" s="0"/>
      <c r="EI432" s="0"/>
      <c r="EJ432" s="0"/>
      <c r="EK432" s="0"/>
      <c r="EL432" s="0"/>
      <c r="EM432" s="0"/>
      <c r="EN432" s="0"/>
      <c r="EO432" s="0"/>
      <c r="EP432" s="0"/>
      <c r="EQ432" s="0"/>
      <c r="ER432" s="0"/>
      <c r="ES432" s="0"/>
      <c r="ET432" s="0"/>
      <c r="EU432" s="0"/>
      <c r="EV432" s="0"/>
      <c r="EW432" s="0"/>
      <c r="EX432" s="0"/>
      <c r="EY432" s="0"/>
      <c r="EZ432" s="0"/>
      <c r="FA432" s="0"/>
      <c r="FB432" s="0"/>
      <c r="FC432" s="0"/>
      <c r="FD432" s="0"/>
      <c r="FE432" s="0"/>
      <c r="FF432" s="0"/>
      <c r="FG432" s="0"/>
      <c r="FH432" s="0"/>
      <c r="FI432" s="0"/>
      <c r="FJ432" s="0"/>
      <c r="FK432" s="0"/>
      <c r="FL432" s="0"/>
      <c r="FM432" s="0"/>
      <c r="FN432" s="0"/>
      <c r="FO432" s="0"/>
      <c r="FP432" s="0"/>
      <c r="FQ432" s="0"/>
      <c r="FR432" s="0"/>
      <c r="FS432" s="0"/>
      <c r="FT432" s="0"/>
      <c r="FU432" s="0"/>
      <c r="FV432" s="0"/>
      <c r="FW432" s="0"/>
      <c r="FX432" s="0"/>
      <c r="FY432" s="0"/>
      <c r="FZ432" s="0"/>
      <c r="GA432" s="0"/>
      <c r="GB432" s="0"/>
      <c r="GC432" s="0"/>
      <c r="GD432" s="0"/>
      <c r="GE432" s="0"/>
      <c r="GF432" s="0"/>
      <c r="GG432" s="0"/>
      <c r="GH432" s="0"/>
      <c r="GI432" s="0"/>
      <c r="GJ432" s="0"/>
      <c r="GK432" s="0"/>
      <c r="GL432" s="0"/>
      <c r="GM432" s="0"/>
      <c r="GN432" s="0"/>
      <c r="GO432" s="0"/>
      <c r="GP432" s="0"/>
      <c r="GQ432" s="0"/>
      <c r="GR432" s="0"/>
      <c r="GS432" s="0"/>
      <c r="GT432" s="0"/>
      <c r="GU432" s="0"/>
      <c r="GV432" s="0"/>
      <c r="GW432" s="0"/>
      <c r="GX432" s="0"/>
      <c r="GY432" s="0"/>
      <c r="GZ432" s="0"/>
      <c r="HA432" s="0"/>
      <c r="HB432" s="0"/>
      <c r="HC432" s="0"/>
      <c r="HD432" s="0"/>
      <c r="HE432" s="0"/>
      <c r="HF432" s="0"/>
      <c r="HG432" s="0"/>
      <c r="HH432" s="0"/>
      <c r="HI432" s="0"/>
      <c r="HJ432" s="0"/>
      <c r="HK432" s="0"/>
      <c r="HL432" s="0"/>
      <c r="HM432" s="0"/>
      <c r="HN432" s="0"/>
      <c r="HO432" s="0"/>
      <c r="HP432" s="0"/>
      <c r="HQ432" s="0"/>
      <c r="HR432" s="0"/>
      <c r="HS432" s="0"/>
      <c r="HT432" s="0"/>
      <c r="HU432" s="0"/>
      <c r="HV432" s="0"/>
      <c r="HW432" s="0"/>
      <c r="HX432" s="0"/>
      <c r="HY432" s="0"/>
      <c r="HZ432" s="0"/>
      <c r="IA432" s="0"/>
      <c r="IB432" s="0"/>
      <c r="IC432" s="0"/>
      <c r="ID432" s="0"/>
      <c r="IE432" s="0"/>
      <c r="IF432" s="0"/>
      <c r="IG432" s="0"/>
      <c r="IH432" s="0"/>
      <c r="II432" s="0"/>
      <c r="IJ432" s="0"/>
      <c r="IK432" s="0"/>
      <c r="IL432" s="0"/>
      <c r="IM432" s="0"/>
      <c r="IN432" s="0"/>
      <c r="IO432" s="0"/>
      <c r="IP432" s="0"/>
      <c r="IQ432" s="0"/>
      <c r="IR432" s="0"/>
      <c r="IS432" s="0"/>
      <c r="IT432" s="0"/>
      <c r="IU432" s="0"/>
      <c r="IV432" s="0"/>
      <c r="IW432" s="0"/>
      <c r="IX432" s="0"/>
      <c r="IY432" s="0"/>
      <c r="IZ432" s="0"/>
      <c r="JA432" s="0"/>
      <c r="JB432" s="0"/>
      <c r="JC432" s="0"/>
      <c r="JD432" s="0"/>
      <c r="JE432" s="0"/>
      <c r="JF432" s="0"/>
      <c r="JG432" s="0"/>
      <c r="JH432" s="0"/>
      <c r="JI432" s="0"/>
      <c r="JJ432" s="0"/>
      <c r="JK432" s="0"/>
      <c r="JL432" s="0"/>
      <c r="JM432" s="0"/>
      <c r="JN432" s="0"/>
      <c r="JO432" s="0"/>
      <c r="JP432" s="0"/>
      <c r="JQ432" s="0"/>
      <c r="JR432" s="0"/>
      <c r="JS432" s="0"/>
      <c r="JT432" s="0"/>
      <c r="JU432" s="0"/>
      <c r="JV432" s="0"/>
      <c r="JW432" s="0"/>
      <c r="JX432" s="0"/>
      <c r="JY432" s="0"/>
      <c r="JZ432" s="0"/>
      <c r="KA432" s="0"/>
      <c r="KB432" s="0"/>
      <c r="KC432" s="0"/>
      <c r="KD432" s="0"/>
      <c r="KE432" s="0"/>
      <c r="KF432" s="0"/>
      <c r="KG432" s="0"/>
      <c r="KH432" s="0"/>
      <c r="KI432" s="0"/>
      <c r="KJ432" s="0"/>
      <c r="KK432" s="0"/>
      <c r="KL432" s="0"/>
      <c r="KM432" s="0"/>
      <c r="KN432" s="0"/>
      <c r="KO432" s="0"/>
      <c r="KP432" s="0"/>
      <c r="KQ432" s="0"/>
      <c r="KR432" s="0"/>
      <c r="KS432" s="0"/>
      <c r="KT432" s="0"/>
      <c r="KU432" s="0"/>
      <c r="KV432" s="0"/>
      <c r="KW432" s="0"/>
      <c r="KX432" s="0"/>
      <c r="KY432" s="0"/>
      <c r="KZ432" s="0"/>
      <c r="LA432" s="0"/>
      <c r="LB432" s="0"/>
      <c r="LC432" s="0"/>
      <c r="LD432" s="0"/>
      <c r="LE432" s="0"/>
      <c r="LF432" s="0"/>
      <c r="LG432" s="0"/>
      <c r="LH432" s="0"/>
      <c r="LI432" s="0"/>
      <c r="LJ432" s="0"/>
      <c r="LK432" s="0"/>
      <c r="LL432" s="0"/>
      <c r="LM432" s="0"/>
      <c r="LN432" s="0"/>
      <c r="LO432" s="0"/>
      <c r="LP432" s="0"/>
      <c r="LQ432" s="0"/>
      <c r="LR432" s="0"/>
      <c r="LS432" s="0"/>
      <c r="LT432" s="0"/>
      <c r="LU432" s="0"/>
      <c r="LV432" s="0"/>
      <c r="LW432" s="0"/>
      <c r="LX432" s="0"/>
      <c r="LY432" s="0"/>
      <c r="LZ432" s="0"/>
      <c r="MA432" s="0"/>
      <c r="MB432" s="0"/>
      <c r="MC432" s="0"/>
      <c r="MD432" s="0"/>
      <c r="ME432" s="0"/>
      <c r="MF432" s="0"/>
      <c r="MG432" s="0"/>
      <c r="MH432" s="0"/>
      <c r="MI432" s="0"/>
      <c r="MJ432" s="0"/>
      <c r="MK432" s="0"/>
      <c r="ML432" s="0"/>
      <c r="MM432" s="0"/>
      <c r="MN432" s="0"/>
      <c r="MO432" s="0"/>
      <c r="MP432" s="0"/>
      <c r="MQ432" s="0"/>
      <c r="MR432" s="0"/>
      <c r="MS432" s="0"/>
      <c r="MT432" s="0"/>
      <c r="MU432" s="0"/>
      <c r="MV432" s="0"/>
      <c r="MW432" s="0"/>
      <c r="MX432" s="0"/>
      <c r="MY432" s="0"/>
      <c r="MZ432" s="0"/>
      <c r="NA432" s="0"/>
      <c r="NB432" s="0"/>
      <c r="NC432" s="0"/>
      <c r="ND432" s="0"/>
      <c r="NE432" s="0"/>
      <c r="NF432" s="0"/>
      <c r="NG432" s="0"/>
      <c r="NH432" s="0"/>
      <c r="NI432" s="0"/>
      <c r="NJ432" s="0"/>
      <c r="NK432" s="0"/>
      <c r="NL432" s="0"/>
      <c r="NM432" s="0"/>
      <c r="NN432" s="0"/>
      <c r="NO432" s="0"/>
      <c r="NP432" s="0"/>
      <c r="NQ432" s="0"/>
      <c r="NR432" s="0"/>
      <c r="NS432" s="0"/>
      <c r="NT432" s="0"/>
      <c r="NU432" s="0"/>
      <c r="NV432" s="0"/>
      <c r="NW432" s="0"/>
      <c r="NX432" s="0"/>
      <c r="NY432" s="0"/>
      <c r="NZ432" s="0"/>
      <c r="OA432" s="0"/>
      <c r="OB432" s="0"/>
      <c r="OC432" s="0"/>
      <c r="OD432" s="0"/>
      <c r="OE432" s="0"/>
      <c r="OF432" s="0"/>
      <c r="OG432" s="0"/>
      <c r="OH432" s="0"/>
      <c r="OI432" s="0"/>
      <c r="OJ432" s="0"/>
      <c r="OK432" s="0"/>
      <c r="OL432" s="0"/>
      <c r="OM432" s="0"/>
      <c r="ON432" s="0"/>
      <c r="OO432" s="0"/>
      <c r="OP432" s="0"/>
      <c r="OQ432" s="0"/>
      <c r="OR432" s="0"/>
      <c r="OS432" s="0"/>
      <c r="OT432" s="0"/>
      <c r="OU432" s="0"/>
      <c r="OV432" s="0"/>
      <c r="OW432" s="0"/>
      <c r="OX432" s="0"/>
      <c r="OY432" s="0"/>
      <c r="OZ432" s="0"/>
      <c r="PA432" s="0"/>
      <c r="PB432" s="0"/>
      <c r="PC432" s="0"/>
      <c r="PD432" s="0"/>
      <c r="PE432" s="0"/>
      <c r="PF432" s="0"/>
      <c r="PG432" s="0"/>
      <c r="PH432" s="0"/>
      <c r="PI432" s="0"/>
      <c r="PJ432" s="0"/>
      <c r="PK432" s="0"/>
      <c r="PL432" s="0"/>
      <c r="PM432" s="0"/>
      <c r="PN432" s="0"/>
      <c r="PO432" s="0"/>
      <c r="PP432" s="0"/>
      <c r="PQ432" s="0"/>
      <c r="PR432" s="0"/>
      <c r="PS432" s="0"/>
      <c r="PT432" s="0"/>
      <c r="PU432" s="0"/>
      <c r="PV432" s="0"/>
      <c r="PW432" s="0"/>
      <c r="PX432" s="0"/>
      <c r="PY432" s="0"/>
      <c r="PZ432" s="0"/>
      <c r="QA432" s="0"/>
      <c r="QB432" s="0"/>
      <c r="QC432" s="0"/>
      <c r="QD432" s="0"/>
      <c r="QE432" s="0"/>
      <c r="QF432" s="0"/>
      <c r="QG432" s="0"/>
      <c r="QH432" s="0"/>
      <c r="QI432" s="0"/>
      <c r="QJ432" s="0"/>
      <c r="QK432" s="0"/>
      <c r="QL432" s="0"/>
      <c r="QM432" s="0"/>
      <c r="QN432" s="0"/>
      <c r="QO432" s="0"/>
      <c r="QP432" s="0"/>
      <c r="QQ432" s="0"/>
      <c r="QR432" s="0"/>
      <c r="QS432" s="0"/>
      <c r="QT432" s="0"/>
      <c r="QU432" s="0"/>
      <c r="QV432" s="0"/>
      <c r="QW432" s="0"/>
      <c r="QX432" s="0"/>
      <c r="QY432" s="0"/>
      <c r="QZ432" s="0"/>
      <c r="RA432" s="0"/>
      <c r="RB432" s="0"/>
      <c r="RC432" s="0"/>
      <c r="RD432" s="0"/>
      <c r="RE432" s="0"/>
      <c r="RF432" s="0"/>
      <c r="RG432" s="0"/>
      <c r="RH432" s="0"/>
      <c r="RI432" s="0"/>
      <c r="RJ432" s="0"/>
      <c r="RK432" s="0"/>
      <c r="RL432" s="0"/>
      <c r="RM432" s="0"/>
      <c r="RN432" s="0"/>
      <c r="RO432" s="0"/>
      <c r="RP432" s="0"/>
      <c r="RQ432" s="0"/>
      <c r="RR432" s="0"/>
      <c r="RS432" s="0"/>
      <c r="RT432" s="0"/>
      <c r="RU432" s="0"/>
      <c r="RV432" s="0"/>
      <c r="RW432" s="0"/>
      <c r="RX432" s="0"/>
      <c r="RY432" s="0"/>
      <c r="RZ432" s="0"/>
      <c r="SA432" s="0"/>
      <c r="SB432" s="0"/>
      <c r="SC432" s="0"/>
      <c r="SD432" s="0"/>
      <c r="SE432" s="0"/>
      <c r="SF432" s="0"/>
      <c r="SG432" s="0"/>
      <c r="SH432" s="0"/>
      <c r="SI432" s="0"/>
      <c r="SJ432" s="0"/>
      <c r="SK432" s="0"/>
      <c r="SL432" s="0"/>
      <c r="SM432" s="0"/>
      <c r="SN432" s="0"/>
      <c r="SO432" s="0"/>
      <c r="SP432" s="0"/>
      <c r="SQ432" s="0"/>
      <c r="SR432" s="0"/>
      <c r="SS432" s="0"/>
      <c r="ST432" s="0"/>
      <c r="SU432" s="0"/>
      <c r="SV432" s="0"/>
      <c r="SW432" s="0"/>
      <c r="SX432" s="0"/>
      <c r="SY432" s="0"/>
      <c r="SZ432" s="0"/>
      <c r="TA432" s="0"/>
      <c r="TB432" s="0"/>
      <c r="TC432" s="0"/>
      <c r="TD432" s="0"/>
      <c r="TE432" s="0"/>
      <c r="TF432" s="0"/>
      <c r="TG432" s="0"/>
      <c r="TH432" s="0"/>
      <c r="TI432" s="0"/>
      <c r="TJ432" s="0"/>
      <c r="TK432" s="0"/>
      <c r="TL432" s="0"/>
      <c r="TM432" s="0"/>
      <c r="TN432" s="0"/>
      <c r="TO432" s="0"/>
      <c r="TP432" s="0"/>
      <c r="TQ432" s="0"/>
      <c r="TR432" s="0"/>
      <c r="TS432" s="0"/>
      <c r="TT432" s="0"/>
      <c r="TU432" s="0"/>
      <c r="TV432" s="0"/>
      <c r="TW432" s="0"/>
      <c r="TX432" s="0"/>
      <c r="TY432" s="0"/>
      <c r="TZ432" s="0"/>
      <c r="UA432" s="0"/>
      <c r="UB432" s="0"/>
      <c r="UC432" s="0"/>
      <c r="UD432" s="0"/>
      <c r="UE432" s="0"/>
      <c r="UF432" s="0"/>
      <c r="UG432" s="0"/>
      <c r="UH432" s="0"/>
      <c r="UI432" s="0"/>
      <c r="UJ432" s="0"/>
      <c r="UK432" s="0"/>
      <c r="UL432" s="0"/>
      <c r="UM432" s="0"/>
      <c r="UN432" s="0"/>
      <c r="UO432" s="0"/>
      <c r="UP432" s="0"/>
      <c r="UQ432" s="0"/>
      <c r="UR432" s="0"/>
      <c r="US432" s="0"/>
      <c r="UT432" s="0"/>
      <c r="UU432" s="0"/>
      <c r="UV432" s="0"/>
      <c r="UW432" s="0"/>
      <c r="UX432" s="0"/>
      <c r="UY432" s="0"/>
      <c r="UZ432" s="0"/>
      <c r="VA432" s="0"/>
      <c r="VB432" s="0"/>
      <c r="VC432" s="0"/>
      <c r="VD432" s="0"/>
      <c r="VE432" s="0"/>
      <c r="VF432" s="0"/>
      <c r="VG432" s="0"/>
      <c r="VH432" s="0"/>
      <c r="VI432" s="0"/>
      <c r="VJ432" s="0"/>
      <c r="VK432" s="0"/>
      <c r="VL432" s="0"/>
      <c r="VM432" s="0"/>
      <c r="VN432" s="0"/>
      <c r="VO432" s="0"/>
      <c r="VP432" s="0"/>
      <c r="VQ432" s="0"/>
      <c r="VR432" s="0"/>
      <c r="VS432" s="0"/>
      <c r="VT432" s="0"/>
      <c r="VU432" s="0"/>
      <c r="VV432" s="0"/>
      <c r="VW432" s="0"/>
      <c r="VX432" s="0"/>
      <c r="VY432" s="0"/>
      <c r="VZ432" s="0"/>
      <c r="WA432" s="0"/>
      <c r="WB432" s="0"/>
      <c r="WC432" s="0"/>
      <c r="WD432" s="0"/>
      <c r="WE432" s="0"/>
      <c r="WF432" s="0"/>
      <c r="WG432" s="0"/>
      <c r="WH432" s="0"/>
      <c r="WI432" s="0"/>
      <c r="WJ432" s="0"/>
      <c r="WK432" s="0"/>
      <c r="WL432" s="0"/>
      <c r="WM432" s="0"/>
      <c r="WN432" s="0"/>
      <c r="WO432" s="0"/>
      <c r="WP432" s="0"/>
      <c r="WQ432" s="0"/>
      <c r="WR432" s="0"/>
      <c r="WS432" s="0"/>
      <c r="WT432" s="0"/>
      <c r="WU432" s="0"/>
      <c r="WV432" s="0"/>
      <c r="WW432" s="0"/>
      <c r="WX432" s="0"/>
      <c r="WY432" s="0"/>
      <c r="WZ432" s="0"/>
      <c r="XA432" s="0"/>
      <c r="XB432" s="0"/>
      <c r="XC432" s="0"/>
      <c r="XD432" s="0"/>
      <c r="XE432" s="0"/>
      <c r="XF432" s="0"/>
      <c r="XG432" s="0"/>
      <c r="XH432" s="0"/>
      <c r="XI432" s="0"/>
      <c r="XJ432" s="0"/>
      <c r="XK432" s="0"/>
      <c r="XL432" s="0"/>
      <c r="XM432" s="0"/>
      <c r="XN432" s="0"/>
      <c r="XO432" s="0"/>
      <c r="XP432" s="0"/>
      <c r="XQ432" s="0"/>
      <c r="XR432" s="0"/>
      <c r="XS432" s="0"/>
      <c r="XT432" s="0"/>
      <c r="XU432" s="0"/>
      <c r="XV432" s="0"/>
      <c r="XW432" s="0"/>
      <c r="XX432" s="0"/>
      <c r="XY432" s="0"/>
      <c r="XZ432" s="0"/>
      <c r="YA432" s="0"/>
      <c r="YB432" s="0"/>
      <c r="YC432" s="0"/>
      <c r="YD432" s="0"/>
      <c r="YE432" s="0"/>
      <c r="YF432" s="0"/>
      <c r="YG432" s="0"/>
      <c r="YH432" s="0"/>
      <c r="YI432" s="0"/>
      <c r="YJ432" s="0"/>
      <c r="YK432" s="0"/>
      <c r="YL432" s="0"/>
      <c r="YM432" s="0"/>
      <c r="YN432" s="0"/>
      <c r="YO432" s="0"/>
      <c r="YP432" s="0"/>
      <c r="YQ432" s="0"/>
      <c r="YR432" s="0"/>
      <c r="YS432" s="0"/>
      <c r="YT432" s="0"/>
      <c r="YU432" s="0"/>
      <c r="YV432" s="0"/>
      <c r="YW432" s="0"/>
      <c r="YX432" s="0"/>
      <c r="YY432" s="0"/>
      <c r="YZ432" s="0"/>
      <c r="ZA432" s="0"/>
      <c r="ZB432" s="0"/>
      <c r="ZC432" s="0"/>
      <c r="ZD432" s="0"/>
      <c r="ZE432" s="0"/>
      <c r="ZF432" s="0"/>
      <c r="ZG432" s="0"/>
      <c r="ZH432" s="0"/>
      <c r="ZI432" s="0"/>
      <c r="ZJ432" s="0"/>
      <c r="ZK432" s="0"/>
      <c r="ZL432" s="0"/>
      <c r="ZM432" s="0"/>
      <c r="ZN432" s="0"/>
      <c r="ZO432" s="0"/>
      <c r="ZP432" s="0"/>
      <c r="ZQ432" s="0"/>
      <c r="ZR432" s="0"/>
      <c r="ZS432" s="0"/>
      <c r="ZT432" s="0"/>
      <c r="ZU432" s="0"/>
      <c r="ZV432" s="0"/>
      <c r="ZW432" s="0"/>
      <c r="ZX432" s="0"/>
      <c r="ZY432" s="0"/>
      <c r="ZZ432" s="0"/>
      <c r="AAA432" s="0"/>
      <c r="AAB432" s="0"/>
      <c r="AAC432" s="0"/>
      <c r="AAD432" s="0"/>
      <c r="AAE432" s="0"/>
      <c r="AAF432" s="0"/>
      <c r="AAG432" s="0"/>
      <c r="AAH432" s="0"/>
      <c r="AAI432" s="0"/>
      <c r="AAJ432" s="0"/>
      <c r="AAK432" s="0"/>
      <c r="AAL432" s="0"/>
      <c r="AAM432" s="0"/>
      <c r="AAN432" s="0"/>
      <c r="AAO432" s="0"/>
      <c r="AAP432" s="0"/>
      <c r="AAQ432" s="0"/>
      <c r="AAR432" s="0"/>
      <c r="AAS432" s="0"/>
      <c r="AAT432" s="0"/>
      <c r="AAU432" s="0"/>
      <c r="AAV432" s="0"/>
      <c r="AAW432" s="0"/>
      <c r="AAX432" s="0"/>
      <c r="AAY432" s="0"/>
      <c r="AAZ432" s="0"/>
      <c r="ABA432" s="0"/>
      <c r="ABB432" s="0"/>
      <c r="ABC432" s="0"/>
      <c r="ABD432" s="0"/>
      <c r="ABE432" s="0"/>
      <c r="ABF432" s="0"/>
      <c r="ABG432" s="0"/>
      <c r="ABH432" s="0"/>
      <c r="ABI432" s="0"/>
      <c r="ABJ432" s="0"/>
      <c r="ABK432" s="0"/>
      <c r="ABL432" s="0"/>
      <c r="ABM432" s="0"/>
      <c r="ABN432" s="0"/>
      <c r="ABO432" s="0"/>
      <c r="ABP432" s="0"/>
      <c r="ABQ432" s="0"/>
      <c r="ABR432" s="0"/>
      <c r="ABS432" s="0"/>
      <c r="ABT432" s="0"/>
      <c r="ABU432" s="0"/>
      <c r="ABV432" s="0"/>
      <c r="ABW432" s="0"/>
      <c r="ABX432" s="0"/>
      <c r="ABY432" s="0"/>
      <c r="ABZ432" s="0"/>
      <c r="ACA432" s="0"/>
      <c r="ACB432" s="0"/>
      <c r="ACC432" s="0"/>
      <c r="ACD432" s="0"/>
      <c r="ACE432" s="0"/>
      <c r="ACF432" s="0"/>
      <c r="ACG432" s="0"/>
      <c r="ACH432" s="0"/>
      <c r="ACI432" s="0"/>
      <c r="ACJ432" s="0"/>
      <c r="ACK432" s="0"/>
      <c r="ACL432" s="0"/>
      <c r="ACM432" s="0"/>
      <c r="ACN432" s="0"/>
      <c r="ACO432" s="0"/>
      <c r="ACP432" s="0"/>
      <c r="ACQ432" s="0"/>
      <c r="ACR432" s="0"/>
      <c r="ACS432" s="0"/>
      <c r="ACT432" s="0"/>
      <c r="ACU432" s="0"/>
      <c r="ACV432" s="0"/>
      <c r="ACW432" s="0"/>
      <c r="ACX432" s="0"/>
      <c r="ACY432" s="0"/>
      <c r="ACZ432" s="0"/>
      <c r="ADA432" s="0"/>
      <c r="ADB432" s="0"/>
      <c r="ADC432" s="0"/>
      <c r="ADD432" s="0"/>
      <c r="ADE432" s="0"/>
      <c r="ADF432" s="0"/>
      <c r="ADG432" s="0"/>
      <c r="ADH432" s="0"/>
      <c r="ADI432" s="0"/>
      <c r="ADJ432" s="0"/>
      <c r="ADK432" s="0"/>
      <c r="ADL432" s="0"/>
      <c r="ADM432" s="0"/>
      <c r="ADN432" s="0"/>
      <c r="ADO432" s="0"/>
      <c r="ADP432" s="0"/>
      <c r="ADQ432" s="0"/>
      <c r="ADR432" s="0"/>
      <c r="ADS432" s="0"/>
      <c r="ADT432" s="0"/>
      <c r="ADU432" s="0"/>
      <c r="ADV432" s="0"/>
      <c r="ADW432" s="0"/>
      <c r="ADX432" s="0"/>
      <c r="ADY432" s="0"/>
      <c r="ADZ432" s="0"/>
      <c r="AEA432" s="0"/>
      <c r="AEB432" s="0"/>
      <c r="AEC432" s="0"/>
      <c r="AED432" s="0"/>
      <c r="AEE432" s="0"/>
      <c r="AEF432" s="0"/>
      <c r="AEG432" s="0"/>
      <c r="AEH432" s="0"/>
      <c r="AEI432" s="0"/>
      <c r="AEJ432" s="0"/>
      <c r="AEK432" s="0"/>
      <c r="AEL432" s="0"/>
      <c r="AEM432" s="0"/>
      <c r="AEN432" s="0"/>
      <c r="AEO432" s="0"/>
      <c r="AEP432" s="0"/>
      <c r="AEQ432" s="0"/>
      <c r="AER432" s="0"/>
      <c r="AES432" s="0"/>
      <c r="AET432" s="0"/>
      <c r="AEU432" s="0"/>
      <c r="AEV432" s="0"/>
      <c r="AEW432" s="0"/>
      <c r="AEX432" s="0"/>
      <c r="AEY432" s="0"/>
      <c r="AEZ432" s="0"/>
      <c r="AFA432" s="0"/>
      <c r="AFB432" s="0"/>
      <c r="AFC432" s="0"/>
      <c r="AFD432" s="0"/>
      <c r="AFE432" s="0"/>
      <c r="AFF432" s="0"/>
      <c r="AFG432" s="0"/>
      <c r="AFH432" s="0"/>
      <c r="AFI432" s="0"/>
      <c r="AFJ432" s="0"/>
      <c r="AFK432" s="0"/>
      <c r="AFL432" s="0"/>
      <c r="AFM432" s="0"/>
      <c r="AFN432" s="0"/>
      <c r="AFO432" s="0"/>
      <c r="AFP432" s="0"/>
      <c r="AFQ432" s="0"/>
      <c r="AFR432" s="0"/>
      <c r="AFS432" s="0"/>
      <c r="AFT432" s="0"/>
      <c r="AFU432" s="0"/>
      <c r="AFV432" s="0"/>
      <c r="AFW432" s="0"/>
      <c r="AFX432" s="0"/>
      <c r="AFY432" s="0"/>
      <c r="AFZ432" s="0"/>
      <c r="AGA432" s="0"/>
      <c r="AGB432" s="0"/>
      <c r="AGC432" s="0"/>
      <c r="AGD432" s="0"/>
      <c r="AGE432" s="0"/>
      <c r="AGF432" s="0"/>
      <c r="AGG432" s="0"/>
      <c r="AGH432" s="0"/>
      <c r="AGI432" s="0"/>
      <c r="AGJ432" s="0"/>
      <c r="AGK432" s="0"/>
      <c r="AGL432" s="0"/>
      <c r="AGM432" s="0"/>
      <c r="AGN432" s="0"/>
      <c r="AGO432" s="0"/>
      <c r="AGP432" s="0"/>
      <c r="AGQ432" s="0"/>
      <c r="AGR432" s="0"/>
      <c r="AGS432" s="0"/>
      <c r="AGT432" s="0"/>
      <c r="AGU432" s="0"/>
      <c r="AGV432" s="0"/>
      <c r="AGW432" s="0"/>
      <c r="AGX432" s="0"/>
      <c r="AGY432" s="0"/>
      <c r="AGZ432" s="0"/>
      <c r="AHA432" s="0"/>
      <c r="AHB432" s="0"/>
      <c r="AHC432" s="0"/>
      <c r="AHD432" s="0"/>
      <c r="AHE432" s="0"/>
      <c r="AHF432" s="0"/>
      <c r="AHG432" s="0"/>
      <c r="AHH432" s="0"/>
      <c r="AHI432" s="0"/>
      <c r="AHJ432" s="0"/>
      <c r="AHK432" s="0"/>
      <c r="AHL432" s="0"/>
      <c r="AHM432" s="0"/>
      <c r="AHN432" s="0"/>
      <c r="AHO432" s="0"/>
      <c r="AHP432" s="0"/>
      <c r="AHQ432" s="0"/>
      <c r="AHR432" s="0"/>
      <c r="AHS432" s="0"/>
      <c r="AHT432" s="0"/>
      <c r="AHU432" s="0"/>
      <c r="AHV432" s="0"/>
      <c r="AHW432" s="0"/>
      <c r="AHX432" s="0"/>
      <c r="AHY432" s="0"/>
      <c r="AHZ432" s="0"/>
      <c r="AIA432" s="0"/>
      <c r="AIB432" s="0"/>
      <c r="AIC432" s="0"/>
      <c r="AID432" s="0"/>
      <c r="AIE432" s="0"/>
      <c r="AIF432" s="0"/>
      <c r="AIG432" s="0"/>
      <c r="AIH432" s="0"/>
      <c r="AII432" s="0"/>
      <c r="AIJ432" s="0"/>
      <c r="AIK432" s="0"/>
      <c r="AIL432" s="0"/>
      <c r="AIM432" s="0"/>
      <c r="AIN432" s="0"/>
      <c r="AIO432" s="0"/>
      <c r="AIP432" s="0"/>
      <c r="AIQ432" s="0"/>
      <c r="AIR432" s="0"/>
      <c r="AIS432" s="0"/>
      <c r="AIT432" s="0"/>
      <c r="AIU432" s="0"/>
      <c r="AIV432" s="0"/>
      <c r="AIW432" s="0"/>
      <c r="AIX432" s="0"/>
      <c r="AIY432" s="0"/>
      <c r="AIZ432" s="0"/>
      <c r="AJA432" s="0"/>
      <c r="AJB432" s="0"/>
      <c r="AJC432" s="0"/>
      <c r="AJD432" s="0"/>
      <c r="AJE432" s="0"/>
      <c r="AJF432" s="0"/>
      <c r="AJG432" s="0"/>
      <c r="AJH432" s="0"/>
      <c r="AJI432" s="0"/>
      <c r="AJJ432" s="0"/>
      <c r="AJK432" s="0"/>
      <c r="AJL432" s="0"/>
      <c r="AJM432" s="0"/>
      <c r="AJN432" s="0"/>
      <c r="AJO432" s="0"/>
      <c r="AJP432" s="0"/>
      <c r="AJQ432" s="0"/>
      <c r="AJR432" s="0"/>
      <c r="AJS432" s="0"/>
      <c r="AJT432" s="0"/>
      <c r="AJU432" s="0"/>
      <c r="AJV432" s="0"/>
      <c r="AJW432" s="0"/>
      <c r="AJX432" s="0"/>
      <c r="AJY432" s="0"/>
      <c r="AJZ432" s="0"/>
      <c r="AKA432" s="0"/>
      <c r="AKB432" s="0"/>
      <c r="AKC432" s="0"/>
      <c r="AKD432" s="0"/>
      <c r="AKE432" s="0"/>
      <c r="AKF432" s="0"/>
      <c r="AKG432" s="0"/>
      <c r="AKH432" s="0"/>
      <c r="AKI432" s="0"/>
      <c r="AKJ432" s="0"/>
      <c r="AKK432" s="0"/>
      <c r="AKL432" s="0"/>
      <c r="AKM432" s="0"/>
      <c r="AKN432" s="0"/>
      <c r="AKO432" s="0"/>
      <c r="AKP432" s="0"/>
      <c r="AKQ432" s="0"/>
      <c r="AKR432" s="0"/>
      <c r="AKS432" s="0"/>
      <c r="AKT432" s="0"/>
      <c r="AKU432" s="0"/>
      <c r="AKV432" s="0"/>
      <c r="AKW432" s="0"/>
      <c r="AKX432" s="0"/>
      <c r="AKY432" s="0"/>
      <c r="AKZ432" s="0"/>
      <c r="ALA432" s="0"/>
      <c r="ALB432" s="0"/>
      <c r="ALC432" s="0"/>
      <c r="ALD432" s="0"/>
      <c r="ALE432" s="0"/>
      <c r="ALF432" s="0"/>
      <c r="ALG432" s="0"/>
      <c r="ALH432" s="0"/>
      <c r="ALI432" s="0"/>
      <c r="ALJ432" s="0"/>
      <c r="ALK432" s="0"/>
      <c r="ALL432" s="0"/>
      <c r="ALM432" s="0"/>
      <c r="ALN432" s="0"/>
      <c r="ALO432" s="0"/>
      <c r="ALP432" s="0"/>
      <c r="ALQ432" s="0"/>
      <c r="ALR432" s="0"/>
      <c r="ALS432" s="0"/>
      <c r="ALT432" s="0"/>
      <c r="ALU432" s="0"/>
      <c r="ALV432" s="0"/>
      <c r="ALW432" s="0"/>
      <c r="ALX432" s="0"/>
      <c r="ALY432" s="0"/>
      <c r="ALZ432" s="0"/>
      <c r="AMA432" s="0"/>
      <c r="AMB432" s="0"/>
      <c r="AMC432" s="0"/>
      <c r="AMD432" s="0"/>
      <c r="AME432" s="0"/>
      <c r="AMF432" s="0"/>
      <c r="AMG432" s="0"/>
    </row>
    <row r="433" s="12" customFormat="true" ht="14.9" hidden="false" customHeight="false" outlineLevel="0" collapsed="false">
      <c r="A433" s="22" t="n">
        <v>156</v>
      </c>
      <c r="B433" s="12" t="n">
        <f aca="false">IF($A433,VLOOKUP($A433,posting!$A:$N,2,0),"")</f>
        <v>14</v>
      </c>
      <c r="C433" s="12" t="n">
        <f aca="false">IF($A433,VLOOKUP($A433,posting!$A:$N,3,0),"")</f>
        <v>10</v>
      </c>
      <c r="D433" s="13" t="str">
        <f aca="false">IF($A433,VLOOKUP($A433,posting!$A:$N,4,0),"")</f>
        <v>Statistische Aspekte der EbM I</v>
      </c>
      <c r="E433" s="12" t="str">
        <f aca="false">IF($A433,IF(VLOOKUP($A433,posting!$A:$N,5,0)&gt;0,VLOOKUP($A433,posting!$A:$N,5,0),""),"")</f>
        <v/>
      </c>
      <c r="F433" s="14" t="n">
        <f aca="false">IF($A433,VLOOKUP($A433,posting!$A:$N,6,0),"")</f>
        <v>41404.4290393519</v>
      </c>
      <c r="G433" s="14" t="n">
        <f aca="false">IF($A433,VLOOKUP($A433,posting!$A:$N,7,0),"")</f>
        <v>41404.4287962963</v>
      </c>
      <c r="H433" s="14" t="n">
        <f aca="false">IF($A433,VLOOKUP($A433,posting!$A:$N,8,0),"")</f>
        <v>41404.4287962963</v>
      </c>
      <c r="I433" s="14" t="n">
        <f aca="false">IF($A433,VLOOKUP($A433,posting!$A:$N,9,0),"")</f>
        <v>41404.4290393519</v>
      </c>
      <c r="J433" s="14"/>
      <c r="K433" s="14"/>
      <c r="L433" s="12" t="n">
        <f aca="false">IF($A433,VLOOKUP($A433,posting!$A:$N,10,0),"")</f>
        <v>0.363636363636364</v>
      </c>
      <c r="M433" s="12" t="n">
        <f aca="false">IF($A433,VLOOKUP($A433,posting!$A:$N,11,0),"")</f>
        <v>0</v>
      </c>
      <c r="N433" s="12" t="str">
        <f aca="false">IF($A433,IF(VLOOKUP($A433,posting!$A:$N,13,0)&gt;0,VLOOKUP($A433,posting!$A:$N,13,0),""),"")</f>
        <v/>
      </c>
      <c r="O433" s="12" t="str">
        <f aca="false">IF($A433,VLOOKUP($A433,posting!$A:$N,12,0),"")</f>
        <v>TXT</v>
      </c>
      <c r="P433" s="12" t="str">
        <f aca="false">IF($A433,IF(VLOOKUP($A433,posting!$A:$N,14,0)&gt;0,VLOOKUP($A433,posting!$A:$N,14,0),""),"")</f>
        <v/>
      </c>
      <c r="Q433" s="12" t="str">
        <f aca="false">IF($N433="","",VLOOKUP($N433,image!$A:$N,3,0))</f>
        <v/>
      </c>
      <c r="R433" s="12" t="n">
        <v>1</v>
      </c>
      <c r="AMH433" s="0"/>
      <c r="AMI433" s="0"/>
      <c r="AMJ433" s="0"/>
    </row>
    <row r="434" s="12" customFormat="true" ht="14.9" hidden="false" customHeight="false" outlineLevel="0" collapsed="false">
      <c r="A434" s="22" t="n">
        <v>157</v>
      </c>
      <c r="B434" s="12" t="n">
        <f aca="false">IF($A434,VLOOKUP($A434,posting!$A:$N,2,0),"")</f>
        <v>14</v>
      </c>
      <c r="C434" s="12" t="n">
        <f aca="false">IF($A434,VLOOKUP($A434,posting!$A:$N,3,0),"")</f>
        <v>10</v>
      </c>
      <c r="D434" s="13" t="str">
        <f aca="false">IF($A434,VLOOKUP($A434,posting!$A:$N,4,0),"")</f>
        <v>teilweise Wdh. aus Epi, damit Physiologie mitkommen</v>
      </c>
      <c r="E434" s="12" t="str">
        <f aca="false">IF($A434,IF(VLOOKUP($A434,posting!$A:$N,5,0)&gt;0,VLOOKUP($A434,posting!$A:$N,5,0),""),"")</f>
        <v/>
      </c>
      <c r="F434" s="14" t="n">
        <f aca="false">IF($A434,VLOOKUP($A434,posting!$A:$N,6,0),"")</f>
        <v>41404.429224537</v>
      </c>
      <c r="G434" s="14" t="n">
        <f aca="false">IF($A434,VLOOKUP($A434,posting!$A:$N,7,0),"")</f>
        <v>41404.4294791667</v>
      </c>
      <c r="H434" s="14" t="n">
        <f aca="false">IF($A434,VLOOKUP($A434,posting!$A:$N,8,0),"")</f>
        <v>41404.4295023148</v>
      </c>
      <c r="I434" s="14" t="n">
        <f aca="false">IF($A434,VLOOKUP($A434,posting!$A:$N,9,0),"")</f>
        <v>41404.4297453704</v>
      </c>
      <c r="J434" s="14"/>
      <c r="K434" s="14"/>
      <c r="L434" s="12" t="n">
        <f aca="false">IF($A434,VLOOKUP($A434,posting!$A:$N,10,0),"")</f>
        <v>0.454545454545455</v>
      </c>
      <c r="M434" s="12" t="n">
        <f aca="false">IF($A434,VLOOKUP($A434,posting!$A:$N,11,0),"")</f>
        <v>0</v>
      </c>
      <c r="N434" s="12" t="str">
        <f aca="false">IF($A434,IF(VLOOKUP($A434,posting!$A:$N,13,0)&gt;0,VLOOKUP($A434,posting!$A:$N,13,0),""),"")</f>
        <v/>
      </c>
      <c r="O434" s="12" t="str">
        <f aca="false">IF($A434,VLOOKUP($A434,posting!$A:$N,12,0),"")</f>
        <v>TXT</v>
      </c>
      <c r="P434" s="12" t="str">
        <f aca="false">IF($A434,IF(VLOOKUP($A434,posting!$A:$N,14,0)&gt;0,VLOOKUP($A434,posting!$A:$N,14,0),""),"")</f>
        <v/>
      </c>
      <c r="Q434" s="12" t="str">
        <f aca="false">IF($N434="","",VLOOKUP($N434,image!$A:$N,3,0))</f>
        <v/>
      </c>
      <c r="R434" s="12" t="n">
        <v>1</v>
      </c>
      <c r="AMH434" s="0"/>
      <c r="AMI434" s="0"/>
      <c r="AMJ434" s="0"/>
    </row>
    <row r="435" s="12" customFormat="true" ht="14.9" hidden="false" customHeight="false" outlineLevel="0" collapsed="false">
      <c r="A435" s="22" t="n">
        <v>158</v>
      </c>
      <c r="B435" s="12" t="n">
        <f aca="false">IF($A435,VLOOKUP($A435,posting!$A:$N,2,0),"")</f>
        <v>14</v>
      </c>
      <c r="C435" s="12" t="n">
        <f aca="false">IF($A435,VLOOKUP($A435,posting!$A:$N,3,0),"")</f>
        <v>10</v>
      </c>
      <c r="D435" s="13" t="str">
        <f aca="false">IF($A435,VLOOKUP($A435,posting!$A:$N,4,0),"")</f>
        <v>Bias= irgendwas, das Resultate produziert, die systematisch abweichen</v>
      </c>
      <c r="E435" s="12" t="str">
        <f aca="false">IF($A435,IF(VLOOKUP($A435,posting!$A:$N,5,0)&gt;0,VLOOKUP($A435,posting!$A:$N,5,0),""),"")</f>
        <v/>
      </c>
      <c r="F435" s="14" t="n">
        <f aca="false">IF($A435,VLOOKUP($A435,posting!$A:$N,6,0),"")</f>
        <v>41404.4305902778</v>
      </c>
      <c r="G435" s="14" t="n">
        <f aca="false">IF($A435,VLOOKUP($A435,posting!$A:$N,7,0),"")</f>
        <v>41404.4308912037</v>
      </c>
      <c r="H435" s="14" t="n">
        <f aca="false">IF($A435,VLOOKUP($A435,posting!$A:$N,8,0),"")</f>
        <v>41404.4308912037</v>
      </c>
      <c r="I435" s="14" t="n">
        <f aca="false">IF($A435,VLOOKUP($A435,posting!$A:$N,9,0),"")</f>
        <v>41404.4311458333</v>
      </c>
      <c r="J435" s="14"/>
      <c r="K435" s="14"/>
      <c r="L435" s="12" t="n">
        <f aca="false">IF($A435,VLOOKUP($A435,posting!$A:$N,10,0),"")</f>
        <v>0.545454545454545</v>
      </c>
      <c r="M435" s="12" t="n">
        <f aca="false">IF($A435,VLOOKUP($A435,posting!$A:$N,11,0),"")</f>
        <v>0</v>
      </c>
      <c r="N435" s="12" t="str">
        <f aca="false">IF($A435,IF(VLOOKUP($A435,posting!$A:$N,13,0)&gt;0,VLOOKUP($A435,posting!$A:$N,13,0),""),"")</f>
        <v/>
      </c>
      <c r="O435" s="12" t="str">
        <f aca="false">IF($A435,VLOOKUP($A435,posting!$A:$N,12,0),"")</f>
        <v>TXT</v>
      </c>
      <c r="P435" s="12" t="str">
        <f aca="false">IF($A435,IF(VLOOKUP($A435,posting!$A:$N,14,0)&gt;0,VLOOKUP($A435,posting!$A:$N,14,0),""),"")</f>
        <v/>
      </c>
      <c r="Q435" s="12" t="str">
        <f aca="false">IF($N435="","",VLOOKUP($N435,image!$A:$N,3,0))</f>
        <v/>
      </c>
      <c r="R435" s="12" t="n">
        <v>1</v>
      </c>
      <c r="AMH435" s="0"/>
      <c r="AMI435" s="0"/>
      <c r="AMJ435" s="0"/>
    </row>
    <row r="436" s="12" customFormat="true" ht="14.9" hidden="false" customHeight="false" outlineLevel="0" collapsed="false">
      <c r="A436" s="22" t="n">
        <v>159</v>
      </c>
      <c r="B436" s="12" t="n">
        <f aca="false">IF($A436,VLOOKUP($A436,posting!$A:$N,2,0),"")</f>
        <v>14</v>
      </c>
      <c r="C436" s="12" t="n">
        <f aca="false">IF($A436,VLOOKUP($A436,posting!$A:$N,3,0),"")</f>
        <v>10</v>
      </c>
      <c r="D436" s="13" t="str">
        <f aca="false">IF($A436,VLOOKUP($A436,posting!$A:$N,4,0),"")</f>
        <v>meistens suchen wir ja systematische Trends= Behandlungserfolg</v>
      </c>
      <c r="E436" s="12" t="str">
        <f aca="false">IF($A436,IF(VLOOKUP($A436,posting!$A:$N,5,0)&gt;0,VLOOKUP($A436,posting!$A:$N,5,0),""),"")</f>
        <v/>
      </c>
      <c r="F436" s="14" t="n">
        <f aca="false">IF($A436,VLOOKUP($A436,posting!$A:$N,6,0),"")</f>
        <v>41404.4309143519</v>
      </c>
      <c r="G436" s="14" t="n">
        <f aca="false">IF($A436,VLOOKUP($A436,posting!$A:$N,7,0),"")</f>
        <v>41404.431099537</v>
      </c>
      <c r="H436" s="14" t="n">
        <f aca="false">IF($A436,VLOOKUP($A436,posting!$A:$N,8,0),"")</f>
        <v>41404.4311111111</v>
      </c>
      <c r="I436" s="14" t="n">
        <f aca="false">IF($A436,VLOOKUP($A436,posting!$A:$N,9,0),"")</f>
        <v>41404.4313541667</v>
      </c>
      <c r="J436" s="14"/>
      <c r="K436" s="14"/>
      <c r="L436" s="12" t="n">
        <f aca="false">IF($A436,VLOOKUP($A436,posting!$A:$N,10,0),"")</f>
        <v>0.545454545454545</v>
      </c>
      <c r="M436" s="12" t="n">
        <f aca="false">IF($A436,VLOOKUP($A436,posting!$A:$N,11,0),"")</f>
        <v>0</v>
      </c>
      <c r="N436" s="12" t="str">
        <f aca="false">IF($A436,IF(VLOOKUP($A436,posting!$A:$N,13,0)&gt;0,VLOOKUP($A436,posting!$A:$N,13,0),""),"")</f>
        <v/>
      </c>
      <c r="O436" s="12" t="str">
        <f aca="false">IF($A436,VLOOKUP($A436,posting!$A:$N,12,0),"")</f>
        <v>TXT</v>
      </c>
      <c r="P436" s="12" t="str">
        <f aca="false">IF($A436,IF(VLOOKUP($A436,posting!$A:$N,14,0)&gt;0,VLOOKUP($A436,posting!$A:$N,14,0),""),"")</f>
        <v/>
      </c>
      <c r="Q436" s="12" t="str">
        <f aca="false">IF($N436="","",VLOOKUP($N436,image!$A:$N,3,0))</f>
        <v/>
      </c>
      <c r="R436" s="12" t="n">
        <v>1</v>
      </c>
      <c r="AMH436" s="0"/>
      <c r="AMI436" s="0"/>
      <c r="AMJ436" s="0"/>
    </row>
    <row r="437" s="12" customFormat="true" ht="14.9" hidden="false" customHeight="false" outlineLevel="0" collapsed="false">
      <c r="A437" s="22" t="n">
        <v>160</v>
      </c>
      <c r="B437" s="12" t="n">
        <f aca="false">IF($A437,VLOOKUP($A437,posting!$A:$N,2,0),"")</f>
        <v>14</v>
      </c>
      <c r="C437" s="12" t="n">
        <f aca="false">IF($A437,VLOOKUP($A437,posting!$A:$N,3,0),"")</f>
        <v>10</v>
      </c>
      <c r="D437" s="13" t="str">
        <f aca="false">IF($A437,VLOOKUP($A437,posting!$A:$N,4,0),"")</f>
        <v>Bias vertuscht diese</v>
      </c>
      <c r="E437" s="12" t="str">
        <f aca="false">IF($A437,IF(VLOOKUP($A437,posting!$A:$N,5,0)&gt;0,VLOOKUP($A437,posting!$A:$N,5,0),""),"")</f>
        <v/>
      </c>
      <c r="F437" s="14" t="n">
        <f aca="false">IF($A437,VLOOKUP($A437,posting!$A:$N,6,0),"")</f>
        <v>41404.4311689815</v>
      </c>
      <c r="G437" s="14" t="n">
        <f aca="false">IF($A437,VLOOKUP($A437,posting!$A:$N,7,0),"")</f>
        <v>41404.4311921296</v>
      </c>
      <c r="H437" s="14" t="n">
        <f aca="false">IF($A437,VLOOKUP($A437,posting!$A:$N,8,0),"")</f>
        <v>41404.4312037037</v>
      </c>
      <c r="I437" s="14" t="n">
        <f aca="false">IF($A437,VLOOKUP($A437,posting!$A:$N,9,0),"")</f>
        <v>41404.4314583333</v>
      </c>
      <c r="J437" s="14"/>
      <c r="K437" s="14"/>
      <c r="L437" s="12" t="n">
        <f aca="false">IF($A437,VLOOKUP($A437,posting!$A:$N,10,0),"")</f>
        <v>0.181818181818182</v>
      </c>
      <c r="M437" s="12" t="n">
        <f aca="false">IF($A437,VLOOKUP($A437,posting!$A:$N,11,0),"")</f>
        <v>0</v>
      </c>
      <c r="N437" s="12" t="str">
        <f aca="false">IF($A437,IF(VLOOKUP($A437,posting!$A:$N,13,0)&gt;0,VLOOKUP($A437,posting!$A:$N,13,0),""),"")</f>
        <v/>
      </c>
      <c r="O437" s="12" t="str">
        <f aca="false">IF($A437,VLOOKUP($A437,posting!$A:$N,12,0),"")</f>
        <v>TXT</v>
      </c>
      <c r="P437" s="12" t="str">
        <f aca="false">IF($A437,IF(VLOOKUP($A437,posting!$A:$N,14,0)&gt;0,VLOOKUP($A437,posting!$A:$N,14,0),""),"")</f>
        <v/>
      </c>
      <c r="Q437" s="12" t="str">
        <f aca="false">IF($N437="","",VLOOKUP($N437,image!$A:$N,3,0))</f>
        <v/>
      </c>
      <c r="R437" s="12" t="n">
        <v>0</v>
      </c>
      <c r="AMH437" s="0"/>
      <c r="AMI437" s="0"/>
      <c r="AMJ437" s="0"/>
    </row>
    <row r="438" s="12" customFormat="true" ht="14.9" hidden="false" customHeight="false" outlineLevel="0" collapsed="false">
      <c r="A438" s="22" t="n">
        <v>161</v>
      </c>
      <c r="B438" s="12" t="n">
        <f aca="false">IF($A438,VLOOKUP($A438,posting!$A:$N,2,0),"")</f>
        <v>14</v>
      </c>
      <c r="C438" s="12" t="n">
        <f aca="false">IF($A438,VLOOKUP($A438,posting!$A:$N,3,0),"")</f>
        <v>10</v>
      </c>
      <c r="D438" s="13" t="str">
        <f aca="false">IF($A438,VLOOKUP($A438,posting!$A:$N,4,0),"")</f>
        <v>wie können wir Bias vermeiden</v>
      </c>
      <c r="E438" s="12" t="str">
        <f aca="false">IF($A438,IF(VLOOKUP($A438,posting!$A:$N,5,0)&gt;0,VLOOKUP($A438,posting!$A:$N,5,0),""),"")</f>
        <v/>
      </c>
      <c r="F438" s="14" t="n">
        <f aca="false">IF($A438,VLOOKUP($A438,posting!$A:$N,6,0),"")</f>
        <v>41404.4312384259</v>
      </c>
      <c r="G438" s="14" t="n">
        <f aca="false">IF($A438,VLOOKUP($A438,posting!$A:$N,7,0),"")</f>
        <v>41404.4313310185</v>
      </c>
      <c r="H438" s="14" t="n">
        <f aca="false">IF($A438,VLOOKUP($A438,posting!$A:$N,8,0),"")</f>
        <v>41404.4313310185</v>
      </c>
      <c r="I438" s="14" t="n">
        <f aca="false">IF($A438,VLOOKUP($A438,posting!$A:$N,9,0),"")</f>
        <v>41404.4315740741</v>
      </c>
      <c r="J438" s="14"/>
      <c r="K438" s="14"/>
      <c r="L438" s="12" t="n">
        <f aca="false">IF($A438,VLOOKUP($A438,posting!$A:$N,10,0),"")</f>
        <v>0.181818181818182</v>
      </c>
      <c r="M438" s="12" t="n">
        <f aca="false">IF($A438,VLOOKUP($A438,posting!$A:$N,11,0),"")</f>
        <v>0</v>
      </c>
      <c r="N438" s="12" t="str">
        <f aca="false">IF($A438,IF(VLOOKUP($A438,posting!$A:$N,13,0)&gt;0,VLOOKUP($A438,posting!$A:$N,13,0),""),"")</f>
        <v/>
      </c>
      <c r="O438" s="12" t="str">
        <f aca="false">IF($A438,VLOOKUP($A438,posting!$A:$N,12,0),"")</f>
        <v>TXT</v>
      </c>
      <c r="P438" s="12" t="str">
        <f aca="false">IF($A438,IF(VLOOKUP($A438,posting!$A:$N,14,0)&gt;0,VLOOKUP($A438,posting!$A:$N,14,0),""),"")</f>
        <v/>
      </c>
      <c r="Q438" s="12" t="str">
        <f aca="false">IF($N438="","",VLOOKUP($N438,image!$A:$N,3,0))</f>
        <v/>
      </c>
      <c r="R438" s="12" t="n">
        <v>1</v>
      </c>
      <c r="AMH438" s="0"/>
      <c r="AMI438" s="0"/>
      <c r="AMJ438" s="0"/>
    </row>
    <row r="439" s="12" customFormat="true" ht="14.9" hidden="false" customHeight="false" outlineLevel="0" collapsed="false">
      <c r="A439" s="22" t="n">
        <v>162</v>
      </c>
      <c r="B439" s="12" t="n">
        <f aca="false">IF($A439,VLOOKUP($A439,posting!$A:$N,2,0),"")</f>
        <v>14</v>
      </c>
      <c r="C439" s="12" t="n">
        <f aca="false">IF($A439,VLOOKUP($A439,posting!$A:$N,3,0),"")</f>
        <v>10</v>
      </c>
      <c r="D439" s="13" t="str">
        <f aca="false">IF($A439,VLOOKUP($A439,posting!$A:$N,4,0),"")</f>
        <v>Bias sind keine zufällige Fehler</v>
      </c>
      <c r="E439" s="12" t="str">
        <f aca="false">IF($A439,IF(VLOOKUP($A439,posting!$A:$N,5,0)&gt;0,VLOOKUP($A439,posting!$A:$N,5,0),""),"")</f>
        <v/>
      </c>
      <c r="F439" s="14" t="n">
        <f aca="false">IF($A439,VLOOKUP($A439,posting!$A:$N,6,0),"")</f>
        <v>41404.4313425926</v>
      </c>
      <c r="G439" s="14" t="n">
        <f aca="false">IF($A439,VLOOKUP($A439,posting!$A:$N,7,0),"")</f>
        <v>41404.431400463</v>
      </c>
      <c r="H439" s="14" t="n">
        <f aca="false">IF($A439,VLOOKUP($A439,posting!$A:$N,8,0),"")</f>
        <v>41404.431412037</v>
      </c>
      <c r="I439" s="14" t="n">
        <f aca="false">IF($A439,VLOOKUP($A439,posting!$A:$N,9,0),"")</f>
        <v>41404.4316550926</v>
      </c>
      <c r="J439" s="14"/>
      <c r="K439" s="14"/>
      <c r="L439" s="12" t="n">
        <f aca="false">IF($A439,VLOOKUP($A439,posting!$A:$N,10,0),"")</f>
        <v>0.272727272727273</v>
      </c>
      <c r="M439" s="12" t="n">
        <f aca="false">IF($A439,VLOOKUP($A439,posting!$A:$N,11,0),"")</f>
        <v>0</v>
      </c>
      <c r="N439" s="12" t="str">
        <f aca="false">IF($A439,IF(VLOOKUP($A439,posting!$A:$N,13,0)&gt;0,VLOOKUP($A439,posting!$A:$N,13,0),""),"")</f>
        <v/>
      </c>
      <c r="O439" s="12" t="str">
        <f aca="false">IF($A439,VLOOKUP($A439,posting!$A:$N,12,0),"")</f>
        <v>TXT</v>
      </c>
      <c r="P439" s="12" t="str">
        <f aca="false">IF($A439,IF(VLOOKUP($A439,posting!$A:$N,14,0)&gt;0,VLOOKUP($A439,posting!$A:$N,14,0),""),"")</f>
        <v/>
      </c>
      <c r="Q439" s="12" t="str">
        <f aca="false">IF($N439="","",VLOOKUP($N439,image!$A:$N,3,0))</f>
        <v/>
      </c>
      <c r="R439" s="12" t="n">
        <v>0</v>
      </c>
      <c r="AMH439" s="0"/>
      <c r="AMI439" s="0"/>
      <c r="AMJ439" s="0"/>
    </row>
    <row r="440" s="12" customFormat="true" ht="14.9" hidden="false" customHeight="false" outlineLevel="0" collapsed="false">
      <c r="A440" s="22" t="n">
        <v>163</v>
      </c>
      <c r="B440" s="12" t="n">
        <f aca="false">IF($A440,VLOOKUP($A440,posting!$A:$N,2,0),"")</f>
        <v>14</v>
      </c>
      <c r="C440" s="12" t="n">
        <f aca="false">IF($A440,VLOOKUP($A440,posting!$A:$N,3,0),"")</f>
        <v>10</v>
      </c>
      <c r="D440" s="13" t="str">
        <f aca="false">IF($A440,VLOOKUP($A440,posting!$A:$N,4,0),"")</f>
        <v>zufällige Fehler nur durch statistische Verfahren in Rechnung stellen</v>
      </c>
      <c r="E440" s="12" t="str">
        <f aca="false">IF($A440,IF(VLOOKUP($A440,posting!$A:$N,5,0)&gt;0,VLOOKUP($A440,posting!$A:$N,5,0),""),"")</f>
        <v/>
      </c>
      <c r="F440" s="14" t="n">
        <f aca="false">IF($A440,VLOOKUP($A440,posting!$A:$N,6,0),"")</f>
        <v>41404.4314814815</v>
      </c>
      <c r="G440" s="14" t="n">
        <f aca="false">IF($A440,VLOOKUP($A440,posting!$A:$N,7,0),"")</f>
        <v>41404.4316782407</v>
      </c>
      <c r="H440" s="14" t="n">
        <f aca="false">IF($A440,VLOOKUP($A440,posting!$A:$N,8,0),"")</f>
        <v>41404.4316898148</v>
      </c>
      <c r="I440" s="14" t="n">
        <f aca="false">IF($A440,VLOOKUP($A440,posting!$A:$N,9,0),"")</f>
        <v>41404.4319328704</v>
      </c>
      <c r="J440" s="14"/>
      <c r="K440" s="14"/>
      <c r="L440" s="12" t="n">
        <f aca="false">IF($A440,VLOOKUP($A440,posting!$A:$N,10,0),"")</f>
        <v>0.545454545454545</v>
      </c>
      <c r="M440" s="12" t="n">
        <f aca="false">IF($A440,VLOOKUP($A440,posting!$A:$N,11,0),"")</f>
        <v>0</v>
      </c>
      <c r="N440" s="12" t="str">
        <f aca="false">IF($A440,IF(VLOOKUP($A440,posting!$A:$N,13,0)&gt;0,VLOOKUP($A440,posting!$A:$N,13,0),""),"")</f>
        <v/>
      </c>
      <c r="O440" s="12" t="str">
        <f aca="false">IF($A440,VLOOKUP($A440,posting!$A:$N,12,0),"")</f>
        <v>TXT</v>
      </c>
      <c r="P440" s="12" t="str">
        <f aca="false">IF($A440,IF(VLOOKUP($A440,posting!$A:$N,14,0)&gt;0,VLOOKUP($A440,posting!$A:$N,14,0),""),"")</f>
        <v/>
      </c>
      <c r="Q440" s="12" t="str">
        <f aca="false">IF($N440="","",VLOOKUP($N440,image!$A:$N,3,0))</f>
        <v/>
      </c>
      <c r="R440" s="12" t="n">
        <v>1</v>
      </c>
      <c r="AMH440" s="0"/>
      <c r="AMI440" s="0"/>
      <c r="AMJ440" s="0"/>
    </row>
    <row r="441" s="12" customFormat="true" ht="14.9" hidden="false" customHeight="false" outlineLevel="0" collapsed="false">
      <c r="A441" s="22" t="n">
        <v>164</v>
      </c>
      <c r="B441" s="12" t="n">
        <f aca="false">IF($A441,VLOOKUP($A441,posting!$A:$N,2,0),"")</f>
        <v>14</v>
      </c>
      <c r="C441" s="12" t="n">
        <f aca="false">IF($A441,VLOOKUP($A441,posting!$A:$N,3,0),"")</f>
        <v>10</v>
      </c>
      <c r="D441" s="13" t="str">
        <f aca="false">IF($A441,VLOOKUP($A441,posting!$A:$N,4,0),"")</f>
        <v>Bias, z.B. durch unterschiedliche Sympathie bzgl. Patienten</v>
      </c>
      <c r="E441" s="12" t="str">
        <f aca="false">IF($A441,IF(VLOOKUP($A441,posting!$A:$N,5,0)&gt;0,VLOOKUP($A441,posting!$A:$N,5,0),""),"")</f>
        <v/>
      </c>
      <c r="F441" s="14" t="n">
        <f aca="false">IF($A441,VLOOKUP($A441,posting!$A:$N,6,0),"")</f>
        <v>41404.4324074074</v>
      </c>
      <c r="G441" s="14" t="n">
        <f aca="false">IF($A441,VLOOKUP($A441,posting!$A:$N,7,0),"")</f>
        <v>41404.4327314815</v>
      </c>
      <c r="H441" s="14" t="n">
        <f aca="false">IF($A441,VLOOKUP($A441,posting!$A:$N,8,0),"")</f>
        <v>41404.4327314815</v>
      </c>
      <c r="I441" s="14" t="n">
        <f aca="false">IF($A441,VLOOKUP($A441,posting!$A:$N,9,0),"")</f>
        <v>41404.4329861111</v>
      </c>
      <c r="J441" s="14"/>
      <c r="K441" s="14"/>
      <c r="L441" s="12" t="n">
        <f aca="false">IF($A441,VLOOKUP($A441,posting!$A:$N,10,0),"")</f>
        <v>0.545454545454545</v>
      </c>
      <c r="M441" s="12" t="n">
        <f aca="false">IF($A441,VLOOKUP($A441,posting!$A:$N,11,0),"")</f>
        <v>0</v>
      </c>
      <c r="N441" s="12" t="str">
        <f aca="false">IF($A441,IF(VLOOKUP($A441,posting!$A:$N,13,0)&gt;0,VLOOKUP($A441,posting!$A:$N,13,0),""),"")</f>
        <v/>
      </c>
      <c r="O441" s="12" t="str">
        <f aca="false">IF($A441,VLOOKUP($A441,posting!$A:$N,12,0),"")</f>
        <v>TXT</v>
      </c>
      <c r="P441" s="12" t="str">
        <f aca="false">IF($A441,IF(VLOOKUP($A441,posting!$A:$N,14,0)&gt;0,VLOOKUP($A441,posting!$A:$N,14,0),""),"")</f>
        <v/>
      </c>
      <c r="Q441" s="12" t="str">
        <f aca="false">IF($N441="","",VLOOKUP($N441,image!$A:$N,3,0))</f>
        <v/>
      </c>
      <c r="R441" s="12" t="n">
        <v>1</v>
      </c>
      <c r="AMH441" s="0"/>
      <c r="AMI441" s="0"/>
      <c r="AMJ441" s="0"/>
    </row>
    <row r="442" s="12" customFormat="true" ht="14.9" hidden="false" customHeight="false" outlineLevel="0" collapsed="false">
      <c r="A442" s="22" t="n">
        <v>165</v>
      </c>
      <c r="B442" s="12" t="n">
        <f aca="false">IF($A442,VLOOKUP($A442,posting!$A:$N,2,0),"")</f>
        <v>14</v>
      </c>
      <c r="C442" s="12" t="n">
        <f aca="false">IF($A442,VLOOKUP($A442,posting!$A:$N,3,0),"")</f>
        <v>10</v>
      </c>
      <c r="D442" s="13" t="str">
        <f aca="false">IF($A442,VLOOKUP($A442,posting!$A:$N,4,0),"")</f>
        <v>objektive Bewertung des Endresultats ist z.B. der Tod</v>
      </c>
      <c r="E442" s="12" t="str">
        <f aca="false">IF($A442,IF(VLOOKUP($A442,posting!$A:$N,5,0)&gt;0,VLOOKUP($A442,posting!$A:$N,5,0),""),"")</f>
        <v/>
      </c>
      <c r="F442" s="14" t="n">
        <f aca="false">IF($A442,VLOOKUP($A442,posting!$A:$N,6,0),"")</f>
        <v>41404.4328356481</v>
      </c>
      <c r="G442" s="14" t="n">
        <f aca="false">IF($A442,VLOOKUP($A442,posting!$A:$N,7,0),"")</f>
        <v>41404.4331134259</v>
      </c>
      <c r="H442" s="14" t="n">
        <f aca="false">IF($A442,VLOOKUP($A442,posting!$A:$N,8,0),"")</f>
        <v>41404.4331134259</v>
      </c>
      <c r="I442" s="14" t="n">
        <f aca="false">IF($A442,VLOOKUP($A442,posting!$A:$N,9,0),"")</f>
        <v>41404.4333680556</v>
      </c>
      <c r="J442" s="14"/>
      <c r="K442" s="14"/>
      <c r="L442" s="12" t="n">
        <f aca="false">IF($A442,VLOOKUP($A442,posting!$A:$N,10,0),"")</f>
        <v>0.454545454545455</v>
      </c>
      <c r="M442" s="12" t="n">
        <f aca="false">IF($A442,VLOOKUP($A442,posting!$A:$N,11,0),"")</f>
        <v>0</v>
      </c>
      <c r="N442" s="12" t="str">
        <f aca="false">IF($A442,IF(VLOOKUP($A442,posting!$A:$N,13,0)&gt;0,VLOOKUP($A442,posting!$A:$N,13,0),""),"")</f>
        <v/>
      </c>
      <c r="O442" s="12" t="str">
        <f aca="false">IF($A442,VLOOKUP($A442,posting!$A:$N,12,0),"")</f>
        <v>TXT</v>
      </c>
      <c r="P442" s="12" t="str">
        <f aca="false">IF($A442,IF(VLOOKUP($A442,posting!$A:$N,14,0)&gt;0,VLOOKUP($A442,posting!$A:$N,14,0),""),"")</f>
        <v/>
      </c>
      <c r="Q442" s="12" t="str">
        <f aca="false">IF($N442="","",VLOOKUP($N442,image!$A:$N,3,0))</f>
        <v/>
      </c>
      <c r="R442" s="12" t="n">
        <v>1</v>
      </c>
      <c r="AMH442" s="0"/>
      <c r="AMI442" s="0"/>
      <c r="AMJ442" s="0"/>
    </row>
    <row r="443" s="12" customFormat="true" ht="14.9" hidden="false" customHeight="false" outlineLevel="0" collapsed="false">
      <c r="A443" s="22" t="n">
        <v>166</v>
      </c>
      <c r="B443" s="12" t="n">
        <f aca="false">IF($A443,VLOOKUP($A443,posting!$A:$N,2,0),"")</f>
        <v>14</v>
      </c>
      <c r="C443" s="12" t="n">
        <f aca="false">IF($A443,VLOOKUP($A443,posting!$A:$N,3,0),"")</f>
        <v>10</v>
      </c>
      <c r="D443" s="13" t="str">
        <f aca="false">IF($A443,VLOOKUP($A443,posting!$A:$N,4,0),"")</f>
        <v>ein Beispiel: Unterschiede bei den Patientengruppen, die wir ansprechen =&gt; selection bias</v>
      </c>
      <c r="E443" s="12" t="str">
        <f aca="false">IF($A443,IF(VLOOKUP($A443,posting!$A:$N,5,0)&gt;0,VLOOKUP($A443,posting!$A:$N,5,0),""),"")</f>
        <v/>
      </c>
      <c r="F443" s="14" t="n">
        <f aca="false">IF($A443,VLOOKUP($A443,posting!$A:$N,6,0),"")</f>
        <v>41404.4349189815</v>
      </c>
      <c r="G443" s="14" t="n">
        <f aca="false">IF($A443,VLOOKUP($A443,posting!$A:$N,7,0),"")</f>
        <v>41404.4351736111</v>
      </c>
      <c r="H443" s="14" t="n">
        <f aca="false">IF($A443,VLOOKUP($A443,posting!$A:$N,8,0),"")</f>
        <v>41404.4351851852</v>
      </c>
      <c r="I443" s="14" t="n">
        <f aca="false">IF($A443,VLOOKUP($A443,posting!$A:$N,9,0),"")</f>
        <v>41404.4354282407</v>
      </c>
      <c r="J443" s="14"/>
      <c r="K443" s="14"/>
      <c r="L443" s="12" t="n">
        <f aca="false">IF($A443,VLOOKUP($A443,posting!$A:$N,10,0),"")</f>
        <v>0.545454545454545</v>
      </c>
      <c r="M443" s="12" t="n">
        <f aca="false">IF($A443,VLOOKUP($A443,posting!$A:$N,11,0),"")</f>
        <v>0</v>
      </c>
      <c r="N443" s="12" t="str">
        <f aca="false">IF($A443,IF(VLOOKUP($A443,posting!$A:$N,13,0)&gt;0,VLOOKUP($A443,posting!$A:$N,13,0),""),"")</f>
        <v/>
      </c>
      <c r="O443" s="12" t="str">
        <f aca="false">IF($A443,VLOOKUP($A443,posting!$A:$N,12,0),"")</f>
        <v>TXT</v>
      </c>
      <c r="P443" s="12" t="str">
        <f aca="false">IF($A443,IF(VLOOKUP($A443,posting!$A:$N,14,0)&gt;0,VLOOKUP($A443,posting!$A:$N,14,0),""),"")</f>
        <v/>
      </c>
      <c r="Q443" s="12" t="str">
        <f aca="false">IF($N443="","",VLOOKUP($N443,image!$A:$N,3,0))</f>
        <v/>
      </c>
      <c r="R443" s="12" t="n">
        <v>1</v>
      </c>
      <c r="AMH443" s="0"/>
      <c r="AMI443" s="0"/>
      <c r="AMJ443" s="0"/>
    </row>
    <row r="444" s="12" customFormat="true" ht="14.9" hidden="false" customHeight="false" outlineLevel="0" collapsed="false">
      <c r="A444" s="22" t="n">
        <v>167</v>
      </c>
      <c r="B444" s="12" t="n">
        <f aca="false">IF($A444,VLOOKUP($A444,posting!$A:$N,2,0),"")</f>
        <v>14</v>
      </c>
      <c r="C444" s="12" t="n">
        <f aca="false">IF($A444,VLOOKUP($A444,posting!$A:$N,3,0),"")</f>
        <v>10</v>
      </c>
      <c r="D444" s="13" t="str">
        <f aca="false">IF($A444,VLOOKUP($A444,posting!$A:$N,4,0),"")</f>
        <v>noch ein Beispiel: nicht Gleichbehandlung: performance bias</v>
      </c>
      <c r="E444" s="12" t="str">
        <f aca="false">IF($A444,IF(VLOOKUP($A444,posting!$A:$N,5,0)&gt;0,VLOOKUP($A444,posting!$A:$N,5,0),""),"")</f>
        <v/>
      </c>
      <c r="F444" s="14" t="n">
        <f aca="false">IF($A444,VLOOKUP($A444,posting!$A:$N,6,0),"")</f>
        <v>41404.4361458333</v>
      </c>
      <c r="G444" s="14" t="n">
        <f aca="false">IF($A444,VLOOKUP($A444,posting!$A:$N,7,0),"")</f>
        <v>41404.4363194444</v>
      </c>
      <c r="H444" s="14" t="n">
        <f aca="false">IF($A444,VLOOKUP($A444,posting!$A:$N,8,0),"")</f>
        <v>41404.4363194444</v>
      </c>
      <c r="I444" s="14" t="n">
        <f aca="false">IF($A444,VLOOKUP($A444,posting!$A:$N,9,0),"")</f>
        <v>41404.4365625</v>
      </c>
      <c r="J444" s="14"/>
      <c r="K444" s="14"/>
      <c r="L444" s="12" t="n">
        <f aca="false">IF($A444,VLOOKUP($A444,posting!$A:$N,10,0),"")</f>
        <v>0.363636363636364</v>
      </c>
      <c r="M444" s="12" t="n">
        <f aca="false">IF($A444,VLOOKUP($A444,posting!$A:$N,11,0),"")</f>
        <v>0</v>
      </c>
      <c r="N444" s="12" t="str">
        <f aca="false">IF($A444,IF(VLOOKUP($A444,posting!$A:$N,13,0)&gt;0,VLOOKUP($A444,posting!$A:$N,13,0),""),"")</f>
        <v/>
      </c>
      <c r="O444" s="12" t="str">
        <f aca="false">IF($A444,VLOOKUP($A444,posting!$A:$N,12,0),"")</f>
        <v>TXT</v>
      </c>
      <c r="P444" s="12" t="str">
        <f aca="false">IF($A444,IF(VLOOKUP($A444,posting!$A:$N,14,0)&gt;0,VLOOKUP($A444,posting!$A:$N,14,0),""),"")</f>
        <v/>
      </c>
      <c r="Q444" s="12" t="str">
        <f aca="false">IF($N444="","",VLOOKUP($N444,image!$A:$N,3,0))</f>
        <v/>
      </c>
      <c r="R444" s="12" t="n">
        <v>1</v>
      </c>
      <c r="AMH444" s="0"/>
      <c r="AMI444" s="0"/>
      <c r="AMJ444" s="0"/>
    </row>
    <row r="445" s="12" customFormat="true" ht="14.9" hidden="false" customHeight="false" outlineLevel="0" collapsed="false">
      <c r="A445" s="22" t="n">
        <v>168</v>
      </c>
      <c r="B445" s="12" t="n">
        <f aca="false">IF($A445,VLOOKUP($A445,posting!$A:$N,2,0),"")</f>
        <v>14</v>
      </c>
      <c r="C445" s="12" t="n">
        <f aca="false">IF($A445,VLOOKUP($A445,posting!$A:$N,3,0),"")</f>
        <v>10</v>
      </c>
      <c r="D445" s="13" t="str">
        <f aca="false">IF($A445,VLOOKUP($A445,posting!$A:$N,4,0),"")</f>
        <v>noch ein Beispiel: Bewertung ist unterschiedlich=&gt; ascertainment bias</v>
      </c>
      <c r="E445" s="12" t="str">
        <f aca="false">IF($A445,IF(VLOOKUP($A445,posting!$A:$N,5,0)&gt;0,VLOOKUP($A445,posting!$A:$N,5,0),""),"")</f>
        <v/>
      </c>
      <c r="F445" s="14" t="n">
        <f aca="false">IF($A445,VLOOKUP($A445,posting!$A:$N,6,0),"")</f>
        <v>41404.4369328704</v>
      </c>
      <c r="G445" s="14" t="n">
        <f aca="false">IF($A445,VLOOKUP($A445,posting!$A:$N,7,0),"")</f>
        <v>41404.4371643519</v>
      </c>
      <c r="H445" s="14" t="n">
        <f aca="false">IF($A445,VLOOKUP($A445,posting!$A:$N,8,0),"")</f>
        <v>41404.4371759259</v>
      </c>
      <c r="I445" s="14" t="n">
        <f aca="false">IF($A445,VLOOKUP($A445,posting!$A:$N,9,0),"")</f>
        <v>41404.4374189815</v>
      </c>
      <c r="J445" s="14"/>
      <c r="K445" s="14"/>
      <c r="L445" s="12" t="n">
        <f aca="false">IF($A445,VLOOKUP($A445,posting!$A:$N,10,0),"")</f>
        <v>0.454545454545455</v>
      </c>
      <c r="M445" s="12" t="n">
        <f aca="false">IF($A445,VLOOKUP($A445,posting!$A:$N,11,0),"")</f>
        <v>0</v>
      </c>
      <c r="N445" s="12" t="str">
        <f aca="false">IF($A445,IF(VLOOKUP($A445,posting!$A:$N,13,0)&gt;0,VLOOKUP($A445,posting!$A:$N,13,0),""),"")</f>
        <v/>
      </c>
      <c r="O445" s="12" t="str">
        <f aca="false">IF($A445,VLOOKUP($A445,posting!$A:$N,12,0),"")</f>
        <v>TXT</v>
      </c>
      <c r="P445" s="12" t="str">
        <f aca="false">IF($A445,IF(VLOOKUP($A445,posting!$A:$N,14,0)&gt;0,VLOOKUP($A445,posting!$A:$N,14,0),""),"")</f>
        <v/>
      </c>
      <c r="Q445" s="12" t="str">
        <f aca="false">IF($N445="","",VLOOKUP($N445,image!$A:$N,3,0))</f>
        <v/>
      </c>
      <c r="R445" s="12" t="n">
        <v>1</v>
      </c>
      <c r="AMH445" s="0"/>
      <c r="AMI445" s="0"/>
      <c r="AMJ445" s="0"/>
    </row>
    <row r="446" s="12" customFormat="true" ht="14.9" hidden="false" customHeight="false" outlineLevel="0" collapsed="false">
      <c r="A446" s="22" t="n">
        <v>169</v>
      </c>
      <c r="B446" s="12" t="n">
        <f aca="false">IF($A446,VLOOKUP($A446,posting!$A:$N,2,0),"")</f>
        <v>14</v>
      </c>
      <c r="C446" s="12" t="n">
        <f aca="false">IF($A446,VLOOKUP($A446,posting!$A:$N,3,0),"")</f>
        <v>10</v>
      </c>
      <c r="D446" s="13" t="str">
        <f aca="false">IF($A446,VLOOKUP($A446,posting!$A:$N,4,0),"")</f>
        <v>ein letztes Beispiel: man müsste Placebo einführen</v>
      </c>
      <c r="E446" s="12" t="str">
        <f aca="false">IF($A446,IF(VLOOKUP($A446,posting!$A:$N,5,0)&gt;0,VLOOKUP($A446,posting!$A:$N,5,0),""),"")</f>
        <v/>
      </c>
      <c r="F446" s="14" t="n">
        <f aca="false">IF($A446,VLOOKUP($A446,posting!$A:$N,6,0),"")</f>
        <v>41404.438587963</v>
      </c>
      <c r="G446" s="14" t="n">
        <f aca="false">IF($A446,VLOOKUP($A446,posting!$A:$N,7,0),"")</f>
        <v>41404.4388541667</v>
      </c>
      <c r="H446" s="14" t="n">
        <f aca="false">IF($A446,VLOOKUP($A446,posting!$A:$N,8,0),"")</f>
        <v>41404.4388657407</v>
      </c>
      <c r="I446" s="14" t="n">
        <f aca="false">IF($A446,VLOOKUP($A446,posting!$A:$N,9,0),"")</f>
        <v>41404.4391087963</v>
      </c>
      <c r="J446" s="14"/>
      <c r="K446" s="14"/>
      <c r="L446" s="12" t="n">
        <f aca="false">IF($A446,VLOOKUP($A446,posting!$A:$N,10,0),"")</f>
        <v>0.454545454545455</v>
      </c>
      <c r="M446" s="12" t="n">
        <f aca="false">IF($A446,VLOOKUP($A446,posting!$A:$N,11,0),"")</f>
        <v>0</v>
      </c>
      <c r="N446" s="12" t="str">
        <f aca="false">IF($A446,IF(VLOOKUP($A446,posting!$A:$N,13,0)&gt;0,VLOOKUP($A446,posting!$A:$N,13,0),""),"")</f>
        <v/>
      </c>
      <c r="O446" s="12" t="str">
        <f aca="false">IF($A446,VLOOKUP($A446,posting!$A:$N,12,0),"")</f>
        <v>TXT</v>
      </c>
      <c r="P446" s="12" t="str">
        <f aca="false">IF($A446,IF(VLOOKUP($A446,posting!$A:$N,14,0)&gt;0,VLOOKUP($A446,posting!$A:$N,14,0),""),"")</f>
        <v/>
      </c>
      <c r="Q446" s="12" t="str">
        <f aca="false">IF($N446="","",VLOOKUP($N446,image!$A:$N,3,0))</f>
        <v/>
      </c>
      <c r="R446" s="12" t="n">
        <v>1</v>
      </c>
      <c r="AMH446" s="0"/>
      <c r="AMI446" s="0"/>
      <c r="AMJ446" s="0"/>
    </row>
    <row r="447" s="12" customFormat="true" ht="14.9" hidden="false" customHeight="false" outlineLevel="0" collapsed="false">
      <c r="A447" s="22" t="n">
        <v>170</v>
      </c>
      <c r="B447" s="12" t="n">
        <f aca="false">IF($A447,VLOOKUP($A447,posting!$A:$N,2,0),"")</f>
        <v>14</v>
      </c>
      <c r="C447" s="12" t="n">
        <f aca="false">IF($A447,VLOOKUP($A447,posting!$A:$N,3,0),"")</f>
        <v>10</v>
      </c>
      <c r="D447" s="13" t="str">
        <f aca="false">IF($A447,VLOOKUP($A447,posting!$A:$N,4,0),"")</f>
        <v>=&gt; attrition  bias</v>
      </c>
      <c r="E447" s="12" t="str">
        <f aca="false">IF($A447,IF(VLOOKUP($A447,posting!$A:$N,5,0)&gt;0,VLOOKUP($A447,posting!$A:$N,5,0),""),"")</f>
        <v/>
      </c>
      <c r="F447" s="14" t="n">
        <f aca="false">IF($A447,VLOOKUP($A447,posting!$A:$N,6,0),"")</f>
        <v>41404.4390625</v>
      </c>
      <c r="G447" s="14" t="n">
        <f aca="false">IF($A447,VLOOKUP($A447,posting!$A:$N,7,0),"")</f>
        <v>41404.4391550926</v>
      </c>
      <c r="H447" s="14" t="n">
        <f aca="false">IF($A447,VLOOKUP($A447,posting!$A:$N,8,0),"")</f>
        <v>41404.4391550926</v>
      </c>
      <c r="I447" s="14" t="n">
        <f aca="false">IF($A447,VLOOKUP($A447,posting!$A:$N,9,0),"")</f>
        <v>41404.4393981482</v>
      </c>
      <c r="J447" s="14"/>
      <c r="K447" s="14"/>
      <c r="L447" s="12" t="n">
        <f aca="false">IF($A447,VLOOKUP($A447,posting!$A:$N,10,0),"")</f>
        <v>0.181818181818182</v>
      </c>
      <c r="M447" s="12" t="n">
        <f aca="false">IF($A447,VLOOKUP($A447,posting!$A:$N,11,0),"")</f>
        <v>0</v>
      </c>
      <c r="N447" s="12" t="str">
        <f aca="false">IF($A447,IF(VLOOKUP($A447,posting!$A:$N,13,0)&gt;0,VLOOKUP($A447,posting!$A:$N,13,0),""),"")</f>
        <v/>
      </c>
      <c r="O447" s="12" t="str">
        <f aca="false">IF($A447,VLOOKUP($A447,posting!$A:$N,12,0),"")</f>
        <v>TXT</v>
      </c>
      <c r="P447" s="12" t="str">
        <f aca="false">IF($A447,IF(VLOOKUP($A447,posting!$A:$N,14,0)&gt;0,VLOOKUP($A447,posting!$A:$N,14,0),""),"")</f>
        <v/>
      </c>
      <c r="Q447" s="12" t="str">
        <f aca="false">IF($N447="","",VLOOKUP($N447,image!$A:$N,3,0))</f>
        <v/>
      </c>
      <c r="R447" s="12" t="n">
        <v>1</v>
      </c>
      <c r="AMH447" s="0"/>
      <c r="AMI447" s="0"/>
      <c r="AMJ447" s="0"/>
    </row>
    <row r="448" s="12" customFormat="true" ht="14.9" hidden="false" customHeight="false" outlineLevel="0" collapsed="false">
      <c r="A448" s="22" t="n">
        <v>171</v>
      </c>
      <c r="B448" s="12" t="n">
        <f aca="false">IF($A448,VLOOKUP($A448,posting!$A:$N,2,0),"")</f>
        <v>14</v>
      </c>
      <c r="C448" s="12" t="n">
        <f aca="false">IF($A448,VLOOKUP($A448,posting!$A:$N,3,0),"")</f>
        <v>10</v>
      </c>
      <c r="D448" s="13" t="str">
        <f aca="false">IF($A448,VLOOKUP($A448,posting!$A:$N,4,0),"")</f>
        <v>unterschiedliche Studien sind unterschiedlich anfällig für verschiedene Biasarten</v>
      </c>
      <c r="E448" s="12" t="str">
        <f aca="false">IF($A448,IF(VLOOKUP($A448,posting!$A:$N,5,0)&gt;0,VLOOKUP($A448,posting!$A:$N,5,0),""),"")</f>
        <v/>
      </c>
      <c r="F448" s="14" t="n">
        <f aca="false">IF($A448,VLOOKUP($A448,posting!$A:$N,6,0),"")</f>
        <v>41404.4419791667</v>
      </c>
      <c r="G448" s="14" t="n">
        <f aca="false">IF($A448,VLOOKUP($A448,posting!$A:$N,7,0),"")</f>
        <v>41404.4422337963</v>
      </c>
      <c r="H448" s="14" t="n">
        <f aca="false">IF($A448,VLOOKUP($A448,posting!$A:$N,8,0),"")</f>
        <v>41404.4422453704</v>
      </c>
      <c r="I448" s="14" t="n">
        <f aca="false">IF($A448,VLOOKUP($A448,posting!$A:$N,9,0),"")</f>
        <v>41404.4424884259</v>
      </c>
      <c r="J448" s="14"/>
      <c r="K448" s="14"/>
      <c r="L448" s="12" t="n">
        <f aca="false">IF($A448,VLOOKUP($A448,posting!$A:$N,10,0),"")</f>
        <v>0.545454545454545</v>
      </c>
      <c r="M448" s="12" t="n">
        <f aca="false">IF($A448,VLOOKUP($A448,posting!$A:$N,11,0),"")</f>
        <v>0</v>
      </c>
      <c r="N448" s="12" t="str">
        <f aca="false">IF($A448,IF(VLOOKUP($A448,posting!$A:$N,13,0)&gt;0,VLOOKUP($A448,posting!$A:$N,13,0),""),"")</f>
        <v/>
      </c>
      <c r="O448" s="12" t="str">
        <f aca="false">IF($A448,VLOOKUP($A448,posting!$A:$N,12,0),"")</f>
        <v>TXT</v>
      </c>
      <c r="P448" s="12" t="str">
        <f aca="false">IF($A448,IF(VLOOKUP($A448,posting!$A:$N,14,0)&gt;0,VLOOKUP($A448,posting!$A:$N,14,0),""),"")</f>
        <v/>
      </c>
      <c r="Q448" s="12" t="str">
        <f aca="false">IF($N448="","",VLOOKUP($N448,image!$A:$N,3,0))</f>
        <v/>
      </c>
      <c r="R448" s="12" t="n">
        <v>1</v>
      </c>
      <c r="AMH448" s="0"/>
      <c r="AMI448" s="0"/>
      <c r="AMJ448" s="0"/>
    </row>
    <row r="449" s="12" customFormat="true" ht="14.9" hidden="false" customHeight="false" outlineLevel="0" collapsed="false">
      <c r="A449" s="22" t="n">
        <v>172</v>
      </c>
      <c r="B449" s="12" t="n">
        <f aca="false">IF($A449,VLOOKUP($A449,posting!$A:$N,2,0),"")</f>
        <v>14</v>
      </c>
      <c r="C449" s="12" t="n">
        <f aca="false">IF($A449,VLOOKUP($A449,posting!$A:$N,3,0),"")</f>
        <v>10</v>
      </c>
      <c r="D449" s="13" t="str">
        <f aca="false">IF($A449,VLOOKUP($A449,posting!$A:$N,4,0),"")</f>
        <v>siehe Folien</v>
      </c>
      <c r="E449" s="12" t="str">
        <f aca="false">IF($A449,IF(VLOOKUP($A449,posting!$A:$N,5,0)&gt;0,VLOOKUP($A449,posting!$A:$N,5,0),""),"")</f>
        <v/>
      </c>
      <c r="F449" s="14" t="n">
        <f aca="false">IF($A449,VLOOKUP($A449,posting!$A:$N,6,0),"")</f>
        <v>41404.4505671296</v>
      </c>
      <c r="G449" s="14" t="n">
        <f aca="false">IF($A449,VLOOKUP($A449,posting!$A:$N,7,0),"")</f>
        <v>41404.4506018519</v>
      </c>
      <c r="H449" s="14" t="n">
        <f aca="false">IF($A449,VLOOKUP($A449,posting!$A:$N,8,0),"")</f>
        <v>41404.4506018519</v>
      </c>
      <c r="I449" s="14" t="n">
        <f aca="false">IF($A449,VLOOKUP($A449,posting!$A:$N,9,0),"")</f>
        <v>41404.4508449074</v>
      </c>
      <c r="J449" s="14"/>
      <c r="K449" s="14"/>
      <c r="L449" s="12" t="n">
        <f aca="false">IF($A449,VLOOKUP($A449,posting!$A:$N,10,0),"")</f>
        <v>0.181818181818182</v>
      </c>
      <c r="M449" s="12" t="n">
        <f aca="false">IF($A449,VLOOKUP($A449,posting!$A:$N,11,0),"")</f>
        <v>0</v>
      </c>
      <c r="N449" s="12" t="str">
        <f aca="false">IF($A449,IF(VLOOKUP($A449,posting!$A:$N,13,0)&gt;0,VLOOKUP($A449,posting!$A:$N,13,0),""),"")</f>
        <v/>
      </c>
      <c r="O449" s="12" t="str">
        <f aca="false">IF($A449,VLOOKUP($A449,posting!$A:$N,12,0),"")</f>
        <v>TXT</v>
      </c>
      <c r="P449" s="12" t="str">
        <f aca="false">IF($A449,IF(VLOOKUP($A449,posting!$A:$N,14,0)&gt;0,VLOOKUP($A449,posting!$A:$N,14,0),""),"")</f>
        <v/>
      </c>
      <c r="Q449" s="12" t="str">
        <f aca="false">IF($N449="","",VLOOKUP($N449,image!$A:$N,3,0))</f>
        <v/>
      </c>
      <c r="R449" s="12" t="n">
        <v>1</v>
      </c>
      <c r="AMH449" s="0"/>
      <c r="AMI449" s="0"/>
      <c r="AMJ449" s="0"/>
    </row>
    <row r="450" s="12" customFormat="true" ht="14.9" hidden="false" customHeight="false" outlineLevel="0" collapsed="false">
      <c r="A450" s="22" t="n">
        <v>173</v>
      </c>
      <c r="B450" s="12" t="n">
        <f aca="false">IF($A450,VLOOKUP($A450,posting!$A:$N,2,0),"")</f>
        <v>14</v>
      </c>
      <c r="C450" s="12" t="n">
        <f aca="false">IF($A450,VLOOKUP($A450,posting!$A:$N,3,0),"")</f>
        <v>10</v>
      </c>
      <c r="D450" s="13" t="str">
        <f aca="false">IF($A450,VLOOKUP($A450,posting!$A:$N,4,0),"")</f>
        <v>RR [0, \inf]</v>
      </c>
      <c r="E450" s="12" t="str">
        <f aca="false">IF($A450,IF(VLOOKUP($A450,posting!$A:$N,5,0)&gt;0,VLOOKUP($A450,posting!$A:$N,5,0),""),"")</f>
        <v/>
      </c>
      <c r="F450" s="14" t="n">
        <f aca="false">IF($A450,VLOOKUP($A450,posting!$A:$N,6,0),"")</f>
        <v>41404.4570949074</v>
      </c>
      <c r="G450" s="14" t="n">
        <f aca="false">IF($A450,VLOOKUP($A450,posting!$A:$N,7,0),"")</f>
        <v>41404.4568402778</v>
      </c>
      <c r="H450" s="14" t="n">
        <f aca="false">IF($A450,VLOOKUP($A450,posting!$A:$N,8,0),"")</f>
        <v>41404.4568518519</v>
      </c>
      <c r="I450" s="14" t="n">
        <f aca="false">IF($A450,VLOOKUP($A450,posting!$A:$N,9,0),"")</f>
        <v>41404.4570949074</v>
      </c>
      <c r="J450" s="14"/>
      <c r="K450" s="14"/>
      <c r="L450" s="12" t="n">
        <f aca="false">IF($A450,VLOOKUP($A450,posting!$A:$N,10,0),"")</f>
        <v>0.272727272727273</v>
      </c>
      <c r="M450" s="12" t="n">
        <f aca="false">IF($A450,VLOOKUP($A450,posting!$A:$N,11,0),"")</f>
        <v>0</v>
      </c>
      <c r="N450" s="12" t="str">
        <f aca="false">IF($A450,IF(VLOOKUP($A450,posting!$A:$N,13,0)&gt;0,VLOOKUP($A450,posting!$A:$N,13,0),""),"")</f>
        <v/>
      </c>
      <c r="O450" s="12" t="str">
        <f aca="false">IF($A450,VLOOKUP($A450,posting!$A:$N,12,0),"")</f>
        <v>TXT</v>
      </c>
      <c r="P450" s="12" t="str">
        <f aca="false">IF($A450,IF(VLOOKUP($A450,posting!$A:$N,14,0)&gt;0,VLOOKUP($A450,posting!$A:$N,14,0),""),"")</f>
        <v/>
      </c>
      <c r="Q450" s="12" t="str">
        <f aca="false">IF($N450="","",VLOOKUP($N450,image!$A:$N,3,0))</f>
        <v/>
      </c>
      <c r="R450" s="12" t="n">
        <v>1</v>
      </c>
      <c r="AMH450" s="0"/>
      <c r="AMI450" s="0"/>
      <c r="AMJ450" s="0"/>
    </row>
    <row r="451" s="12" customFormat="true" ht="28.35" hidden="false" customHeight="false" outlineLevel="0" collapsed="false">
      <c r="A451" s="22" t="n">
        <v>174</v>
      </c>
      <c r="B451" s="12" t="n">
        <f aca="false">IF($A451,VLOOKUP($A451,posting!$A:$N,2,0),"")</f>
        <v>14</v>
      </c>
      <c r="C451" s="12" t="n">
        <f aca="false">IF($A451,VLOOKUP($A451,posting!$A:$N,3,0),"")</f>
        <v>10</v>
      </c>
      <c r="D451" s="13" t="str">
        <f aca="false">IF($A451,VLOOKUP($A451,posting!$A:$N,4,0),"")</f>
        <v>RR=1 "Faktor,um den das Risiko zu erkranken steigt, bei Patienten mit dem Risikofaktor im Vergleich zu Patienten ohne Risikofaktor</v>
      </c>
      <c r="E451" s="12" t="str">
        <f aca="false">IF($A451,IF(VLOOKUP($A451,posting!$A:$N,5,0)&gt;0,VLOOKUP($A451,posting!$A:$N,5,0),""),"")</f>
        <v/>
      </c>
      <c r="F451" s="14" t="n">
        <f aca="false">IF($A451,VLOOKUP($A451,posting!$A:$N,6,0),"")</f>
        <v>41404.4568634259</v>
      </c>
      <c r="G451" s="14" t="n">
        <f aca="false">IF($A451,VLOOKUP($A451,posting!$A:$N,7,0),"")</f>
        <v>41404.457349537</v>
      </c>
      <c r="H451" s="14" t="n">
        <f aca="false">IF($A451,VLOOKUP($A451,posting!$A:$N,8,0),"")</f>
        <v>41404.457349537</v>
      </c>
      <c r="I451" s="14" t="n">
        <f aca="false">IF($A451,VLOOKUP($A451,posting!$A:$N,9,0),"")</f>
        <v>41404.4575925926</v>
      </c>
      <c r="J451" s="14"/>
      <c r="K451" s="14"/>
      <c r="L451" s="12" t="n">
        <f aca="false">IF($A451,VLOOKUP($A451,posting!$A:$N,10,0),"")</f>
        <v>1</v>
      </c>
      <c r="M451" s="12" t="n">
        <f aca="false">IF($A451,VLOOKUP($A451,posting!$A:$N,11,0),"")</f>
        <v>0</v>
      </c>
      <c r="N451" s="12" t="str">
        <f aca="false">IF($A451,IF(VLOOKUP($A451,posting!$A:$N,13,0)&gt;0,VLOOKUP($A451,posting!$A:$N,13,0),""),"")</f>
        <v/>
      </c>
      <c r="O451" s="12" t="str">
        <f aca="false">IF($A451,VLOOKUP($A451,posting!$A:$N,12,0),"")</f>
        <v>TXT</v>
      </c>
      <c r="P451" s="12" t="str">
        <f aca="false">IF($A451,IF(VLOOKUP($A451,posting!$A:$N,14,0)&gt;0,VLOOKUP($A451,posting!$A:$N,14,0),""),"")</f>
        <v/>
      </c>
      <c r="Q451" s="12" t="str">
        <f aca="false">IF($N451="","",VLOOKUP($N451,image!$A:$N,3,0))</f>
        <v/>
      </c>
      <c r="R451" s="12" t="n">
        <v>1</v>
      </c>
      <c r="AMH451" s="0"/>
      <c r="AMI451" s="0"/>
      <c r="AMJ451" s="0"/>
    </row>
    <row r="452" s="12" customFormat="true" ht="14.9" hidden="false" customHeight="false" outlineLevel="0" collapsed="false">
      <c r="A452" s="22" t="n">
        <v>175</v>
      </c>
      <c r="B452" s="12" t="n">
        <f aca="false">IF($A452,VLOOKUP($A452,posting!$A:$N,2,0),"")</f>
        <v>14</v>
      </c>
      <c r="C452" s="12" t="n">
        <f aca="false">IF($A452,VLOOKUP($A452,posting!$A:$N,3,0),"")</f>
        <v>10</v>
      </c>
      <c r="D452" s="13" t="str">
        <f aca="false">IF($A452,VLOOKUP($A452,posting!$A:$N,4,0),"")</f>
        <v>KI: Schätzer +/- 1.98 SEM_{Schätzer}</v>
      </c>
      <c r="E452" s="12" t="str">
        <f aca="false">IF($A452,IF(VLOOKUP($A452,posting!$A:$N,5,0)&gt;0,VLOOKUP($A452,posting!$A:$N,5,0),""),"")</f>
        <v/>
      </c>
      <c r="F452" s="14" t="n">
        <f aca="false">IF($A452,VLOOKUP($A452,posting!$A:$N,6,0),"")</f>
        <v>41404.458912037</v>
      </c>
      <c r="G452" s="14" t="n">
        <f aca="false">IF($A452,VLOOKUP($A452,posting!$A:$N,7,0),"")</f>
        <v>41404.4593518519</v>
      </c>
      <c r="H452" s="14" t="n">
        <f aca="false">IF($A452,VLOOKUP($A452,posting!$A:$N,8,0),"")</f>
        <v>41404.4593634259</v>
      </c>
      <c r="I452" s="14" t="n">
        <f aca="false">IF($A452,VLOOKUP($A452,posting!$A:$N,9,0),"")</f>
        <v>41404.4596064815</v>
      </c>
      <c r="J452" s="14"/>
      <c r="K452" s="14"/>
      <c r="L452" s="12" t="n">
        <f aca="false">IF($A452,VLOOKUP($A452,posting!$A:$N,10,0),"")</f>
        <v>0.454545454545455</v>
      </c>
      <c r="M452" s="12" t="n">
        <f aca="false">IF($A452,VLOOKUP($A452,posting!$A:$N,11,0),"")</f>
        <v>0</v>
      </c>
      <c r="N452" s="12" t="str">
        <f aca="false">IF($A452,IF(VLOOKUP($A452,posting!$A:$N,13,0)&gt;0,VLOOKUP($A452,posting!$A:$N,13,0),""),"")</f>
        <v/>
      </c>
      <c r="O452" s="12" t="str">
        <f aca="false">IF($A452,VLOOKUP($A452,posting!$A:$N,12,0),"")</f>
        <v>TXT</v>
      </c>
      <c r="P452" s="12" t="str">
        <f aca="false">IF($A452,IF(VLOOKUP($A452,posting!$A:$N,14,0)&gt;0,VLOOKUP($A452,posting!$A:$N,14,0),""),"")</f>
        <v/>
      </c>
      <c r="Q452" s="12" t="str">
        <f aca="false">IF($N452="","",VLOOKUP($N452,image!$A:$N,3,0))</f>
        <v/>
      </c>
      <c r="R452" s="12" t="n">
        <v>1</v>
      </c>
      <c r="AMH452" s="0"/>
      <c r="AMI452" s="0"/>
      <c r="AMJ452" s="0"/>
    </row>
    <row r="453" s="12" customFormat="true" ht="14.9" hidden="false" customHeight="false" outlineLevel="0" collapsed="false">
      <c r="A453" s="22" t="n">
        <v>176</v>
      </c>
      <c r="B453" s="12" t="n">
        <f aca="false">IF($A453,VLOOKUP($A453,posting!$A:$N,2,0),"")</f>
        <v>14</v>
      </c>
      <c r="C453" s="12" t="n">
        <f aca="false">IF($A453,VLOOKUP($A453,posting!$A:$N,3,0),"")</f>
        <v>10</v>
      </c>
      <c r="D453" s="13" t="str">
        <f aca="false">IF($A453,VLOOKUP($A453,posting!$A:$N,4,0),"")</f>
        <v>NNT: "Wie viele Patienten müssen für wie lange behandelt werden, damit eine Person gerettet wird."</v>
      </c>
      <c r="E453" s="12" t="str">
        <f aca="false">IF($A453,IF(VLOOKUP($A453,posting!$A:$N,5,0)&gt;0,VLOOKUP($A453,posting!$A:$N,5,0),""),"")</f>
        <v/>
      </c>
      <c r="F453" s="14" t="n">
        <f aca="false">IF($A453,VLOOKUP($A453,posting!$A:$N,6,0),"")</f>
        <v>41404.4639930556</v>
      </c>
      <c r="G453" s="14" t="n">
        <f aca="false">IF($A453,VLOOKUP($A453,posting!$A:$N,7,0),"")</f>
        <v>41404.4644675926</v>
      </c>
      <c r="H453" s="14" t="n">
        <f aca="false">IF($A453,VLOOKUP($A453,posting!$A:$N,8,0),"")</f>
        <v>41404.4644791667</v>
      </c>
      <c r="I453" s="14" t="n">
        <f aca="false">IF($A453,VLOOKUP($A453,posting!$A:$N,9,0),"")</f>
        <v>41404.4647222222</v>
      </c>
      <c r="J453" s="14"/>
      <c r="K453" s="14"/>
      <c r="L453" s="12" t="n">
        <f aca="false">IF($A453,VLOOKUP($A453,posting!$A:$N,10,0),"")</f>
        <v>0.727272727272727</v>
      </c>
      <c r="M453" s="12" t="n">
        <f aca="false">IF($A453,VLOOKUP($A453,posting!$A:$N,11,0),"")</f>
        <v>0</v>
      </c>
      <c r="N453" s="12" t="str">
        <f aca="false">IF($A453,IF(VLOOKUP($A453,posting!$A:$N,13,0)&gt;0,VLOOKUP($A453,posting!$A:$N,13,0),""),"")</f>
        <v/>
      </c>
      <c r="O453" s="12" t="str">
        <f aca="false">IF($A453,VLOOKUP($A453,posting!$A:$N,12,0),"")</f>
        <v>TXT</v>
      </c>
      <c r="P453" s="12" t="str">
        <f aca="false">IF($A453,IF(VLOOKUP($A453,posting!$A:$N,14,0)&gt;0,VLOOKUP($A453,posting!$A:$N,14,0),""),"")</f>
        <v/>
      </c>
      <c r="Q453" s="12" t="str">
        <f aca="false">IF($N453="","",VLOOKUP($N453,image!$A:$N,3,0))</f>
        <v/>
      </c>
      <c r="R453" s="12" t="n">
        <v>1</v>
      </c>
      <c r="AMH453" s="0"/>
      <c r="AMI453" s="0"/>
      <c r="AMJ453" s="0"/>
    </row>
    <row r="454" s="12" customFormat="true" ht="14.9" hidden="false" customHeight="false" outlineLevel="0" collapsed="false">
      <c r="A454" s="22" t="n">
        <v>177</v>
      </c>
      <c r="B454" s="12" t="n">
        <f aca="false">IF($A454,VLOOKUP($A454,posting!$A:$N,2,0),"")</f>
        <v>14</v>
      </c>
      <c r="C454" s="12" t="n">
        <f aca="false">IF($A454,VLOOKUP($A454,posting!$A:$N,3,0),"")</f>
        <v>10</v>
      </c>
      <c r="D454" s="13" t="str">
        <f aca="false">IF($A454,VLOOKUP($A454,posting!$A:$N,4,0),"")</f>
        <v>Wie lange war die Behandlung? (NNT)</v>
      </c>
      <c r="E454" s="12" t="str">
        <f aca="false">IF($A454,IF(VLOOKUP($A454,posting!$A:$N,5,0)&gt;0,VLOOKUP($A454,posting!$A:$N,5,0),""),"")</f>
        <v/>
      </c>
      <c r="F454" s="14" t="n">
        <f aca="false">IF($A454,VLOOKUP($A454,posting!$A:$N,6,0),"")</f>
        <v>41404.4668518519</v>
      </c>
      <c r="G454" s="14" t="n">
        <f aca="false">IF($A454,VLOOKUP($A454,posting!$A:$N,7,0),"")</f>
        <v>41404.4669675926</v>
      </c>
      <c r="H454" s="14" t="n">
        <f aca="false">IF($A454,VLOOKUP($A454,posting!$A:$N,8,0),"")</f>
        <v>41404.4669675926</v>
      </c>
      <c r="I454" s="14" t="n">
        <f aca="false">IF($A454,VLOOKUP($A454,posting!$A:$N,9,0),"")</f>
        <v>41404.4672222222</v>
      </c>
      <c r="J454" s="14"/>
      <c r="K454" s="14"/>
      <c r="L454" s="12" t="n">
        <f aca="false">IF($A454,VLOOKUP($A454,posting!$A:$N,10,0),"")</f>
        <v>0.272727272727273</v>
      </c>
      <c r="M454" s="12" t="n">
        <f aca="false">IF($A454,VLOOKUP($A454,posting!$A:$N,11,0),"")</f>
        <v>0</v>
      </c>
      <c r="N454" s="12" t="str">
        <f aca="false">IF($A454,IF(VLOOKUP($A454,posting!$A:$N,13,0)&gt;0,VLOOKUP($A454,posting!$A:$N,13,0),""),"")</f>
        <v/>
      </c>
      <c r="O454" s="12" t="str">
        <f aca="false">IF($A454,VLOOKUP($A454,posting!$A:$N,12,0),"")</f>
        <v>TXT</v>
      </c>
      <c r="P454" s="12" t="str">
        <f aca="false">IF($A454,IF(VLOOKUP($A454,posting!$A:$N,14,0)&gt;0,VLOOKUP($A454,posting!$A:$N,14,0),""),"")</f>
        <v/>
      </c>
      <c r="Q454" s="12" t="str">
        <f aca="false">IF($N454="","",VLOOKUP($N454,image!$A:$N,3,0))</f>
        <v/>
      </c>
      <c r="R454" s="12" t="n">
        <v>1</v>
      </c>
      <c r="AMH454" s="0"/>
      <c r="AMI454" s="0"/>
      <c r="AMJ454" s="0"/>
    </row>
    <row r="455" s="12" customFormat="true" ht="14.9" hidden="false" customHeight="false" outlineLevel="0" collapsed="false">
      <c r="A455" s="22" t="n">
        <v>178</v>
      </c>
      <c r="B455" s="12" t="n">
        <f aca="false">IF($A455,VLOOKUP($A455,posting!$A:$N,2,0),"")</f>
        <v>14</v>
      </c>
      <c r="C455" s="12" t="n">
        <f aca="false">IF($A455,VLOOKUP($A455,posting!$A:$N,3,0),"")</f>
        <v>10</v>
      </c>
      <c r="D455" s="13" t="str">
        <f aca="false">IF($A455,VLOOKUP($A455,posting!$A:$N,4,0),"")</f>
        <v>in Fallkontroll-Studien ist es nicht sinnvoll, Risikofaktoren zu quantifizieren</v>
      </c>
      <c r="E455" s="12" t="str">
        <f aca="false">IF($A455,IF(VLOOKUP($A455,posting!$A:$N,5,0)&gt;0,VLOOKUP($A455,posting!$A:$N,5,0),""),"")</f>
        <v/>
      </c>
      <c r="F455" s="14" t="n">
        <f aca="false">IF($A455,VLOOKUP($A455,posting!$A:$N,6,0),"")</f>
        <v>41404.4709490741</v>
      </c>
      <c r="G455" s="14" t="n">
        <f aca="false">IF($A455,VLOOKUP($A455,posting!$A:$N,7,0),"")</f>
        <v>41404.4712384259</v>
      </c>
      <c r="H455" s="14" t="n">
        <f aca="false">IF($A455,VLOOKUP($A455,posting!$A:$N,8,0),"")</f>
        <v>41404.47125</v>
      </c>
      <c r="I455" s="14" t="n">
        <f aca="false">IF($A455,VLOOKUP($A455,posting!$A:$N,9,0),"")</f>
        <v>41404.4715046296</v>
      </c>
      <c r="J455" s="14"/>
      <c r="K455" s="14"/>
      <c r="L455" s="12" t="n">
        <f aca="false">IF($A455,VLOOKUP($A455,posting!$A:$N,10,0),"")</f>
        <v>0.454545454545455</v>
      </c>
      <c r="M455" s="12" t="n">
        <f aca="false">IF($A455,VLOOKUP($A455,posting!$A:$N,11,0),"")</f>
        <v>0</v>
      </c>
      <c r="N455" s="12" t="str">
        <f aca="false">IF($A455,IF(VLOOKUP($A455,posting!$A:$N,13,0)&gt;0,VLOOKUP($A455,posting!$A:$N,13,0),""),"")</f>
        <v/>
      </c>
      <c r="O455" s="12" t="str">
        <f aca="false">IF($A455,VLOOKUP($A455,posting!$A:$N,12,0),"")</f>
        <v>TXT</v>
      </c>
      <c r="P455" s="12" t="str">
        <f aca="false">IF($A455,IF(VLOOKUP($A455,posting!$A:$N,14,0)&gt;0,VLOOKUP($A455,posting!$A:$N,14,0),""),"")</f>
        <v/>
      </c>
      <c r="Q455" s="12" t="str">
        <f aca="false">IF($N455="","",VLOOKUP($N455,image!$A:$N,3,0))</f>
        <v/>
      </c>
      <c r="R455" s="12" t="n">
        <v>1</v>
      </c>
      <c r="AMH455" s="0"/>
      <c r="AMI455" s="0"/>
      <c r="AMJ455" s="0"/>
    </row>
    <row r="456" customFormat="false" ht="13.8" hidden="false" customHeight="false" outlineLevel="0" collapsed="false">
      <c r="B456" s="23" t="str">
        <f aca="false">IF($A456,VLOOKUP($A456,posting!$A:$N,2,0),"")</f>
        <v/>
      </c>
      <c r="C456" s="23" t="str">
        <f aca="false">IF($A456,VLOOKUP($A456,posting!$A:$N,3,0),"")</f>
        <v/>
      </c>
      <c r="D456" s="24" t="str">
        <f aca="false">IF($A456,VLOOKUP($A456,posting!$A:$N,4,0),"")</f>
        <v/>
      </c>
      <c r="E456" s="23" t="str">
        <f aca="false">IF($A456,IF(VLOOKUP($A456,posting!$A:$N,5,0)&gt;0,VLOOKUP($A456,posting!$A:$N,5,0),""),"")</f>
        <v/>
      </c>
      <c r="F456" s="25" t="str">
        <f aca="false">IF($A456,VLOOKUP($A456,posting!$A:$N,6,0),"")</f>
        <v/>
      </c>
      <c r="G456" s="25" t="str">
        <f aca="false">IF($A456,VLOOKUP($A456,posting!$A:$N,7,0),"")</f>
        <v/>
      </c>
      <c r="H456" s="25" t="str">
        <f aca="false">IF($A456,VLOOKUP($A456,posting!$A:$N,8,0),"")</f>
        <v/>
      </c>
      <c r="I456" s="25" t="str">
        <f aca="false">IF($A456,VLOOKUP($A456,posting!$A:$N,9,0),"")</f>
        <v/>
      </c>
      <c r="J456" s="25"/>
      <c r="K456" s="25"/>
      <c r="L456" s="23" t="str">
        <f aca="false">IF($A456,VLOOKUP($A456,posting!$A:$N,10,0),"")</f>
        <v/>
      </c>
      <c r="M456" s="23" t="str">
        <f aca="false">IF($A456,VLOOKUP($A456,posting!$A:$N,11,0),"")</f>
        <v/>
      </c>
      <c r="N456" s="23" t="str">
        <f aca="false">IF($A456,IF(VLOOKUP($A456,posting!$A:$N,13,0)&gt;0,VLOOKUP($A456,posting!$A:$N,13,0),""),"")</f>
        <v/>
      </c>
      <c r="O456" s="23" t="str">
        <f aca="false">IF($A456,VLOOKUP($A456,posting!$A:$N,12,0),"")</f>
        <v/>
      </c>
      <c r="P456" s="23" t="str">
        <f aca="false">IF($A456,IF(VLOOKUP($A456,posting!$A:$N,14,0)&gt;0,VLOOKUP($A456,posting!$A:$N,14,0),""),"")</f>
        <v/>
      </c>
      <c r="Q456" s="23" t="str">
        <f aca="false">IF($N456="","",VLOOKUP($N456,image!$A:$N,3,0))</f>
        <v/>
      </c>
    </row>
    <row r="457" customFormat="false" ht="13.8" hidden="false" customHeight="false" outlineLevel="0" collapsed="false">
      <c r="B457" s="23" t="str">
        <f aca="false">IF($A457,VLOOKUP($A457,posting!$A:$N,2,0),"")</f>
        <v/>
      </c>
      <c r="C457" s="23" t="str">
        <f aca="false">IF($A457,VLOOKUP($A457,posting!$A:$N,3,0),"")</f>
        <v/>
      </c>
      <c r="D457" s="24" t="str">
        <f aca="false">IF($A457,VLOOKUP($A457,posting!$A:$N,4,0),"")</f>
        <v/>
      </c>
      <c r="E457" s="23" t="str">
        <f aca="false">IF($A457,IF(VLOOKUP($A457,posting!$A:$N,5,0)&gt;0,VLOOKUP($A457,posting!$A:$N,5,0),""),"")</f>
        <v/>
      </c>
      <c r="F457" s="25" t="str">
        <f aca="false">IF($A457,VLOOKUP($A457,posting!$A:$N,6,0),"")</f>
        <v/>
      </c>
      <c r="G457" s="25" t="str">
        <f aca="false">IF($A457,VLOOKUP($A457,posting!$A:$N,7,0),"")</f>
        <v/>
      </c>
      <c r="H457" s="25" t="str">
        <f aca="false">IF($A457,VLOOKUP($A457,posting!$A:$N,8,0),"")</f>
        <v/>
      </c>
      <c r="I457" s="25" t="str">
        <f aca="false">IF($A457,VLOOKUP($A457,posting!$A:$N,9,0),"")</f>
        <v/>
      </c>
      <c r="J457" s="25"/>
      <c r="K457" s="25"/>
      <c r="L457" s="23" t="str">
        <f aca="false">IF($A457,VLOOKUP($A457,posting!$A:$N,10,0),"")</f>
        <v/>
      </c>
      <c r="M457" s="23" t="str">
        <f aca="false">IF($A457,VLOOKUP($A457,posting!$A:$N,11,0),"")</f>
        <v/>
      </c>
      <c r="N457" s="23" t="str">
        <f aca="false">IF($A457,IF(VLOOKUP($A457,posting!$A:$N,13,0)&gt;0,VLOOKUP($A457,posting!$A:$N,13,0),""),"")</f>
        <v/>
      </c>
      <c r="O457" s="23" t="str">
        <f aca="false">IF($A457,VLOOKUP($A457,posting!$A:$N,12,0),"")</f>
        <v/>
      </c>
      <c r="P457" s="23" t="str">
        <f aca="false">IF($A457,IF(VLOOKUP($A457,posting!$A:$N,14,0)&gt;0,VLOOKUP($A457,posting!$A:$N,14,0),""),"")</f>
        <v/>
      </c>
      <c r="Q457" s="23" t="str">
        <f aca="false">IF($N457="","",VLOOKUP($N457,image!$A:$N,3,0))</f>
        <v/>
      </c>
    </row>
    <row r="458" customFormat="false" ht="13.8" hidden="false" customHeight="false" outlineLevel="0" collapsed="false">
      <c r="B458" s="23" t="str">
        <f aca="false">IF($A458,VLOOKUP($A458,posting!$A:$N,2,0),"")</f>
        <v/>
      </c>
      <c r="C458" s="23" t="str">
        <f aca="false">IF($A458,VLOOKUP($A458,posting!$A:$N,3,0),"")</f>
        <v/>
      </c>
      <c r="D458" s="24" t="str">
        <f aca="false">IF($A458,VLOOKUP($A458,posting!$A:$N,4,0),"")</f>
        <v/>
      </c>
      <c r="E458" s="23" t="str">
        <f aca="false">IF($A458,IF(VLOOKUP($A458,posting!$A:$N,5,0)&gt;0,VLOOKUP($A458,posting!$A:$N,5,0),""),"")</f>
        <v/>
      </c>
      <c r="F458" s="25" t="str">
        <f aca="false">IF($A458,VLOOKUP($A458,posting!$A:$N,6,0),"")</f>
        <v/>
      </c>
      <c r="G458" s="25" t="str">
        <f aca="false">IF($A458,VLOOKUP($A458,posting!$A:$N,7,0),"")</f>
        <v/>
      </c>
      <c r="H458" s="25" t="str">
        <f aca="false">IF($A458,VLOOKUP($A458,posting!$A:$N,8,0),"")</f>
        <v/>
      </c>
      <c r="I458" s="25" t="str">
        <f aca="false">IF($A458,VLOOKUP($A458,posting!$A:$N,9,0),"")</f>
        <v/>
      </c>
      <c r="J458" s="25"/>
      <c r="K458" s="25"/>
      <c r="L458" s="23" t="str">
        <f aca="false">IF($A458,VLOOKUP($A458,posting!$A:$N,10,0),"")</f>
        <v/>
      </c>
      <c r="M458" s="23" t="str">
        <f aca="false">IF($A458,VLOOKUP($A458,posting!$A:$N,11,0),"")</f>
        <v/>
      </c>
      <c r="N458" s="23" t="str">
        <f aca="false">IF($A458,IF(VLOOKUP($A458,posting!$A:$N,13,0)&gt;0,VLOOKUP($A458,posting!$A:$N,13,0),""),"")</f>
        <v/>
      </c>
      <c r="O458" s="23" t="str">
        <f aca="false">IF($A458,VLOOKUP($A458,posting!$A:$N,12,0),"")</f>
        <v/>
      </c>
      <c r="P458" s="23" t="str">
        <f aca="false">IF($A458,IF(VLOOKUP($A458,posting!$A:$N,14,0)&gt;0,VLOOKUP($A458,posting!$A:$N,14,0),""),"")</f>
        <v/>
      </c>
      <c r="Q458" s="23" t="str">
        <f aca="false">IF($N458="","",VLOOKUP($N458,image!$A:$N,3,0))</f>
        <v/>
      </c>
    </row>
    <row r="459" customFormat="false" ht="13.8" hidden="false" customHeight="false" outlineLevel="0" collapsed="false">
      <c r="B459" s="23" t="str">
        <f aca="false">IF($A459,VLOOKUP($A459,posting!$A:$N,2,0),"")</f>
        <v/>
      </c>
      <c r="C459" s="23" t="str">
        <f aca="false">IF($A459,VLOOKUP($A459,posting!$A:$N,3,0),"")</f>
        <v/>
      </c>
      <c r="D459" s="24" t="str">
        <f aca="false">IF($A459,VLOOKUP($A459,posting!$A:$N,4,0),"")</f>
        <v/>
      </c>
      <c r="E459" s="23" t="str">
        <f aca="false">IF($A459,IF(VLOOKUP($A459,posting!$A:$N,5,0)&gt;0,VLOOKUP($A459,posting!$A:$N,5,0),""),"")</f>
        <v/>
      </c>
      <c r="F459" s="25" t="str">
        <f aca="false">IF($A459,VLOOKUP($A459,posting!$A:$N,6,0),"")</f>
        <v/>
      </c>
      <c r="G459" s="25" t="str">
        <f aca="false">IF($A459,VLOOKUP($A459,posting!$A:$N,7,0),"")</f>
        <v/>
      </c>
      <c r="H459" s="25" t="str">
        <f aca="false">IF($A459,VLOOKUP($A459,posting!$A:$N,8,0),"")</f>
        <v/>
      </c>
      <c r="I459" s="25" t="str">
        <f aca="false">IF($A459,VLOOKUP($A459,posting!$A:$N,9,0),"")</f>
        <v/>
      </c>
      <c r="J459" s="25"/>
      <c r="K459" s="25"/>
      <c r="L459" s="23" t="str">
        <f aca="false">IF($A459,VLOOKUP($A459,posting!$A:$N,10,0),"")</f>
        <v/>
      </c>
      <c r="M459" s="23" t="str">
        <f aca="false">IF($A459,VLOOKUP($A459,posting!$A:$N,11,0),"")</f>
        <v/>
      </c>
      <c r="N459" s="23" t="str">
        <f aca="false">IF($A459,IF(VLOOKUP($A459,posting!$A:$N,13,0)&gt;0,VLOOKUP($A459,posting!$A:$N,13,0),""),"")</f>
        <v/>
      </c>
      <c r="O459" s="23" t="str">
        <f aca="false">IF($A459,VLOOKUP($A459,posting!$A:$N,12,0),"")</f>
        <v/>
      </c>
      <c r="P459" s="23" t="str">
        <f aca="false">IF($A459,IF(VLOOKUP($A459,posting!$A:$N,14,0)&gt;0,VLOOKUP($A459,posting!$A:$N,14,0),""),"")</f>
        <v/>
      </c>
      <c r="Q459" s="23" t="str">
        <f aca="false">IF($N459="","",VLOOKUP($N459,image!$A:$N,3,0))</f>
        <v/>
      </c>
    </row>
    <row r="460" customFormat="false" ht="13.8" hidden="false" customHeight="false" outlineLevel="0" collapsed="false">
      <c r="B460" s="23" t="str">
        <f aca="false">IF($A460,VLOOKUP($A460,posting!$A:$N,2,0),"")</f>
        <v/>
      </c>
      <c r="C460" s="23" t="str">
        <f aca="false">IF($A460,VLOOKUP($A460,posting!$A:$N,3,0),"")</f>
        <v/>
      </c>
      <c r="D460" s="24" t="str">
        <f aca="false">IF($A460,VLOOKUP($A460,posting!$A:$N,4,0),"")</f>
        <v/>
      </c>
      <c r="E460" s="23" t="str">
        <f aca="false">IF($A460,IF(VLOOKUP($A460,posting!$A:$N,5,0)&gt;0,VLOOKUP($A460,posting!$A:$N,5,0),""),"")</f>
        <v/>
      </c>
      <c r="F460" s="25" t="str">
        <f aca="false">IF($A460,VLOOKUP($A460,posting!$A:$N,6,0),"")</f>
        <v/>
      </c>
      <c r="G460" s="25" t="str">
        <f aca="false">IF($A460,VLOOKUP($A460,posting!$A:$N,7,0),"")</f>
        <v/>
      </c>
      <c r="H460" s="25" t="str">
        <f aca="false">IF($A460,VLOOKUP($A460,posting!$A:$N,8,0),"")</f>
        <v/>
      </c>
      <c r="I460" s="25" t="str">
        <f aca="false">IF($A460,VLOOKUP($A460,posting!$A:$N,9,0),"")</f>
        <v/>
      </c>
      <c r="J460" s="25"/>
      <c r="K460" s="25"/>
      <c r="L460" s="23" t="str">
        <f aca="false">IF($A460,VLOOKUP($A460,posting!$A:$N,10,0),"")</f>
        <v/>
      </c>
      <c r="M460" s="23" t="str">
        <f aca="false">IF($A460,VLOOKUP($A460,posting!$A:$N,11,0),"")</f>
        <v/>
      </c>
      <c r="N460" s="23" t="str">
        <f aca="false">IF($A460,IF(VLOOKUP($A460,posting!$A:$N,13,0)&gt;0,VLOOKUP($A460,posting!$A:$N,13,0),""),"")</f>
        <v/>
      </c>
      <c r="O460" s="23" t="str">
        <f aca="false">IF($A460,VLOOKUP($A460,posting!$A:$N,12,0),"")</f>
        <v/>
      </c>
      <c r="P460" s="23" t="str">
        <f aca="false">IF($A460,IF(VLOOKUP($A460,posting!$A:$N,14,0)&gt;0,VLOOKUP($A460,posting!$A:$N,14,0),""),"")</f>
        <v/>
      </c>
      <c r="Q460" s="23" t="str">
        <f aca="false">IF($N460="","",VLOOKUP($N460,image!$A:$N,3,0))</f>
        <v/>
      </c>
    </row>
    <row r="461" customFormat="false" ht="13.8" hidden="false" customHeight="false" outlineLevel="0" collapsed="false">
      <c r="B461" s="23" t="str">
        <f aca="false">IF($A461,VLOOKUP($A461,posting!$A:$N,2,0),"")</f>
        <v/>
      </c>
      <c r="C461" s="23" t="str">
        <f aca="false">IF($A461,VLOOKUP($A461,posting!$A:$N,3,0),"")</f>
        <v/>
      </c>
      <c r="D461" s="24" t="str">
        <f aca="false">IF($A461,VLOOKUP($A461,posting!$A:$N,4,0),"")</f>
        <v/>
      </c>
      <c r="E461" s="23" t="str">
        <f aca="false">IF($A461,IF(VLOOKUP($A461,posting!$A:$N,5,0)&gt;0,VLOOKUP($A461,posting!$A:$N,5,0),""),"")</f>
        <v/>
      </c>
      <c r="F461" s="25" t="str">
        <f aca="false">IF($A461,VLOOKUP($A461,posting!$A:$N,6,0),"")</f>
        <v/>
      </c>
      <c r="G461" s="25" t="str">
        <f aca="false">IF($A461,VLOOKUP($A461,posting!$A:$N,7,0),"")</f>
        <v/>
      </c>
      <c r="H461" s="25" t="str">
        <f aca="false">IF($A461,VLOOKUP($A461,posting!$A:$N,8,0),"")</f>
        <v/>
      </c>
      <c r="I461" s="25" t="str">
        <f aca="false">IF($A461,VLOOKUP($A461,posting!$A:$N,9,0),"")</f>
        <v/>
      </c>
      <c r="J461" s="25"/>
      <c r="K461" s="25"/>
      <c r="L461" s="23" t="str">
        <f aca="false">IF($A461,VLOOKUP($A461,posting!$A:$N,10,0),"")</f>
        <v/>
      </c>
      <c r="M461" s="23" t="str">
        <f aca="false">IF($A461,VLOOKUP($A461,posting!$A:$N,11,0),"")</f>
        <v/>
      </c>
      <c r="N461" s="23" t="str">
        <f aca="false">IF($A461,IF(VLOOKUP($A461,posting!$A:$N,13,0)&gt;0,VLOOKUP($A461,posting!$A:$N,13,0),""),"")</f>
        <v/>
      </c>
      <c r="O461" s="23" t="str">
        <f aca="false">IF($A461,VLOOKUP($A461,posting!$A:$N,12,0),"")</f>
        <v/>
      </c>
      <c r="P461" s="23" t="str">
        <f aca="false">IF($A461,IF(VLOOKUP($A461,posting!$A:$N,14,0)&gt;0,VLOOKUP($A461,posting!$A:$N,14,0),""),"")</f>
        <v/>
      </c>
      <c r="Q461" s="23" t="str">
        <f aca="false">IF($N461="","",VLOOKUP($N461,image!$A:$N,3,0))</f>
        <v/>
      </c>
    </row>
    <row r="462" customFormat="false" ht="13.8" hidden="false" customHeight="false" outlineLevel="0" collapsed="false">
      <c r="B462" s="23" t="str">
        <f aca="false">IF($A462,VLOOKUP($A462,posting!$A:$N,2,0),"")</f>
        <v/>
      </c>
      <c r="C462" s="23" t="str">
        <f aca="false">IF($A462,VLOOKUP($A462,posting!$A:$N,3,0),"")</f>
        <v/>
      </c>
      <c r="D462" s="24" t="str">
        <f aca="false">IF($A462,VLOOKUP($A462,posting!$A:$N,4,0),"")</f>
        <v/>
      </c>
      <c r="E462" s="23" t="str">
        <f aca="false">IF($A462,IF(VLOOKUP($A462,posting!$A:$N,5,0)&gt;0,VLOOKUP($A462,posting!$A:$N,5,0),""),"")</f>
        <v/>
      </c>
      <c r="F462" s="25" t="str">
        <f aca="false">IF($A462,VLOOKUP($A462,posting!$A:$N,6,0),"")</f>
        <v/>
      </c>
      <c r="G462" s="25" t="str">
        <f aca="false">IF($A462,VLOOKUP($A462,posting!$A:$N,7,0),"")</f>
        <v/>
      </c>
      <c r="H462" s="25" t="str">
        <f aca="false">IF($A462,VLOOKUP($A462,posting!$A:$N,8,0),"")</f>
        <v/>
      </c>
      <c r="I462" s="25" t="str">
        <f aca="false">IF($A462,VLOOKUP($A462,posting!$A:$N,9,0),"")</f>
        <v/>
      </c>
      <c r="J462" s="25"/>
      <c r="K462" s="25"/>
      <c r="L462" s="23" t="str">
        <f aca="false">IF($A462,VLOOKUP($A462,posting!$A:$N,10,0),"")</f>
        <v/>
      </c>
      <c r="M462" s="23" t="str">
        <f aca="false">IF($A462,VLOOKUP($A462,posting!$A:$N,11,0),"")</f>
        <v/>
      </c>
      <c r="N462" s="23" t="str">
        <f aca="false">IF($A462,IF(VLOOKUP($A462,posting!$A:$N,13,0)&gt;0,VLOOKUP($A462,posting!$A:$N,13,0),""),"")</f>
        <v/>
      </c>
      <c r="O462" s="23" t="str">
        <f aca="false">IF($A462,VLOOKUP($A462,posting!$A:$N,12,0),"")</f>
        <v/>
      </c>
      <c r="P462" s="23" t="str">
        <f aca="false">IF($A462,IF(VLOOKUP($A462,posting!$A:$N,14,0)&gt;0,VLOOKUP($A462,posting!$A:$N,14,0),""),"")</f>
        <v/>
      </c>
      <c r="Q462" s="23" t="str">
        <f aca="false">IF($N462="","",VLOOKUP($N462,image!$A:$N,3,0))</f>
        <v/>
      </c>
    </row>
    <row r="463" customFormat="false" ht="13.8" hidden="false" customHeight="false" outlineLevel="0" collapsed="false">
      <c r="B463" s="23" t="str">
        <f aca="false">IF($A463,VLOOKUP($A463,posting!$A:$N,2,0),"")</f>
        <v/>
      </c>
      <c r="C463" s="23" t="str">
        <f aca="false">IF($A463,VLOOKUP($A463,posting!$A:$N,3,0),"")</f>
        <v/>
      </c>
      <c r="D463" s="24" t="str">
        <f aca="false">IF($A463,VLOOKUP($A463,posting!$A:$N,4,0),"")</f>
        <v/>
      </c>
      <c r="E463" s="23" t="str">
        <f aca="false">IF($A463,IF(VLOOKUP($A463,posting!$A:$N,5,0)&gt;0,VLOOKUP($A463,posting!$A:$N,5,0),""),"")</f>
        <v/>
      </c>
      <c r="F463" s="25" t="str">
        <f aca="false">IF($A463,VLOOKUP($A463,posting!$A:$N,6,0),"")</f>
        <v/>
      </c>
      <c r="G463" s="25" t="str">
        <f aca="false">IF($A463,VLOOKUP($A463,posting!$A:$N,7,0),"")</f>
        <v/>
      </c>
      <c r="H463" s="25" t="str">
        <f aca="false">IF($A463,VLOOKUP($A463,posting!$A:$N,8,0),"")</f>
        <v/>
      </c>
      <c r="I463" s="25" t="str">
        <f aca="false">IF($A463,VLOOKUP($A463,posting!$A:$N,9,0),"")</f>
        <v/>
      </c>
      <c r="J463" s="25"/>
      <c r="K463" s="25"/>
      <c r="L463" s="23" t="str">
        <f aca="false">IF($A463,VLOOKUP($A463,posting!$A:$N,10,0),"")</f>
        <v/>
      </c>
      <c r="M463" s="23" t="str">
        <f aca="false">IF($A463,VLOOKUP($A463,posting!$A:$N,11,0),"")</f>
        <v/>
      </c>
      <c r="N463" s="23" t="str">
        <f aca="false">IF($A463,IF(VLOOKUP($A463,posting!$A:$N,13,0)&gt;0,VLOOKUP($A463,posting!$A:$N,13,0),""),"")</f>
        <v/>
      </c>
      <c r="O463" s="23" t="str">
        <f aca="false">IF($A463,VLOOKUP($A463,posting!$A:$N,12,0),"")</f>
        <v/>
      </c>
      <c r="P463" s="23" t="str">
        <f aca="false">IF($A463,IF(VLOOKUP($A463,posting!$A:$N,14,0)&gt;0,VLOOKUP($A463,posting!$A:$N,14,0),""),"")</f>
        <v/>
      </c>
      <c r="Q463" s="23" t="str">
        <f aca="false">IF($N463="","",VLOOKUP($N463,image!$A:$N,3,0))</f>
        <v/>
      </c>
    </row>
    <row r="464" customFormat="false" ht="13.8" hidden="false" customHeight="false" outlineLevel="0" collapsed="false">
      <c r="B464" s="23" t="str">
        <f aca="false">IF($A464,VLOOKUP($A464,posting!$A:$N,2,0),"")</f>
        <v/>
      </c>
      <c r="C464" s="23" t="str">
        <f aca="false">IF($A464,VLOOKUP($A464,posting!$A:$N,3,0),"")</f>
        <v/>
      </c>
      <c r="D464" s="24" t="str">
        <f aca="false">IF($A464,VLOOKUP($A464,posting!$A:$N,4,0),"")</f>
        <v/>
      </c>
      <c r="E464" s="23" t="str">
        <f aca="false">IF($A464,IF(VLOOKUP($A464,posting!$A:$N,5,0)&gt;0,VLOOKUP($A464,posting!$A:$N,5,0),""),"")</f>
        <v/>
      </c>
      <c r="F464" s="25" t="str">
        <f aca="false">IF($A464,VLOOKUP($A464,posting!$A:$N,6,0),"")</f>
        <v/>
      </c>
      <c r="G464" s="25" t="str">
        <f aca="false">IF($A464,VLOOKUP($A464,posting!$A:$N,7,0),"")</f>
        <v/>
      </c>
      <c r="H464" s="25" t="str">
        <f aca="false">IF($A464,VLOOKUP($A464,posting!$A:$N,8,0),"")</f>
        <v/>
      </c>
      <c r="I464" s="25" t="str">
        <f aca="false">IF($A464,VLOOKUP($A464,posting!$A:$N,9,0),"")</f>
        <v/>
      </c>
      <c r="J464" s="25"/>
      <c r="K464" s="25"/>
      <c r="L464" s="23" t="str">
        <f aca="false">IF($A464,VLOOKUP($A464,posting!$A:$N,10,0),"")</f>
        <v/>
      </c>
      <c r="M464" s="23" t="str">
        <f aca="false">IF($A464,VLOOKUP($A464,posting!$A:$N,11,0),"")</f>
        <v/>
      </c>
      <c r="N464" s="23" t="str">
        <f aca="false">IF($A464,IF(VLOOKUP($A464,posting!$A:$N,13,0)&gt;0,VLOOKUP($A464,posting!$A:$N,13,0),""),"")</f>
        <v/>
      </c>
      <c r="O464" s="23" t="str">
        <f aca="false">IF($A464,VLOOKUP($A464,posting!$A:$N,12,0),"")</f>
        <v/>
      </c>
      <c r="P464" s="23" t="str">
        <f aca="false">IF($A464,IF(VLOOKUP($A464,posting!$A:$N,14,0)&gt;0,VLOOKUP($A464,posting!$A:$N,14,0),""),"")</f>
        <v/>
      </c>
      <c r="Q464" s="23" t="str">
        <f aca="false">IF($N464="","",VLOOKUP($N464,image!$A:$N,3,0))</f>
        <v/>
      </c>
    </row>
    <row r="465" customFormat="false" ht="13.8" hidden="false" customHeight="false" outlineLevel="0" collapsed="false">
      <c r="B465" s="23" t="str">
        <f aca="false">IF($A465,VLOOKUP($A465,posting!$A:$N,2,0),"")</f>
        <v/>
      </c>
      <c r="C465" s="23" t="str">
        <f aca="false">IF($A465,VLOOKUP($A465,posting!$A:$N,3,0),"")</f>
        <v/>
      </c>
      <c r="D465" s="24" t="str">
        <f aca="false">IF($A465,VLOOKUP($A465,posting!$A:$N,4,0),"")</f>
        <v/>
      </c>
      <c r="E465" s="23" t="str">
        <f aca="false">IF($A465,IF(VLOOKUP($A465,posting!$A:$N,5,0)&gt;0,VLOOKUP($A465,posting!$A:$N,5,0),""),"")</f>
        <v/>
      </c>
      <c r="F465" s="25" t="str">
        <f aca="false">IF($A465,VLOOKUP($A465,posting!$A:$N,6,0),"")</f>
        <v/>
      </c>
      <c r="G465" s="25" t="str">
        <f aca="false">IF($A465,VLOOKUP($A465,posting!$A:$N,7,0),"")</f>
        <v/>
      </c>
      <c r="H465" s="25" t="str">
        <f aca="false">IF($A465,VLOOKUP($A465,posting!$A:$N,8,0),"")</f>
        <v/>
      </c>
      <c r="I465" s="25" t="str">
        <f aca="false">IF($A465,VLOOKUP($A465,posting!$A:$N,9,0),"")</f>
        <v/>
      </c>
      <c r="J465" s="25"/>
      <c r="K465" s="25"/>
      <c r="L465" s="23" t="str">
        <f aca="false">IF($A465,VLOOKUP($A465,posting!$A:$N,10,0),"")</f>
        <v/>
      </c>
      <c r="M465" s="23" t="str">
        <f aca="false">IF($A465,VLOOKUP($A465,posting!$A:$N,11,0),"")</f>
        <v/>
      </c>
      <c r="N465" s="23" t="str">
        <f aca="false">IF($A465,IF(VLOOKUP($A465,posting!$A:$N,13,0)&gt;0,VLOOKUP($A465,posting!$A:$N,13,0),""),"")</f>
        <v/>
      </c>
      <c r="O465" s="23" t="str">
        <f aca="false">IF($A465,VLOOKUP($A465,posting!$A:$N,12,0),"")</f>
        <v/>
      </c>
      <c r="P465" s="23" t="str">
        <f aca="false">IF($A465,IF(VLOOKUP($A465,posting!$A:$N,14,0)&gt;0,VLOOKUP($A465,posting!$A:$N,14,0),""),"")</f>
        <v/>
      </c>
      <c r="Q465" s="23" t="str">
        <f aca="false">IF($N465="","",VLOOKUP($N465,image!$A:$N,3,0))</f>
        <v/>
      </c>
    </row>
    <row r="466" customFormat="false" ht="13.8" hidden="false" customHeight="false" outlineLevel="0" collapsed="false">
      <c r="B466" s="23" t="str">
        <f aca="false">IF($A466,VLOOKUP($A466,posting!$A:$N,2,0),"")</f>
        <v/>
      </c>
      <c r="C466" s="23" t="str">
        <f aca="false">IF($A466,VLOOKUP($A466,posting!$A:$N,3,0),"")</f>
        <v/>
      </c>
      <c r="D466" s="24" t="str">
        <f aca="false">IF($A466,VLOOKUP($A466,posting!$A:$N,4,0),"")</f>
        <v/>
      </c>
      <c r="E466" s="23" t="str">
        <f aca="false">IF($A466,IF(VLOOKUP($A466,posting!$A:$N,5,0)&gt;0,VLOOKUP($A466,posting!$A:$N,5,0),""),"")</f>
        <v/>
      </c>
      <c r="F466" s="25" t="str">
        <f aca="false">IF($A466,VLOOKUP($A466,posting!$A:$N,6,0),"")</f>
        <v/>
      </c>
      <c r="G466" s="25" t="str">
        <f aca="false">IF($A466,VLOOKUP($A466,posting!$A:$N,7,0),"")</f>
        <v/>
      </c>
      <c r="H466" s="25" t="str">
        <f aca="false">IF($A466,VLOOKUP($A466,posting!$A:$N,8,0),"")</f>
        <v/>
      </c>
      <c r="I466" s="25" t="str">
        <f aca="false">IF($A466,VLOOKUP($A466,posting!$A:$N,9,0),"")</f>
        <v/>
      </c>
      <c r="J466" s="25"/>
      <c r="K466" s="25"/>
      <c r="L466" s="23" t="str">
        <f aca="false">IF($A466,VLOOKUP($A466,posting!$A:$N,10,0),"")</f>
        <v/>
      </c>
      <c r="M466" s="23" t="str">
        <f aca="false">IF($A466,VLOOKUP($A466,posting!$A:$N,11,0),"")</f>
        <v/>
      </c>
      <c r="N466" s="23" t="str">
        <f aca="false">IF($A466,IF(VLOOKUP($A466,posting!$A:$N,13,0)&gt;0,VLOOKUP($A466,posting!$A:$N,13,0),""),"")</f>
        <v/>
      </c>
      <c r="O466" s="23" t="str">
        <f aca="false">IF($A466,VLOOKUP($A466,posting!$A:$N,12,0),"")</f>
        <v/>
      </c>
      <c r="P466" s="23" t="str">
        <f aca="false">IF($A466,IF(VLOOKUP($A466,posting!$A:$N,14,0)&gt;0,VLOOKUP($A466,posting!$A:$N,14,0),""),"")</f>
        <v/>
      </c>
      <c r="Q466" s="23" t="str">
        <f aca="false">IF($N466="","",VLOOKUP($N466,image!$A:$N,3,0))</f>
        <v/>
      </c>
    </row>
    <row r="467" customFormat="false" ht="13.8" hidden="false" customHeight="false" outlineLevel="0" collapsed="false">
      <c r="B467" s="23" t="str">
        <f aca="false">IF($A467,VLOOKUP($A467,posting!$A:$N,2,0),"")</f>
        <v/>
      </c>
      <c r="C467" s="23" t="str">
        <f aca="false">IF($A467,VLOOKUP($A467,posting!$A:$N,3,0),"")</f>
        <v/>
      </c>
      <c r="D467" s="24" t="str">
        <f aca="false">IF($A467,VLOOKUP($A467,posting!$A:$N,4,0),"")</f>
        <v/>
      </c>
      <c r="E467" s="23" t="str">
        <f aca="false">IF($A467,IF(VLOOKUP($A467,posting!$A:$N,5,0)&gt;0,VLOOKUP($A467,posting!$A:$N,5,0),""),"")</f>
        <v/>
      </c>
      <c r="F467" s="25" t="str">
        <f aca="false">IF($A467,VLOOKUP($A467,posting!$A:$N,6,0),"")</f>
        <v/>
      </c>
      <c r="G467" s="25" t="str">
        <f aca="false">IF($A467,VLOOKUP($A467,posting!$A:$N,7,0),"")</f>
        <v/>
      </c>
      <c r="H467" s="25" t="str">
        <f aca="false">IF($A467,VLOOKUP($A467,posting!$A:$N,8,0),"")</f>
        <v/>
      </c>
      <c r="I467" s="25" t="str">
        <f aca="false">IF($A467,VLOOKUP($A467,posting!$A:$N,9,0),"")</f>
        <v/>
      </c>
      <c r="J467" s="25"/>
      <c r="K467" s="25"/>
      <c r="L467" s="23" t="str">
        <f aca="false">IF($A467,VLOOKUP($A467,posting!$A:$N,10,0),"")</f>
        <v/>
      </c>
      <c r="M467" s="23" t="str">
        <f aca="false">IF($A467,VLOOKUP($A467,posting!$A:$N,11,0),"")</f>
        <v/>
      </c>
      <c r="N467" s="23" t="str">
        <f aca="false">IF($A467,IF(VLOOKUP($A467,posting!$A:$N,13,0)&gt;0,VLOOKUP($A467,posting!$A:$N,13,0),""),"")</f>
        <v/>
      </c>
      <c r="O467" s="23" t="str">
        <f aca="false">IF($A467,VLOOKUP($A467,posting!$A:$N,12,0),"")</f>
        <v/>
      </c>
      <c r="P467" s="23" t="str">
        <f aca="false">IF($A467,IF(VLOOKUP($A467,posting!$A:$N,14,0)&gt;0,VLOOKUP($A467,posting!$A:$N,14,0),""),"")</f>
        <v/>
      </c>
      <c r="Q467" s="23" t="str">
        <f aca="false">IF($N467="","",VLOOKUP($N467,image!$A:$N,3,0))</f>
        <v/>
      </c>
    </row>
    <row r="468" customFormat="false" ht="13.8" hidden="false" customHeight="false" outlineLevel="0" collapsed="false">
      <c r="B468" s="23" t="str">
        <f aca="false">IF($A468,VLOOKUP($A468,posting!$A:$N,2,0),"")</f>
        <v/>
      </c>
      <c r="C468" s="23" t="str">
        <f aca="false">IF($A468,VLOOKUP($A468,posting!$A:$N,3,0),"")</f>
        <v/>
      </c>
      <c r="D468" s="24" t="str">
        <f aca="false">IF($A468,VLOOKUP($A468,posting!$A:$N,4,0),"")</f>
        <v/>
      </c>
      <c r="E468" s="23" t="str">
        <f aca="false">IF($A468,IF(VLOOKUP($A468,posting!$A:$N,5,0)&gt;0,VLOOKUP($A468,posting!$A:$N,5,0),""),"")</f>
        <v/>
      </c>
      <c r="F468" s="25" t="str">
        <f aca="false">IF($A468,VLOOKUP($A468,posting!$A:$N,6,0),"")</f>
        <v/>
      </c>
      <c r="G468" s="25" t="str">
        <f aca="false">IF($A468,VLOOKUP($A468,posting!$A:$N,7,0),"")</f>
        <v/>
      </c>
      <c r="H468" s="25" t="str">
        <f aca="false">IF($A468,VLOOKUP($A468,posting!$A:$N,8,0),"")</f>
        <v/>
      </c>
      <c r="I468" s="25" t="str">
        <f aca="false">IF($A468,VLOOKUP($A468,posting!$A:$N,9,0),"")</f>
        <v/>
      </c>
      <c r="J468" s="25"/>
      <c r="K468" s="25"/>
      <c r="L468" s="23" t="str">
        <f aca="false">IF($A468,VLOOKUP($A468,posting!$A:$N,10,0),"")</f>
        <v/>
      </c>
      <c r="M468" s="23" t="str">
        <f aca="false">IF($A468,VLOOKUP($A468,posting!$A:$N,11,0),"")</f>
        <v/>
      </c>
      <c r="N468" s="23" t="str">
        <f aca="false">IF($A468,IF(VLOOKUP($A468,posting!$A:$N,13,0)&gt;0,VLOOKUP($A468,posting!$A:$N,13,0),""),"")</f>
        <v/>
      </c>
      <c r="O468" s="23" t="str">
        <f aca="false">IF($A468,VLOOKUP($A468,posting!$A:$N,12,0),"")</f>
        <v/>
      </c>
      <c r="P468" s="23" t="str">
        <f aca="false">IF($A468,IF(VLOOKUP($A468,posting!$A:$N,14,0)&gt;0,VLOOKUP($A468,posting!$A:$N,14,0),""),"")</f>
        <v/>
      </c>
      <c r="Q468" s="23" t="str">
        <f aca="false">IF($N468="","",VLOOKUP($N468,image!$A:$N,3,0))</f>
        <v/>
      </c>
    </row>
    <row r="469" customFormat="false" ht="13.8" hidden="false" customHeight="false" outlineLevel="0" collapsed="false">
      <c r="B469" s="23" t="str">
        <f aca="false">IF($A469,VLOOKUP($A469,posting!$A:$N,2,0),"")</f>
        <v/>
      </c>
      <c r="C469" s="23" t="str">
        <f aca="false">IF($A469,VLOOKUP($A469,posting!$A:$N,3,0),"")</f>
        <v/>
      </c>
      <c r="D469" s="24" t="str">
        <f aca="false">IF($A469,VLOOKUP($A469,posting!$A:$N,4,0),"")</f>
        <v/>
      </c>
      <c r="E469" s="23" t="str">
        <f aca="false">IF($A469,IF(VLOOKUP($A469,posting!$A:$N,5,0)&gt;0,VLOOKUP($A469,posting!$A:$N,5,0),""),"")</f>
        <v/>
      </c>
      <c r="F469" s="25" t="str">
        <f aca="false">IF($A469,VLOOKUP($A469,posting!$A:$N,6,0),"")</f>
        <v/>
      </c>
      <c r="G469" s="25" t="str">
        <f aca="false">IF($A469,VLOOKUP($A469,posting!$A:$N,7,0),"")</f>
        <v/>
      </c>
      <c r="H469" s="25" t="str">
        <f aca="false">IF($A469,VLOOKUP($A469,posting!$A:$N,8,0),"")</f>
        <v/>
      </c>
      <c r="I469" s="25" t="str">
        <f aca="false">IF($A469,VLOOKUP($A469,posting!$A:$N,9,0),"")</f>
        <v/>
      </c>
      <c r="J469" s="25"/>
      <c r="K469" s="25"/>
      <c r="L469" s="23" t="str">
        <f aca="false">IF($A469,VLOOKUP($A469,posting!$A:$N,10,0),"")</f>
        <v/>
      </c>
      <c r="M469" s="23" t="str">
        <f aca="false">IF($A469,VLOOKUP($A469,posting!$A:$N,11,0),"")</f>
        <v/>
      </c>
      <c r="N469" s="23" t="str">
        <f aca="false">IF($A469,IF(VLOOKUP($A469,posting!$A:$N,13,0)&gt;0,VLOOKUP($A469,posting!$A:$N,13,0),""),"")</f>
        <v/>
      </c>
      <c r="O469" s="23" t="str">
        <f aca="false">IF($A469,VLOOKUP($A469,posting!$A:$N,12,0),"")</f>
        <v/>
      </c>
      <c r="P469" s="23" t="str">
        <f aca="false">IF($A469,IF(VLOOKUP($A469,posting!$A:$N,14,0)&gt;0,VLOOKUP($A469,posting!$A:$N,14,0),""),"")</f>
        <v/>
      </c>
      <c r="Q469" s="23" t="str">
        <f aca="false">IF($N469="","",VLOOKUP($N469,image!$A:$N,3,0))</f>
        <v/>
      </c>
    </row>
    <row r="470" customFormat="false" ht="13.8" hidden="false" customHeight="false" outlineLevel="0" collapsed="false">
      <c r="B470" s="23" t="str">
        <f aca="false">IF($A470,VLOOKUP($A470,posting!$A:$N,2,0),"")</f>
        <v/>
      </c>
      <c r="C470" s="23" t="str">
        <f aca="false">IF($A470,VLOOKUP($A470,posting!$A:$N,3,0),"")</f>
        <v/>
      </c>
      <c r="D470" s="24" t="str">
        <f aca="false">IF($A470,VLOOKUP($A470,posting!$A:$N,4,0),"")</f>
        <v/>
      </c>
      <c r="E470" s="23" t="str">
        <f aca="false">IF($A470,IF(VLOOKUP($A470,posting!$A:$N,5,0)&gt;0,VLOOKUP($A470,posting!$A:$N,5,0),""),"")</f>
        <v/>
      </c>
      <c r="F470" s="25" t="str">
        <f aca="false">IF($A470,VLOOKUP($A470,posting!$A:$N,6,0),"")</f>
        <v/>
      </c>
      <c r="G470" s="25" t="str">
        <f aca="false">IF($A470,VLOOKUP($A470,posting!$A:$N,7,0),"")</f>
        <v/>
      </c>
      <c r="H470" s="25" t="str">
        <f aca="false">IF($A470,VLOOKUP($A470,posting!$A:$N,8,0),"")</f>
        <v/>
      </c>
      <c r="I470" s="25" t="str">
        <f aca="false">IF($A470,VLOOKUP($A470,posting!$A:$N,9,0),"")</f>
        <v/>
      </c>
      <c r="J470" s="25"/>
      <c r="K470" s="25"/>
      <c r="L470" s="23" t="str">
        <f aca="false">IF($A470,VLOOKUP($A470,posting!$A:$N,10,0),"")</f>
        <v/>
      </c>
      <c r="M470" s="23" t="str">
        <f aca="false">IF($A470,VLOOKUP($A470,posting!$A:$N,11,0),"")</f>
        <v/>
      </c>
      <c r="N470" s="23" t="str">
        <f aca="false">IF($A470,IF(VLOOKUP($A470,posting!$A:$N,13,0)&gt;0,VLOOKUP($A470,posting!$A:$N,13,0),""),"")</f>
        <v/>
      </c>
      <c r="O470" s="23" t="str">
        <f aca="false">IF($A470,VLOOKUP($A470,posting!$A:$N,12,0),"")</f>
        <v/>
      </c>
      <c r="P470" s="23" t="str">
        <f aca="false">IF($A470,IF(VLOOKUP($A470,posting!$A:$N,14,0)&gt;0,VLOOKUP($A470,posting!$A:$N,14,0),""),"")</f>
        <v/>
      </c>
      <c r="Q470" s="23" t="str">
        <f aca="false">IF($N470="","",VLOOKUP($N470,image!$A:$N,3,0))</f>
        <v/>
      </c>
    </row>
    <row r="471" customFormat="false" ht="13.8" hidden="false" customHeight="false" outlineLevel="0" collapsed="false">
      <c r="B471" s="23" t="str">
        <f aca="false">IF($A471,VLOOKUP($A471,posting!$A:$N,2,0),"")</f>
        <v/>
      </c>
      <c r="C471" s="23" t="str">
        <f aca="false">IF($A471,VLOOKUP($A471,posting!$A:$N,3,0),"")</f>
        <v/>
      </c>
      <c r="D471" s="24" t="str">
        <f aca="false">IF($A471,VLOOKUP($A471,posting!$A:$N,4,0),"")</f>
        <v/>
      </c>
      <c r="E471" s="23" t="str">
        <f aca="false">IF($A471,IF(VLOOKUP($A471,posting!$A:$N,5,0)&gt;0,VLOOKUP($A471,posting!$A:$N,5,0),""),"")</f>
        <v/>
      </c>
      <c r="F471" s="25" t="str">
        <f aca="false">IF($A471,VLOOKUP($A471,posting!$A:$N,6,0),"")</f>
        <v/>
      </c>
      <c r="G471" s="25" t="str">
        <f aca="false">IF($A471,VLOOKUP($A471,posting!$A:$N,7,0),"")</f>
        <v/>
      </c>
      <c r="H471" s="25" t="str">
        <f aca="false">IF($A471,VLOOKUP($A471,posting!$A:$N,8,0),"")</f>
        <v/>
      </c>
      <c r="I471" s="25" t="str">
        <f aca="false">IF($A471,VLOOKUP($A471,posting!$A:$N,9,0),"")</f>
        <v/>
      </c>
      <c r="J471" s="25"/>
      <c r="K471" s="25"/>
      <c r="L471" s="23" t="str">
        <f aca="false">IF($A471,VLOOKUP($A471,posting!$A:$N,10,0),"")</f>
        <v/>
      </c>
      <c r="M471" s="23" t="str">
        <f aca="false">IF($A471,VLOOKUP($A471,posting!$A:$N,11,0),"")</f>
        <v/>
      </c>
      <c r="N471" s="23" t="str">
        <f aca="false">IF($A471,IF(VLOOKUP($A471,posting!$A:$N,13,0)&gt;0,VLOOKUP($A471,posting!$A:$N,13,0),""),"")</f>
        <v/>
      </c>
      <c r="O471" s="23" t="str">
        <f aca="false">IF($A471,VLOOKUP($A471,posting!$A:$N,12,0),"")</f>
        <v/>
      </c>
      <c r="P471" s="23" t="str">
        <f aca="false">IF($A471,IF(VLOOKUP($A471,posting!$A:$N,14,0)&gt;0,VLOOKUP($A471,posting!$A:$N,14,0),""),"")</f>
        <v/>
      </c>
      <c r="Q471" s="23" t="str">
        <f aca="false">IF($N471="","",VLOOKUP($N471,image!$A:$N,3,0))</f>
        <v/>
      </c>
    </row>
    <row r="472" customFormat="false" ht="13.8" hidden="false" customHeight="false" outlineLevel="0" collapsed="false">
      <c r="B472" s="23" t="str">
        <f aca="false">IF($A472,VLOOKUP($A472,posting!$A:$N,2,0),"")</f>
        <v/>
      </c>
      <c r="C472" s="23" t="str">
        <f aca="false">IF($A472,VLOOKUP($A472,posting!$A:$N,3,0),"")</f>
        <v/>
      </c>
      <c r="D472" s="24" t="str">
        <f aca="false">IF($A472,VLOOKUP($A472,posting!$A:$N,4,0),"")</f>
        <v/>
      </c>
      <c r="E472" s="23" t="str">
        <f aca="false">IF($A472,IF(VLOOKUP($A472,posting!$A:$N,5,0)&gt;0,VLOOKUP($A472,posting!$A:$N,5,0),""),"")</f>
        <v/>
      </c>
      <c r="F472" s="25" t="str">
        <f aca="false">IF($A472,VLOOKUP($A472,posting!$A:$N,6,0),"")</f>
        <v/>
      </c>
      <c r="G472" s="25" t="str">
        <f aca="false">IF($A472,VLOOKUP($A472,posting!$A:$N,7,0),"")</f>
        <v/>
      </c>
      <c r="H472" s="25" t="str">
        <f aca="false">IF($A472,VLOOKUP($A472,posting!$A:$N,8,0),"")</f>
        <v/>
      </c>
      <c r="I472" s="25" t="str">
        <f aca="false">IF($A472,VLOOKUP($A472,posting!$A:$N,9,0),"")</f>
        <v/>
      </c>
      <c r="J472" s="25"/>
      <c r="K472" s="25"/>
      <c r="L472" s="23" t="str">
        <f aca="false">IF($A472,VLOOKUP($A472,posting!$A:$N,10,0),"")</f>
        <v/>
      </c>
      <c r="M472" s="23" t="str">
        <f aca="false">IF($A472,VLOOKUP($A472,posting!$A:$N,11,0),"")</f>
        <v/>
      </c>
      <c r="N472" s="23" t="str">
        <f aca="false">IF($A472,IF(VLOOKUP($A472,posting!$A:$N,13,0)&gt;0,VLOOKUP($A472,posting!$A:$N,13,0),""),"")</f>
        <v/>
      </c>
      <c r="O472" s="23" t="str">
        <f aca="false">IF($A472,VLOOKUP($A472,posting!$A:$N,12,0),"")</f>
        <v/>
      </c>
      <c r="P472" s="23" t="str">
        <f aca="false">IF($A472,IF(VLOOKUP($A472,posting!$A:$N,14,0)&gt;0,VLOOKUP($A472,posting!$A:$N,14,0),""),"")</f>
        <v/>
      </c>
      <c r="Q472" s="23" t="str">
        <f aca="false">IF($N472="","",VLOOKUP($N472,image!$A:$N,3,0))</f>
        <v/>
      </c>
    </row>
    <row r="473" customFormat="false" ht="13.8" hidden="false" customHeight="false" outlineLevel="0" collapsed="false">
      <c r="B473" s="23" t="str">
        <f aca="false">IF($A473,VLOOKUP($A473,posting!$A:$N,2,0),"")</f>
        <v/>
      </c>
      <c r="C473" s="23" t="str">
        <f aca="false">IF($A473,VLOOKUP($A473,posting!$A:$N,3,0),"")</f>
        <v/>
      </c>
      <c r="D473" s="24" t="str">
        <f aca="false">IF($A473,VLOOKUP($A473,posting!$A:$N,4,0),"")</f>
        <v/>
      </c>
      <c r="E473" s="23" t="str">
        <f aca="false">IF($A473,IF(VLOOKUP($A473,posting!$A:$N,5,0)&gt;0,VLOOKUP($A473,posting!$A:$N,5,0),""),"")</f>
        <v/>
      </c>
      <c r="F473" s="25" t="str">
        <f aca="false">IF($A473,VLOOKUP($A473,posting!$A:$N,6,0),"")</f>
        <v/>
      </c>
      <c r="G473" s="25" t="str">
        <f aca="false">IF($A473,VLOOKUP($A473,posting!$A:$N,7,0),"")</f>
        <v/>
      </c>
      <c r="H473" s="25" t="str">
        <f aca="false">IF($A473,VLOOKUP($A473,posting!$A:$N,8,0),"")</f>
        <v/>
      </c>
      <c r="I473" s="25" t="str">
        <f aca="false">IF($A473,VLOOKUP($A473,posting!$A:$N,9,0),"")</f>
        <v/>
      </c>
      <c r="J473" s="25"/>
      <c r="K473" s="25"/>
      <c r="L473" s="23" t="str">
        <f aca="false">IF($A473,VLOOKUP($A473,posting!$A:$N,10,0),"")</f>
        <v/>
      </c>
      <c r="M473" s="23" t="str">
        <f aca="false">IF($A473,VLOOKUP($A473,posting!$A:$N,11,0),"")</f>
        <v/>
      </c>
      <c r="N473" s="23" t="str">
        <f aca="false">IF($A473,IF(VLOOKUP($A473,posting!$A:$N,13,0)&gt;0,VLOOKUP($A473,posting!$A:$N,13,0),""),"")</f>
        <v/>
      </c>
      <c r="O473" s="23" t="str">
        <f aca="false">IF($A473,VLOOKUP($A473,posting!$A:$N,12,0),"")</f>
        <v/>
      </c>
      <c r="P473" s="23" t="str">
        <f aca="false">IF($A473,IF(VLOOKUP($A473,posting!$A:$N,14,0)&gt;0,VLOOKUP($A473,posting!$A:$N,14,0),""),"")</f>
        <v/>
      </c>
      <c r="Q473" s="23" t="str">
        <f aca="false">IF($N473="","",VLOOKUP($N473,image!$A:$N,3,0))</f>
        <v/>
      </c>
    </row>
    <row r="474" customFormat="false" ht="13.8" hidden="false" customHeight="false" outlineLevel="0" collapsed="false">
      <c r="B474" s="23" t="str">
        <f aca="false">IF($A474,VLOOKUP($A474,posting!$A:$N,2,0),"")</f>
        <v/>
      </c>
      <c r="C474" s="23" t="str">
        <f aca="false">IF($A474,VLOOKUP($A474,posting!$A:$N,3,0),"")</f>
        <v/>
      </c>
      <c r="D474" s="24" t="str">
        <f aca="false">IF($A474,VLOOKUP($A474,posting!$A:$N,4,0),"")</f>
        <v/>
      </c>
      <c r="E474" s="23" t="str">
        <f aca="false">IF($A474,IF(VLOOKUP($A474,posting!$A:$N,5,0)&gt;0,VLOOKUP($A474,posting!$A:$N,5,0),""),"")</f>
        <v/>
      </c>
      <c r="F474" s="25" t="str">
        <f aca="false">IF($A474,VLOOKUP($A474,posting!$A:$N,6,0),"")</f>
        <v/>
      </c>
      <c r="G474" s="25" t="str">
        <f aca="false">IF($A474,VLOOKUP($A474,posting!$A:$N,7,0),"")</f>
        <v/>
      </c>
      <c r="H474" s="25" t="str">
        <f aca="false">IF($A474,VLOOKUP($A474,posting!$A:$N,8,0),"")</f>
        <v/>
      </c>
      <c r="I474" s="25" t="str">
        <f aca="false">IF($A474,VLOOKUP($A474,posting!$A:$N,9,0),"")</f>
        <v/>
      </c>
      <c r="J474" s="25"/>
      <c r="K474" s="25"/>
      <c r="L474" s="23" t="str">
        <f aca="false">IF($A474,VLOOKUP($A474,posting!$A:$N,10,0),"")</f>
        <v/>
      </c>
      <c r="M474" s="23" t="str">
        <f aca="false">IF($A474,VLOOKUP($A474,posting!$A:$N,11,0),"")</f>
        <v/>
      </c>
      <c r="N474" s="23" t="str">
        <f aca="false">IF($A474,IF(VLOOKUP($A474,posting!$A:$N,13,0)&gt;0,VLOOKUP($A474,posting!$A:$N,13,0),""),"")</f>
        <v/>
      </c>
      <c r="O474" s="23" t="str">
        <f aca="false">IF($A474,VLOOKUP($A474,posting!$A:$N,12,0),"")</f>
        <v/>
      </c>
      <c r="P474" s="23" t="str">
        <f aca="false">IF($A474,IF(VLOOKUP($A474,posting!$A:$N,14,0)&gt;0,VLOOKUP($A474,posting!$A:$N,14,0),""),"")</f>
        <v/>
      </c>
      <c r="Q474" s="23" t="str">
        <f aca="false">IF($N474="","",VLOOKUP($N474,image!$A:$N,3,0))</f>
        <v/>
      </c>
    </row>
    <row r="475" customFormat="false" ht="13.8" hidden="false" customHeight="false" outlineLevel="0" collapsed="false">
      <c r="B475" s="23" t="str">
        <f aca="false">IF($A475,VLOOKUP($A475,posting!$A:$N,2,0),"")</f>
        <v/>
      </c>
      <c r="C475" s="23" t="str">
        <f aca="false">IF($A475,VLOOKUP($A475,posting!$A:$N,3,0),"")</f>
        <v/>
      </c>
      <c r="D475" s="24" t="str">
        <f aca="false">IF($A475,VLOOKUP($A475,posting!$A:$N,4,0),"")</f>
        <v/>
      </c>
      <c r="E475" s="23" t="str">
        <f aca="false">IF($A475,IF(VLOOKUP($A475,posting!$A:$N,5,0)&gt;0,VLOOKUP($A475,posting!$A:$N,5,0),""),"")</f>
        <v/>
      </c>
      <c r="F475" s="25" t="str">
        <f aca="false">IF($A475,VLOOKUP($A475,posting!$A:$N,6,0),"")</f>
        <v/>
      </c>
      <c r="G475" s="25" t="str">
        <f aca="false">IF($A475,VLOOKUP($A475,posting!$A:$N,7,0),"")</f>
        <v/>
      </c>
      <c r="H475" s="25" t="str">
        <f aca="false">IF($A475,VLOOKUP($A475,posting!$A:$N,8,0),"")</f>
        <v/>
      </c>
      <c r="I475" s="25" t="str">
        <f aca="false">IF($A475,VLOOKUP($A475,posting!$A:$N,9,0),"")</f>
        <v/>
      </c>
      <c r="J475" s="25"/>
      <c r="K475" s="25"/>
      <c r="L475" s="23" t="str">
        <f aca="false">IF($A475,VLOOKUP($A475,posting!$A:$N,10,0),"")</f>
        <v/>
      </c>
      <c r="M475" s="23" t="str">
        <f aca="false">IF($A475,VLOOKUP($A475,posting!$A:$N,11,0),"")</f>
        <v/>
      </c>
      <c r="N475" s="23" t="str">
        <f aca="false">IF($A475,IF(VLOOKUP($A475,posting!$A:$N,13,0)&gt;0,VLOOKUP($A475,posting!$A:$N,13,0),""),"")</f>
        <v/>
      </c>
      <c r="O475" s="23" t="str">
        <f aca="false">IF($A475,VLOOKUP($A475,posting!$A:$N,12,0),"")</f>
        <v/>
      </c>
      <c r="P475" s="23" t="str">
        <f aca="false">IF($A475,IF(VLOOKUP($A475,posting!$A:$N,14,0)&gt;0,VLOOKUP($A475,posting!$A:$N,14,0),""),"")</f>
        <v/>
      </c>
      <c r="Q475" s="23" t="str">
        <f aca="false">IF($N475="","",VLOOKUP($N475,image!$A:$N,3,0))</f>
        <v/>
      </c>
    </row>
    <row r="476" customFormat="false" ht="13.8" hidden="false" customHeight="false" outlineLevel="0" collapsed="false">
      <c r="B476" s="23" t="str">
        <f aca="false">IF($A476,VLOOKUP($A476,posting!$A:$N,2,0),"")</f>
        <v/>
      </c>
      <c r="C476" s="23" t="str">
        <f aca="false">IF($A476,VLOOKUP($A476,posting!$A:$N,3,0),"")</f>
        <v/>
      </c>
      <c r="D476" s="24" t="str">
        <f aca="false">IF($A476,VLOOKUP($A476,posting!$A:$N,4,0),"")</f>
        <v/>
      </c>
      <c r="E476" s="23" t="str">
        <f aca="false">IF($A476,IF(VLOOKUP($A476,posting!$A:$N,5,0)&gt;0,VLOOKUP($A476,posting!$A:$N,5,0),""),"")</f>
        <v/>
      </c>
      <c r="F476" s="25" t="str">
        <f aca="false">IF($A476,VLOOKUP($A476,posting!$A:$N,6,0),"")</f>
        <v/>
      </c>
      <c r="G476" s="25" t="str">
        <f aca="false">IF($A476,VLOOKUP($A476,posting!$A:$N,7,0),"")</f>
        <v/>
      </c>
      <c r="H476" s="25" t="str">
        <f aca="false">IF($A476,VLOOKUP($A476,posting!$A:$N,8,0),"")</f>
        <v/>
      </c>
      <c r="I476" s="25" t="str">
        <f aca="false">IF($A476,VLOOKUP($A476,posting!$A:$N,9,0),"")</f>
        <v/>
      </c>
      <c r="J476" s="25"/>
      <c r="K476" s="25"/>
      <c r="L476" s="23" t="str">
        <f aca="false">IF($A476,VLOOKUP($A476,posting!$A:$N,10,0),"")</f>
        <v/>
      </c>
      <c r="M476" s="23" t="str">
        <f aca="false">IF($A476,VLOOKUP($A476,posting!$A:$N,11,0),"")</f>
        <v/>
      </c>
      <c r="N476" s="23" t="str">
        <f aca="false">IF($A476,IF(VLOOKUP($A476,posting!$A:$N,13,0)&gt;0,VLOOKUP($A476,posting!$A:$N,13,0),""),"")</f>
        <v/>
      </c>
      <c r="O476" s="23" t="str">
        <f aca="false">IF($A476,VLOOKUP($A476,posting!$A:$N,12,0),"")</f>
        <v/>
      </c>
      <c r="P476" s="23" t="str">
        <f aca="false">IF($A476,IF(VLOOKUP($A476,posting!$A:$N,14,0)&gt;0,VLOOKUP($A476,posting!$A:$N,14,0),""),"")</f>
        <v/>
      </c>
      <c r="Q476" s="23" t="str">
        <f aca="false">IF($N476="","",VLOOKUP($N476,image!$A:$N,3,0))</f>
        <v/>
      </c>
    </row>
    <row r="477" customFormat="false" ht="13.8" hidden="false" customHeight="false" outlineLevel="0" collapsed="false">
      <c r="B477" s="23" t="str">
        <f aca="false">IF($A477,VLOOKUP($A477,posting!$A:$N,2,0),"")</f>
        <v/>
      </c>
      <c r="C477" s="23" t="str">
        <f aca="false">IF($A477,VLOOKUP($A477,posting!$A:$N,3,0),"")</f>
        <v/>
      </c>
      <c r="D477" s="24" t="str">
        <f aca="false">IF($A477,VLOOKUP($A477,posting!$A:$N,4,0),"")</f>
        <v/>
      </c>
      <c r="E477" s="23" t="str">
        <f aca="false">IF($A477,IF(VLOOKUP($A477,posting!$A:$N,5,0)&gt;0,VLOOKUP($A477,posting!$A:$N,5,0),""),"")</f>
        <v/>
      </c>
      <c r="F477" s="25" t="str">
        <f aca="false">IF($A477,VLOOKUP($A477,posting!$A:$N,6,0),"")</f>
        <v/>
      </c>
      <c r="G477" s="25" t="str">
        <f aca="false">IF($A477,VLOOKUP($A477,posting!$A:$N,7,0),"")</f>
        <v/>
      </c>
      <c r="H477" s="25" t="str">
        <f aca="false">IF($A477,VLOOKUP($A477,posting!$A:$N,8,0),"")</f>
        <v/>
      </c>
      <c r="I477" s="25" t="str">
        <f aca="false">IF($A477,VLOOKUP($A477,posting!$A:$N,9,0),"")</f>
        <v/>
      </c>
      <c r="J477" s="25"/>
      <c r="K477" s="25"/>
      <c r="L477" s="23" t="str">
        <f aca="false">IF($A477,VLOOKUP($A477,posting!$A:$N,10,0),"")</f>
        <v/>
      </c>
      <c r="M477" s="23" t="str">
        <f aca="false">IF($A477,VLOOKUP($A477,posting!$A:$N,11,0),"")</f>
        <v/>
      </c>
      <c r="N477" s="23" t="str">
        <f aca="false">IF($A477,IF(VLOOKUP($A477,posting!$A:$N,13,0)&gt;0,VLOOKUP($A477,posting!$A:$N,13,0),""),"")</f>
        <v/>
      </c>
      <c r="O477" s="23" t="str">
        <f aca="false">IF($A477,VLOOKUP($A477,posting!$A:$N,12,0),"")</f>
        <v/>
      </c>
      <c r="P477" s="23" t="str">
        <f aca="false">IF($A477,IF(VLOOKUP($A477,posting!$A:$N,14,0)&gt;0,VLOOKUP($A477,posting!$A:$N,14,0),""),"")</f>
        <v/>
      </c>
      <c r="Q477" s="23" t="str">
        <f aca="false">IF($N477="","",VLOOKUP($N477,image!$A:$N,3,0))</f>
        <v/>
      </c>
    </row>
    <row r="478" customFormat="false" ht="13.8" hidden="false" customHeight="false" outlineLevel="0" collapsed="false">
      <c r="B478" s="23" t="str">
        <f aca="false">IF($A478,VLOOKUP($A478,posting!$A:$N,2,0),"")</f>
        <v/>
      </c>
      <c r="C478" s="23" t="str">
        <f aca="false">IF($A478,VLOOKUP($A478,posting!$A:$N,3,0),"")</f>
        <v/>
      </c>
      <c r="D478" s="24" t="str">
        <f aca="false">IF($A478,VLOOKUP($A478,posting!$A:$N,4,0),"")</f>
        <v/>
      </c>
      <c r="E478" s="23" t="str">
        <f aca="false">IF($A478,IF(VLOOKUP($A478,posting!$A:$N,5,0)&gt;0,VLOOKUP($A478,posting!$A:$N,5,0),""),"")</f>
        <v/>
      </c>
      <c r="F478" s="25" t="str">
        <f aca="false">IF($A478,VLOOKUP($A478,posting!$A:$N,6,0),"")</f>
        <v/>
      </c>
      <c r="G478" s="25" t="str">
        <f aca="false">IF($A478,VLOOKUP($A478,posting!$A:$N,7,0),"")</f>
        <v/>
      </c>
      <c r="H478" s="25" t="str">
        <f aca="false">IF($A478,VLOOKUP($A478,posting!$A:$N,8,0),"")</f>
        <v/>
      </c>
      <c r="I478" s="25" t="str">
        <f aca="false">IF($A478,VLOOKUP($A478,posting!$A:$N,9,0),"")</f>
        <v/>
      </c>
      <c r="J478" s="25"/>
      <c r="K478" s="25"/>
      <c r="L478" s="23" t="str">
        <f aca="false">IF($A478,VLOOKUP($A478,posting!$A:$N,10,0),"")</f>
        <v/>
      </c>
      <c r="M478" s="23" t="str">
        <f aca="false">IF($A478,VLOOKUP($A478,posting!$A:$N,11,0),"")</f>
        <v/>
      </c>
      <c r="N478" s="23" t="str">
        <f aca="false">IF($A478,IF(VLOOKUP($A478,posting!$A:$N,13,0)&gt;0,VLOOKUP($A478,posting!$A:$N,13,0),""),"")</f>
        <v/>
      </c>
      <c r="O478" s="23" t="str">
        <f aca="false">IF($A478,VLOOKUP($A478,posting!$A:$N,12,0),"")</f>
        <v/>
      </c>
      <c r="P478" s="23" t="str">
        <f aca="false">IF($A478,IF(VLOOKUP($A478,posting!$A:$N,14,0)&gt;0,VLOOKUP($A478,posting!$A:$N,14,0),""),"")</f>
        <v/>
      </c>
      <c r="Q478" s="23" t="str">
        <f aca="false">IF($N478="","",VLOOKUP($N478,image!$A:$N,3,0))</f>
        <v/>
      </c>
    </row>
    <row r="479" customFormat="false" ht="13.8" hidden="false" customHeight="false" outlineLevel="0" collapsed="false">
      <c r="B479" s="23" t="str">
        <f aca="false">IF($A479,VLOOKUP($A479,posting!$A:$N,2,0),"")</f>
        <v/>
      </c>
      <c r="C479" s="23" t="str">
        <f aca="false">IF($A479,VLOOKUP($A479,posting!$A:$N,3,0),"")</f>
        <v/>
      </c>
      <c r="D479" s="24" t="str">
        <f aca="false">IF($A479,VLOOKUP($A479,posting!$A:$N,4,0),"")</f>
        <v/>
      </c>
      <c r="E479" s="23" t="str">
        <f aca="false">IF($A479,IF(VLOOKUP($A479,posting!$A:$N,5,0)&gt;0,VLOOKUP($A479,posting!$A:$N,5,0),""),"")</f>
        <v/>
      </c>
      <c r="F479" s="25" t="str">
        <f aca="false">IF($A479,VLOOKUP($A479,posting!$A:$N,6,0),"")</f>
        <v/>
      </c>
      <c r="G479" s="25" t="str">
        <f aca="false">IF($A479,VLOOKUP($A479,posting!$A:$N,7,0),"")</f>
        <v/>
      </c>
      <c r="H479" s="25" t="str">
        <f aca="false">IF($A479,VLOOKUP($A479,posting!$A:$N,8,0),"")</f>
        <v/>
      </c>
      <c r="I479" s="25" t="str">
        <f aca="false">IF($A479,VLOOKUP($A479,posting!$A:$N,9,0),"")</f>
        <v/>
      </c>
      <c r="J479" s="25"/>
      <c r="K479" s="25"/>
      <c r="L479" s="23" t="str">
        <f aca="false">IF($A479,VLOOKUP($A479,posting!$A:$N,10,0),"")</f>
        <v/>
      </c>
      <c r="M479" s="23" t="str">
        <f aca="false">IF($A479,VLOOKUP($A479,posting!$A:$N,11,0),"")</f>
        <v/>
      </c>
      <c r="N479" s="23" t="str">
        <f aca="false">IF($A479,IF(VLOOKUP($A479,posting!$A:$N,13,0)&gt;0,VLOOKUP($A479,posting!$A:$N,13,0),""),"")</f>
        <v/>
      </c>
      <c r="O479" s="23" t="str">
        <f aca="false">IF($A479,VLOOKUP($A479,posting!$A:$N,12,0),"")</f>
        <v/>
      </c>
      <c r="P479" s="23" t="str">
        <f aca="false">IF($A479,IF(VLOOKUP($A479,posting!$A:$N,14,0)&gt;0,VLOOKUP($A479,posting!$A:$N,14,0),""),"")</f>
        <v/>
      </c>
      <c r="Q479" s="23" t="str">
        <f aca="false">IF($N479="","",VLOOKUP($N479,image!$A:$N,3,0))</f>
        <v/>
      </c>
    </row>
    <row r="480" customFormat="false" ht="13.8" hidden="false" customHeight="false" outlineLevel="0" collapsed="false">
      <c r="B480" s="23" t="str">
        <f aca="false">IF($A480,VLOOKUP($A480,posting!$A:$N,2,0),"")</f>
        <v/>
      </c>
      <c r="C480" s="23" t="str">
        <f aca="false">IF($A480,VLOOKUP($A480,posting!$A:$N,3,0),"")</f>
        <v/>
      </c>
      <c r="D480" s="24" t="str">
        <f aca="false">IF($A480,VLOOKUP($A480,posting!$A:$N,4,0),"")</f>
        <v/>
      </c>
      <c r="E480" s="23" t="str">
        <f aca="false">IF($A480,IF(VLOOKUP($A480,posting!$A:$N,5,0)&gt;0,VLOOKUP($A480,posting!$A:$N,5,0),""),"")</f>
        <v/>
      </c>
      <c r="F480" s="25" t="str">
        <f aca="false">IF($A480,VLOOKUP($A480,posting!$A:$N,6,0),"")</f>
        <v/>
      </c>
      <c r="G480" s="25" t="str">
        <f aca="false">IF($A480,VLOOKUP($A480,posting!$A:$N,7,0),"")</f>
        <v/>
      </c>
      <c r="H480" s="25" t="str">
        <f aca="false">IF($A480,VLOOKUP($A480,posting!$A:$N,8,0),"")</f>
        <v/>
      </c>
      <c r="I480" s="25" t="str">
        <f aca="false">IF($A480,VLOOKUP($A480,posting!$A:$N,9,0),"")</f>
        <v/>
      </c>
      <c r="J480" s="25"/>
      <c r="K480" s="25"/>
      <c r="L480" s="23" t="str">
        <f aca="false">IF($A480,VLOOKUP($A480,posting!$A:$N,10,0),"")</f>
        <v/>
      </c>
      <c r="M480" s="23" t="str">
        <f aca="false">IF($A480,VLOOKUP($A480,posting!$A:$N,11,0),"")</f>
        <v/>
      </c>
      <c r="N480" s="23" t="str">
        <f aca="false">IF($A480,IF(VLOOKUP($A480,posting!$A:$N,13,0)&gt;0,VLOOKUP($A480,posting!$A:$N,13,0),""),"")</f>
        <v/>
      </c>
      <c r="O480" s="23" t="str">
        <f aca="false">IF($A480,VLOOKUP($A480,posting!$A:$N,12,0),"")</f>
        <v/>
      </c>
      <c r="P480" s="23" t="str">
        <f aca="false">IF($A480,IF(VLOOKUP($A480,posting!$A:$N,14,0)&gt;0,VLOOKUP($A480,posting!$A:$N,14,0),""),"")</f>
        <v/>
      </c>
      <c r="Q480" s="23" t="str">
        <f aca="false">IF($N480="","",VLOOKUP($N480,image!$A:$N,3,0))</f>
        <v/>
      </c>
    </row>
    <row r="481" customFormat="false" ht="13.8" hidden="false" customHeight="false" outlineLevel="0" collapsed="false">
      <c r="B481" s="23" t="str">
        <f aca="false">IF($A481,VLOOKUP($A481,posting!$A:$N,2,0),"")</f>
        <v/>
      </c>
      <c r="C481" s="23" t="str">
        <f aca="false">IF($A481,VLOOKUP($A481,posting!$A:$N,3,0),"")</f>
        <v/>
      </c>
      <c r="D481" s="24" t="str">
        <f aca="false">IF($A481,VLOOKUP($A481,posting!$A:$N,4,0),"")</f>
        <v/>
      </c>
      <c r="E481" s="23" t="str">
        <f aca="false">IF($A481,IF(VLOOKUP($A481,posting!$A:$N,5,0)&gt;0,VLOOKUP($A481,posting!$A:$N,5,0),""),"")</f>
        <v/>
      </c>
      <c r="F481" s="25" t="str">
        <f aca="false">IF($A481,VLOOKUP($A481,posting!$A:$N,6,0),"")</f>
        <v/>
      </c>
      <c r="G481" s="25" t="str">
        <f aca="false">IF($A481,VLOOKUP($A481,posting!$A:$N,7,0),"")</f>
        <v/>
      </c>
      <c r="H481" s="25" t="str">
        <f aca="false">IF($A481,VLOOKUP($A481,posting!$A:$N,8,0),"")</f>
        <v/>
      </c>
      <c r="I481" s="25" t="str">
        <f aca="false">IF($A481,VLOOKUP($A481,posting!$A:$N,9,0),"")</f>
        <v/>
      </c>
      <c r="J481" s="25"/>
      <c r="K481" s="25"/>
      <c r="L481" s="23" t="str">
        <f aca="false">IF($A481,VLOOKUP($A481,posting!$A:$N,10,0),"")</f>
        <v/>
      </c>
      <c r="M481" s="23" t="str">
        <f aca="false">IF($A481,VLOOKUP($A481,posting!$A:$N,11,0),"")</f>
        <v/>
      </c>
      <c r="N481" s="23" t="str">
        <f aca="false">IF($A481,IF(VLOOKUP($A481,posting!$A:$N,13,0)&gt;0,VLOOKUP($A481,posting!$A:$N,13,0),""),"")</f>
        <v/>
      </c>
      <c r="O481" s="23" t="str">
        <f aca="false">IF($A481,VLOOKUP($A481,posting!$A:$N,12,0),"")</f>
        <v/>
      </c>
      <c r="P481" s="23" t="str">
        <f aca="false">IF($A481,IF(VLOOKUP($A481,posting!$A:$N,14,0)&gt;0,VLOOKUP($A481,posting!$A:$N,14,0),""),"")</f>
        <v/>
      </c>
      <c r="Q481" s="23" t="str">
        <f aca="false">IF($N481="","",VLOOKUP($N481,image!$A:$N,3,0))</f>
        <v/>
      </c>
    </row>
    <row r="482" customFormat="false" ht="13.8" hidden="false" customHeight="false" outlineLevel="0" collapsed="false">
      <c r="B482" s="23" t="str">
        <f aca="false">IF($A482,VLOOKUP($A482,posting!$A:$N,2,0),"")</f>
        <v/>
      </c>
      <c r="C482" s="23" t="str">
        <f aca="false">IF($A482,VLOOKUP($A482,posting!$A:$N,3,0),"")</f>
        <v/>
      </c>
      <c r="D482" s="24" t="str">
        <f aca="false">IF($A482,VLOOKUP($A482,posting!$A:$N,4,0),"")</f>
        <v/>
      </c>
      <c r="E482" s="23" t="str">
        <f aca="false">IF($A482,IF(VLOOKUP($A482,posting!$A:$N,5,0)&gt;0,VLOOKUP($A482,posting!$A:$N,5,0),""),"")</f>
        <v/>
      </c>
      <c r="F482" s="25" t="str">
        <f aca="false">IF($A482,VLOOKUP($A482,posting!$A:$N,6,0),"")</f>
        <v/>
      </c>
      <c r="G482" s="25" t="str">
        <f aca="false">IF($A482,VLOOKUP($A482,posting!$A:$N,7,0),"")</f>
        <v/>
      </c>
      <c r="H482" s="25" t="str">
        <f aca="false">IF($A482,VLOOKUP($A482,posting!$A:$N,8,0),"")</f>
        <v/>
      </c>
      <c r="I482" s="25" t="str">
        <f aca="false">IF($A482,VLOOKUP($A482,posting!$A:$N,9,0),"")</f>
        <v/>
      </c>
      <c r="J482" s="25"/>
      <c r="K482" s="25"/>
      <c r="L482" s="23" t="str">
        <f aca="false">IF($A482,VLOOKUP($A482,posting!$A:$N,10,0),"")</f>
        <v/>
      </c>
      <c r="M482" s="23" t="str">
        <f aca="false">IF($A482,VLOOKUP($A482,posting!$A:$N,11,0),"")</f>
        <v/>
      </c>
      <c r="N482" s="23" t="str">
        <f aca="false">IF($A482,IF(VLOOKUP($A482,posting!$A:$N,13,0)&gt;0,VLOOKUP($A482,posting!$A:$N,13,0),""),"")</f>
        <v/>
      </c>
      <c r="O482" s="23" t="str">
        <f aca="false">IF($A482,VLOOKUP($A482,posting!$A:$N,12,0),"")</f>
        <v/>
      </c>
      <c r="P482" s="23" t="str">
        <f aca="false">IF($A482,IF(VLOOKUP($A482,posting!$A:$N,14,0)&gt;0,VLOOKUP($A482,posting!$A:$N,14,0),""),"")</f>
        <v/>
      </c>
      <c r="Q482" s="23" t="str">
        <f aca="false">IF($N482="","",VLOOKUP($N482,image!$A:$N,3,0))</f>
        <v/>
      </c>
    </row>
    <row r="483" customFormat="false" ht="13.8" hidden="false" customHeight="false" outlineLevel="0" collapsed="false">
      <c r="B483" s="23" t="str">
        <f aca="false">IF($A483,VLOOKUP($A483,posting!$A:$N,2,0),"")</f>
        <v/>
      </c>
      <c r="C483" s="23" t="str">
        <f aca="false">IF($A483,VLOOKUP($A483,posting!$A:$N,3,0),"")</f>
        <v/>
      </c>
      <c r="D483" s="24" t="str">
        <f aca="false">IF($A483,VLOOKUP($A483,posting!$A:$N,4,0),"")</f>
        <v/>
      </c>
      <c r="E483" s="23" t="str">
        <f aca="false">IF($A483,IF(VLOOKUP($A483,posting!$A:$N,5,0)&gt;0,VLOOKUP($A483,posting!$A:$N,5,0),""),"")</f>
        <v/>
      </c>
      <c r="F483" s="25" t="str">
        <f aca="false">IF($A483,VLOOKUP($A483,posting!$A:$N,6,0),"")</f>
        <v/>
      </c>
      <c r="G483" s="25" t="str">
        <f aca="false">IF($A483,VLOOKUP($A483,posting!$A:$N,7,0),"")</f>
        <v/>
      </c>
      <c r="H483" s="25" t="str">
        <f aca="false">IF($A483,VLOOKUP($A483,posting!$A:$N,8,0),"")</f>
        <v/>
      </c>
      <c r="I483" s="25" t="str">
        <f aca="false">IF($A483,VLOOKUP($A483,posting!$A:$N,9,0),"")</f>
        <v/>
      </c>
      <c r="J483" s="25"/>
      <c r="K483" s="25"/>
      <c r="L483" s="23" t="str">
        <f aca="false">IF($A483,VLOOKUP($A483,posting!$A:$N,10,0),"")</f>
        <v/>
      </c>
      <c r="M483" s="23" t="str">
        <f aca="false">IF($A483,VLOOKUP($A483,posting!$A:$N,11,0),"")</f>
        <v/>
      </c>
      <c r="N483" s="23" t="str">
        <f aca="false">IF($A483,IF(VLOOKUP($A483,posting!$A:$N,13,0)&gt;0,VLOOKUP($A483,posting!$A:$N,13,0),""),"")</f>
        <v/>
      </c>
      <c r="O483" s="23" t="str">
        <f aca="false">IF($A483,VLOOKUP($A483,posting!$A:$N,12,0),"")</f>
        <v/>
      </c>
      <c r="P483" s="23" t="str">
        <f aca="false">IF($A483,IF(VLOOKUP($A483,posting!$A:$N,14,0)&gt;0,VLOOKUP($A483,posting!$A:$N,14,0),""),"")</f>
        <v/>
      </c>
      <c r="Q483" s="23" t="str">
        <f aca="false">IF($N483="","",VLOOKUP($N483,image!$A:$N,3,0))</f>
        <v/>
      </c>
    </row>
    <row r="484" customFormat="false" ht="13.8" hidden="false" customHeight="false" outlineLevel="0" collapsed="false">
      <c r="B484" s="23" t="str">
        <f aca="false">IF($A484,VLOOKUP($A484,posting!$A:$N,2,0),"")</f>
        <v/>
      </c>
      <c r="C484" s="23" t="str">
        <f aca="false">IF($A484,VLOOKUP($A484,posting!$A:$N,3,0),"")</f>
        <v/>
      </c>
      <c r="D484" s="24" t="str">
        <f aca="false">IF($A484,VLOOKUP($A484,posting!$A:$N,4,0),"")</f>
        <v/>
      </c>
      <c r="E484" s="23" t="str">
        <f aca="false">IF($A484,IF(VLOOKUP($A484,posting!$A:$N,5,0)&gt;0,VLOOKUP($A484,posting!$A:$N,5,0),""),"")</f>
        <v/>
      </c>
      <c r="F484" s="25" t="str">
        <f aca="false">IF($A484,VLOOKUP($A484,posting!$A:$N,6,0),"")</f>
        <v/>
      </c>
      <c r="G484" s="25" t="str">
        <f aca="false">IF($A484,VLOOKUP($A484,posting!$A:$N,7,0),"")</f>
        <v/>
      </c>
      <c r="H484" s="25" t="str">
        <f aca="false">IF($A484,VLOOKUP($A484,posting!$A:$N,8,0),"")</f>
        <v/>
      </c>
      <c r="I484" s="25" t="str">
        <f aca="false">IF($A484,VLOOKUP($A484,posting!$A:$N,9,0),"")</f>
        <v/>
      </c>
      <c r="J484" s="25"/>
      <c r="K484" s="25"/>
      <c r="L484" s="23" t="str">
        <f aca="false">IF($A484,VLOOKUP($A484,posting!$A:$N,10,0),"")</f>
        <v/>
      </c>
      <c r="M484" s="23" t="str">
        <f aca="false">IF($A484,VLOOKUP($A484,posting!$A:$N,11,0),"")</f>
        <v/>
      </c>
      <c r="N484" s="23" t="str">
        <f aca="false">IF($A484,IF(VLOOKUP($A484,posting!$A:$N,13,0)&gt;0,VLOOKUP($A484,posting!$A:$N,13,0),""),"")</f>
        <v/>
      </c>
      <c r="O484" s="23" t="str">
        <f aca="false">IF($A484,VLOOKUP($A484,posting!$A:$N,12,0),"")</f>
        <v/>
      </c>
      <c r="P484" s="23" t="str">
        <f aca="false">IF($A484,IF(VLOOKUP($A484,posting!$A:$N,14,0)&gt;0,VLOOKUP($A484,posting!$A:$N,14,0),""),"")</f>
        <v/>
      </c>
      <c r="Q484" s="23" t="str">
        <f aca="false">IF($N484="","",VLOOKUP($N484,image!$A:$N,3,0))</f>
        <v/>
      </c>
    </row>
    <row r="485" customFormat="false" ht="13.8" hidden="false" customHeight="false" outlineLevel="0" collapsed="false">
      <c r="B485" s="23" t="str">
        <f aca="false">IF($A485,VLOOKUP($A485,posting!$A:$N,2,0),"")</f>
        <v/>
      </c>
      <c r="C485" s="23" t="str">
        <f aca="false">IF($A485,VLOOKUP($A485,posting!$A:$N,3,0),"")</f>
        <v/>
      </c>
      <c r="D485" s="24" t="str">
        <f aca="false">IF($A485,VLOOKUP($A485,posting!$A:$N,4,0),"")</f>
        <v/>
      </c>
      <c r="E485" s="23" t="str">
        <f aca="false">IF($A485,IF(VLOOKUP($A485,posting!$A:$N,5,0)&gt;0,VLOOKUP($A485,posting!$A:$N,5,0),""),"")</f>
        <v/>
      </c>
      <c r="F485" s="25" t="str">
        <f aca="false">IF($A485,VLOOKUP($A485,posting!$A:$N,6,0),"")</f>
        <v/>
      </c>
      <c r="G485" s="25" t="str">
        <f aca="false">IF($A485,VLOOKUP($A485,posting!$A:$N,7,0),"")</f>
        <v/>
      </c>
      <c r="H485" s="25" t="str">
        <f aca="false">IF($A485,VLOOKUP($A485,posting!$A:$N,8,0),"")</f>
        <v/>
      </c>
      <c r="I485" s="25" t="str">
        <f aca="false">IF($A485,VLOOKUP($A485,posting!$A:$N,9,0),"")</f>
        <v/>
      </c>
      <c r="J485" s="25"/>
      <c r="K485" s="25"/>
      <c r="L485" s="23" t="str">
        <f aca="false">IF($A485,VLOOKUP($A485,posting!$A:$N,10,0),"")</f>
        <v/>
      </c>
      <c r="M485" s="23" t="str">
        <f aca="false">IF($A485,VLOOKUP($A485,posting!$A:$N,11,0),"")</f>
        <v/>
      </c>
      <c r="N485" s="23" t="str">
        <f aca="false">IF($A485,IF(VLOOKUP($A485,posting!$A:$N,13,0)&gt;0,VLOOKUP($A485,posting!$A:$N,13,0),""),"")</f>
        <v/>
      </c>
      <c r="O485" s="23" t="str">
        <f aca="false">IF($A485,VLOOKUP($A485,posting!$A:$N,12,0),"")</f>
        <v/>
      </c>
      <c r="P485" s="23" t="str">
        <f aca="false">IF($A485,IF(VLOOKUP($A485,posting!$A:$N,14,0)&gt;0,VLOOKUP($A485,posting!$A:$N,14,0),""),"")</f>
        <v/>
      </c>
      <c r="Q485" s="23" t="str">
        <f aca="false">IF($N485="","",VLOOKUP($N485,image!$A:$N,3,0))</f>
        <v/>
      </c>
    </row>
    <row r="486" customFormat="false" ht="13.8" hidden="false" customHeight="false" outlineLevel="0" collapsed="false">
      <c r="B486" s="23" t="str">
        <f aca="false">IF($A486,VLOOKUP($A486,posting!$A:$N,2,0),"")</f>
        <v/>
      </c>
      <c r="C486" s="23" t="str">
        <f aca="false">IF($A486,VLOOKUP($A486,posting!$A:$N,3,0),"")</f>
        <v/>
      </c>
      <c r="D486" s="24" t="str">
        <f aca="false">IF($A486,VLOOKUP($A486,posting!$A:$N,4,0),"")</f>
        <v/>
      </c>
      <c r="E486" s="23" t="str">
        <f aca="false">IF($A486,IF(VLOOKUP($A486,posting!$A:$N,5,0)&gt;0,VLOOKUP($A486,posting!$A:$N,5,0),""),"")</f>
        <v/>
      </c>
      <c r="F486" s="25" t="str">
        <f aca="false">IF($A486,VLOOKUP($A486,posting!$A:$N,6,0),"")</f>
        <v/>
      </c>
      <c r="G486" s="25" t="str">
        <f aca="false">IF($A486,VLOOKUP($A486,posting!$A:$N,7,0),"")</f>
        <v/>
      </c>
      <c r="H486" s="25" t="str">
        <f aca="false">IF($A486,VLOOKUP($A486,posting!$A:$N,8,0),"")</f>
        <v/>
      </c>
      <c r="I486" s="25" t="str">
        <f aca="false">IF($A486,VLOOKUP($A486,posting!$A:$N,9,0),"")</f>
        <v/>
      </c>
      <c r="J486" s="25"/>
      <c r="K486" s="25"/>
      <c r="L486" s="23" t="str">
        <f aca="false">IF($A486,VLOOKUP($A486,posting!$A:$N,10,0),"")</f>
        <v/>
      </c>
      <c r="M486" s="23" t="str">
        <f aca="false">IF($A486,VLOOKUP($A486,posting!$A:$N,11,0),"")</f>
        <v/>
      </c>
      <c r="N486" s="23" t="str">
        <f aca="false">IF($A486,IF(VLOOKUP($A486,posting!$A:$N,13,0)&gt;0,VLOOKUP($A486,posting!$A:$N,13,0),""),"")</f>
        <v/>
      </c>
      <c r="O486" s="23" t="str">
        <f aca="false">IF($A486,VLOOKUP($A486,posting!$A:$N,12,0),"")</f>
        <v/>
      </c>
      <c r="P486" s="23" t="str">
        <f aca="false">IF($A486,IF(VLOOKUP($A486,posting!$A:$N,14,0)&gt;0,VLOOKUP($A486,posting!$A:$N,14,0),""),"")</f>
        <v/>
      </c>
      <c r="Q486" s="23" t="str">
        <f aca="false">IF($N486="","",VLOOKUP($N486,image!$A:$N,3,0))</f>
        <v/>
      </c>
    </row>
    <row r="487" customFormat="false" ht="13.8" hidden="false" customHeight="false" outlineLevel="0" collapsed="false">
      <c r="B487" s="23" t="str">
        <f aca="false">IF($A487,VLOOKUP($A487,posting!$A:$N,2,0),"")</f>
        <v/>
      </c>
      <c r="C487" s="23" t="str">
        <f aca="false">IF($A487,VLOOKUP($A487,posting!$A:$N,3,0),"")</f>
        <v/>
      </c>
      <c r="D487" s="24" t="str">
        <f aca="false">IF($A487,VLOOKUP($A487,posting!$A:$N,4,0),"")</f>
        <v/>
      </c>
      <c r="E487" s="23" t="str">
        <f aca="false">IF($A487,IF(VLOOKUP($A487,posting!$A:$N,5,0)&gt;0,VLOOKUP($A487,posting!$A:$N,5,0),""),"")</f>
        <v/>
      </c>
      <c r="F487" s="25" t="str">
        <f aca="false">IF($A487,VLOOKUP($A487,posting!$A:$N,6,0),"")</f>
        <v/>
      </c>
      <c r="G487" s="25" t="str">
        <f aca="false">IF($A487,VLOOKUP($A487,posting!$A:$N,7,0),"")</f>
        <v/>
      </c>
      <c r="H487" s="25" t="str">
        <f aca="false">IF($A487,VLOOKUP($A487,posting!$A:$N,8,0),"")</f>
        <v/>
      </c>
      <c r="I487" s="25" t="str">
        <f aca="false">IF($A487,VLOOKUP($A487,posting!$A:$N,9,0),"")</f>
        <v/>
      </c>
      <c r="J487" s="25"/>
      <c r="K487" s="25"/>
      <c r="L487" s="23" t="str">
        <f aca="false">IF($A487,VLOOKUP($A487,posting!$A:$N,10,0),"")</f>
        <v/>
      </c>
      <c r="M487" s="23" t="str">
        <f aca="false">IF($A487,VLOOKUP($A487,posting!$A:$N,11,0),"")</f>
        <v/>
      </c>
      <c r="N487" s="23" t="str">
        <f aca="false">IF($A487,IF(VLOOKUP($A487,posting!$A:$N,13,0)&gt;0,VLOOKUP($A487,posting!$A:$N,13,0),""),"")</f>
        <v/>
      </c>
      <c r="O487" s="23" t="str">
        <f aca="false">IF($A487,VLOOKUP($A487,posting!$A:$N,12,0),"")</f>
        <v/>
      </c>
      <c r="P487" s="23" t="str">
        <f aca="false">IF($A487,IF(VLOOKUP($A487,posting!$A:$N,14,0)&gt;0,VLOOKUP($A487,posting!$A:$N,14,0),""),"")</f>
        <v/>
      </c>
      <c r="Q487" s="23" t="str">
        <f aca="false">IF($N487="","",VLOOKUP($N487,image!$A:$N,3,0))</f>
        <v/>
      </c>
    </row>
    <row r="488" customFormat="false" ht="13.8" hidden="false" customHeight="false" outlineLevel="0" collapsed="false">
      <c r="B488" s="23" t="str">
        <f aca="false">IF($A488,VLOOKUP($A488,posting!$A:$N,2,0),"")</f>
        <v/>
      </c>
      <c r="C488" s="23" t="str">
        <f aca="false">IF($A488,VLOOKUP($A488,posting!$A:$N,3,0),"")</f>
        <v/>
      </c>
      <c r="D488" s="24" t="str">
        <f aca="false">IF($A488,VLOOKUP($A488,posting!$A:$N,4,0),"")</f>
        <v/>
      </c>
      <c r="E488" s="23" t="str">
        <f aca="false">IF($A488,IF(VLOOKUP($A488,posting!$A:$N,5,0)&gt;0,VLOOKUP($A488,posting!$A:$N,5,0),""),"")</f>
        <v/>
      </c>
      <c r="F488" s="25" t="str">
        <f aca="false">IF($A488,VLOOKUP($A488,posting!$A:$N,6,0),"")</f>
        <v/>
      </c>
      <c r="G488" s="25" t="str">
        <f aca="false">IF($A488,VLOOKUP($A488,posting!$A:$N,7,0),"")</f>
        <v/>
      </c>
      <c r="H488" s="25" t="str">
        <f aca="false">IF($A488,VLOOKUP($A488,posting!$A:$N,8,0),"")</f>
        <v/>
      </c>
      <c r="I488" s="25" t="str">
        <f aca="false">IF($A488,VLOOKUP($A488,posting!$A:$N,9,0),"")</f>
        <v/>
      </c>
      <c r="J488" s="25"/>
      <c r="K488" s="25"/>
      <c r="L488" s="23" t="str">
        <f aca="false">IF($A488,VLOOKUP($A488,posting!$A:$N,10,0),"")</f>
        <v/>
      </c>
      <c r="M488" s="23" t="str">
        <f aca="false">IF($A488,VLOOKUP($A488,posting!$A:$N,11,0),"")</f>
        <v/>
      </c>
      <c r="N488" s="23" t="str">
        <f aca="false">IF($A488,IF(VLOOKUP($A488,posting!$A:$N,13,0)&gt;0,VLOOKUP($A488,posting!$A:$N,13,0),""),"")</f>
        <v/>
      </c>
      <c r="O488" s="23" t="str">
        <f aca="false">IF($A488,VLOOKUP($A488,posting!$A:$N,12,0),"")</f>
        <v/>
      </c>
      <c r="P488" s="23" t="str">
        <f aca="false">IF($A488,IF(VLOOKUP($A488,posting!$A:$N,14,0)&gt;0,VLOOKUP($A488,posting!$A:$N,14,0),""),"")</f>
        <v/>
      </c>
      <c r="Q488" s="23" t="str">
        <f aca="false">IF($N488="","",VLOOKUP($N488,image!$A:$N,3,0))</f>
        <v/>
      </c>
    </row>
    <row r="489" customFormat="false" ht="13.8" hidden="false" customHeight="false" outlineLevel="0" collapsed="false">
      <c r="B489" s="23" t="str">
        <f aca="false">IF($A489,VLOOKUP($A489,posting!$A:$N,2,0),"")</f>
        <v/>
      </c>
      <c r="C489" s="23" t="str">
        <f aca="false">IF($A489,VLOOKUP($A489,posting!$A:$N,3,0),"")</f>
        <v/>
      </c>
      <c r="D489" s="24" t="str">
        <f aca="false">IF($A489,VLOOKUP($A489,posting!$A:$N,4,0),"")</f>
        <v/>
      </c>
      <c r="E489" s="23" t="str">
        <f aca="false">IF($A489,IF(VLOOKUP($A489,posting!$A:$N,5,0)&gt;0,VLOOKUP($A489,posting!$A:$N,5,0),""),"")</f>
        <v/>
      </c>
      <c r="F489" s="25" t="str">
        <f aca="false">IF($A489,VLOOKUP($A489,posting!$A:$N,6,0),"")</f>
        <v/>
      </c>
      <c r="G489" s="25" t="str">
        <f aca="false">IF($A489,VLOOKUP($A489,posting!$A:$N,7,0),"")</f>
        <v/>
      </c>
      <c r="H489" s="25" t="str">
        <f aca="false">IF($A489,VLOOKUP($A489,posting!$A:$N,8,0),"")</f>
        <v/>
      </c>
      <c r="I489" s="25" t="str">
        <f aca="false">IF($A489,VLOOKUP($A489,posting!$A:$N,9,0),"")</f>
        <v/>
      </c>
      <c r="J489" s="25"/>
      <c r="K489" s="25"/>
      <c r="L489" s="23" t="str">
        <f aca="false">IF($A489,VLOOKUP($A489,posting!$A:$N,10,0),"")</f>
        <v/>
      </c>
      <c r="M489" s="23" t="str">
        <f aca="false">IF($A489,VLOOKUP($A489,posting!$A:$N,11,0),"")</f>
        <v/>
      </c>
      <c r="N489" s="23" t="str">
        <f aca="false">IF($A489,IF(VLOOKUP($A489,posting!$A:$N,13,0)&gt;0,VLOOKUP($A489,posting!$A:$N,13,0),""),"")</f>
        <v/>
      </c>
      <c r="O489" s="23" t="str">
        <f aca="false">IF($A489,VLOOKUP($A489,posting!$A:$N,12,0),"")</f>
        <v/>
      </c>
      <c r="P489" s="23" t="str">
        <f aca="false">IF($A489,IF(VLOOKUP($A489,posting!$A:$N,14,0)&gt;0,VLOOKUP($A489,posting!$A:$N,14,0),""),"")</f>
        <v/>
      </c>
      <c r="Q489" s="23" t="str">
        <f aca="false">IF($N489="","",VLOOKUP($N489,image!$A:$N,3,0))</f>
        <v/>
      </c>
    </row>
    <row r="490" customFormat="false" ht="13.8" hidden="false" customHeight="false" outlineLevel="0" collapsed="false">
      <c r="B490" s="23" t="str">
        <f aca="false">IF($A490,VLOOKUP($A490,posting!$A:$N,2,0),"")</f>
        <v/>
      </c>
      <c r="C490" s="23" t="str">
        <f aca="false">IF($A490,VLOOKUP($A490,posting!$A:$N,3,0),"")</f>
        <v/>
      </c>
      <c r="D490" s="24" t="str">
        <f aca="false">IF($A490,VLOOKUP($A490,posting!$A:$N,4,0),"")</f>
        <v/>
      </c>
      <c r="E490" s="23" t="str">
        <f aca="false">IF($A490,IF(VLOOKUP($A490,posting!$A:$N,5,0)&gt;0,VLOOKUP($A490,posting!$A:$N,5,0),""),"")</f>
        <v/>
      </c>
      <c r="F490" s="25" t="str">
        <f aca="false">IF($A490,VLOOKUP($A490,posting!$A:$N,6,0),"")</f>
        <v/>
      </c>
      <c r="G490" s="25" t="str">
        <f aca="false">IF($A490,VLOOKUP($A490,posting!$A:$N,7,0),"")</f>
        <v/>
      </c>
      <c r="H490" s="25" t="str">
        <f aca="false">IF($A490,VLOOKUP($A490,posting!$A:$N,8,0),"")</f>
        <v/>
      </c>
      <c r="I490" s="25" t="str">
        <f aca="false">IF($A490,VLOOKUP($A490,posting!$A:$N,9,0),"")</f>
        <v/>
      </c>
      <c r="J490" s="25"/>
      <c r="K490" s="25"/>
      <c r="L490" s="23" t="str">
        <f aca="false">IF($A490,VLOOKUP($A490,posting!$A:$N,10,0),"")</f>
        <v/>
      </c>
      <c r="M490" s="23" t="str">
        <f aca="false">IF($A490,VLOOKUP($A490,posting!$A:$N,11,0),"")</f>
        <v/>
      </c>
      <c r="N490" s="23" t="str">
        <f aca="false">IF($A490,IF(VLOOKUP($A490,posting!$A:$N,13,0)&gt;0,VLOOKUP($A490,posting!$A:$N,13,0),""),"")</f>
        <v/>
      </c>
      <c r="O490" s="23" t="str">
        <f aca="false">IF($A490,VLOOKUP($A490,posting!$A:$N,12,0),"")</f>
        <v/>
      </c>
      <c r="P490" s="23" t="str">
        <f aca="false">IF($A490,IF(VLOOKUP($A490,posting!$A:$N,14,0)&gt;0,VLOOKUP($A490,posting!$A:$N,14,0),""),"")</f>
        <v/>
      </c>
      <c r="Q490" s="23" t="str">
        <f aca="false">IF($N490="","",VLOOKUP($N490,image!$A:$N,3,0))</f>
        <v/>
      </c>
    </row>
    <row r="491" customFormat="false" ht="13.8" hidden="false" customHeight="false" outlineLevel="0" collapsed="false">
      <c r="B491" s="23" t="str">
        <f aca="false">IF($A491,VLOOKUP($A491,posting!$A:$N,2,0),"")</f>
        <v/>
      </c>
      <c r="C491" s="23" t="str">
        <f aca="false">IF($A491,VLOOKUP($A491,posting!$A:$N,3,0),"")</f>
        <v/>
      </c>
      <c r="D491" s="24" t="str">
        <f aca="false">IF($A491,VLOOKUP($A491,posting!$A:$N,4,0),"")</f>
        <v/>
      </c>
      <c r="E491" s="23" t="str">
        <f aca="false">IF($A491,IF(VLOOKUP($A491,posting!$A:$N,5,0)&gt;0,VLOOKUP($A491,posting!$A:$N,5,0),""),"")</f>
        <v/>
      </c>
      <c r="F491" s="25" t="str">
        <f aca="false">IF($A491,VLOOKUP($A491,posting!$A:$N,6,0),"")</f>
        <v/>
      </c>
      <c r="G491" s="25" t="str">
        <f aca="false">IF($A491,VLOOKUP($A491,posting!$A:$N,7,0),"")</f>
        <v/>
      </c>
      <c r="H491" s="25" t="str">
        <f aca="false">IF($A491,VLOOKUP($A491,posting!$A:$N,8,0),"")</f>
        <v/>
      </c>
      <c r="I491" s="25" t="str">
        <f aca="false">IF($A491,VLOOKUP($A491,posting!$A:$N,9,0),"")</f>
        <v/>
      </c>
      <c r="J491" s="25"/>
      <c r="K491" s="25"/>
      <c r="L491" s="23" t="str">
        <f aca="false">IF($A491,VLOOKUP($A491,posting!$A:$N,10,0),"")</f>
        <v/>
      </c>
      <c r="M491" s="23" t="str">
        <f aca="false">IF($A491,VLOOKUP($A491,posting!$A:$N,11,0),"")</f>
        <v/>
      </c>
      <c r="N491" s="23" t="str">
        <f aca="false">IF($A491,IF(VLOOKUP($A491,posting!$A:$N,13,0)&gt;0,VLOOKUP($A491,posting!$A:$N,13,0),""),"")</f>
        <v/>
      </c>
      <c r="O491" s="23" t="str">
        <f aca="false">IF($A491,VLOOKUP($A491,posting!$A:$N,12,0),"")</f>
        <v/>
      </c>
      <c r="P491" s="23" t="str">
        <f aca="false">IF($A491,IF(VLOOKUP($A491,posting!$A:$N,14,0)&gt;0,VLOOKUP($A491,posting!$A:$N,14,0),""),"")</f>
        <v/>
      </c>
      <c r="Q491" s="23" t="str">
        <f aca="false">IF($N491="","",VLOOKUP($N491,image!$A:$N,3,0))</f>
        <v/>
      </c>
    </row>
    <row r="492" customFormat="false" ht="13.8" hidden="false" customHeight="false" outlineLevel="0" collapsed="false">
      <c r="B492" s="23" t="str">
        <f aca="false">IF($A492,VLOOKUP($A492,posting!$A:$N,2,0),"")</f>
        <v/>
      </c>
      <c r="C492" s="23" t="str">
        <f aca="false">IF($A492,VLOOKUP($A492,posting!$A:$N,3,0),"")</f>
        <v/>
      </c>
      <c r="D492" s="24" t="str">
        <f aca="false">IF($A492,VLOOKUP($A492,posting!$A:$N,4,0),"")</f>
        <v/>
      </c>
      <c r="E492" s="23" t="str">
        <f aca="false">IF($A492,IF(VLOOKUP($A492,posting!$A:$N,5,0)&gt;0,VLOOKUP($A492,posting!$A:$N,5,0),""),"")</f>
        <v/>
      </c>
      <c r="F492" s="25" t="str">
        <f aca="false">IF($A492,VLOOKUP($A492,posting!$A:$N,6,0),"")</f>
        <v/>
      </c>
      <c r="G492" s="25" t="str">
        <f aca="false">IF($A492,VLOOKUP($A492,posting!$A:$N,7,0),"")</f>
        <v/>
      </c>
      <c r="H492" s="25" t="str">
        <f aca="false">IF($A492,VLOOKUP($A492,posting!$A:$N,8,0),"")</f>
        <v/>
      </c>
      <c r="I492" s="25" t="str">
        <f aca="false">IF($A492,VLOOKUP($A492,posting!$A:$N,9,0),"")</f>
        <v/>
      </c>
      <c r="J492" s="25"/>
      <c r="K492" s="25"/>
      <c r="L492" s="23" t="str">
        <f aca="false">IF($A492,VLOOKUP($A492,posting!$A:$N,10,0),"")</f>
        <v/>
      </c>
      <c r="M492" s="23" t="str">
        <f aca="false">IF($A492,VLOOKUP($A492,posting!$A:$N,11,0),"")</f>
        <v/>
      </c>
      <c r="N492" s="23" t="str">
        <f aca="false">IF($A492,IF(VLOOKUP($A492,posting!$A:$N,13,0)&gt;0,VLOOKUP($A492,posting!$A:$N,13,0),""),"")</f>
        <v/>
      </c>
      <c r="O492" s="23" t="str">
        <f aca="false">IF($A492,VLOOKUP($A492,posting!$A:$N,12,0),"")</f>
        <v/>
      </c>
      <c r="P492" s="23" t="str">
        <f aca="false">IF($A492,IF(VLOOKUP($A492,posting!$A:$N,14,0)&gt;0,VLOOKUP($A492,posting!$A:$N,14,0),""),"")</f>
        <v/>
      </c>
      <c r="Q492" s="23" t="str">
        <f aca="false">IF($N492="","",VLOOKUP($N492,image!$A:$N,3,0))</f>
        <v/>
      </c>
    </row>
    <row r="493" customFormat="false" ht="13.8" hidden="false" customHeight="false" outlineLevel="0" collapsed="false">
      <c r="B493" s="23" t="str">
        <f aca="false">IF($A493,VLOOKUP($A493,posting!$A:$N,2,0),"")</f>
        <v/>
      </c>
      <c r="C493" s="23" t="str">
        <f aca="false">IF($A493,VLOOKUP($A493,posting!$A:$N,3,0),"")</f>
        <v/>
      </c>
      <c r="D493" s="24" t="str">
        <f aca="false">IF($A493,VLOOKUP($A493,posting!$A:$N,4,0),"")</f>
        <v/>
      </c>
      <c r="E493" s="23" t="str">
        <f aca="false">IF($A493,IF(VLOOKUP($A493,posting!$A:$N,5,0)&gt;0,VLOOKUP($A493,posting!$A:$N,5,0),""),"")</f>
        <v/>
      </c>
      <c r="F493" s="25" t="str">
        <f aca="false">IF($A493,VLOOKUP($A493,posting!$A:$N,6,0),"")</f>
        <v/>
      </c>
      <c r="G493" s="25" t="str">
        <f aca="false">IF($A493,VLOOKUP($A493,posting!$A:$N,7,0),"")</f>
        <v/>
      </c>
      <c r="H493" s="25" t="str">
        <f aca="false">IF($A493,VLOOKUP($A493,posting!$A:$N,8,0),"")</f>
        <v/>
      </c>
      <c r="I493" s="25" t="str">
        <f aca="false">IF($A493,VLOOKUP($A493,posting!$A:$N,9,0),"")</f>
        <v/>
      </c>
      <c r="J493" s="25"/>
      <c r="K493" s="25"/>
      <c r="L493" s="23" t="str">
        <f aca="false">IF($A493,VLOOKUP($A493,posting!$A:$N,10,0),"")</f>
        <v/>
      </c>
      <c r="M493" s="23" t="str">
        <f aca="false">IF($A493,VLOOKUP($A493,posting!$A:$N,11,0),"")</f>
        <v/>
      </c>
      <c r="N493" s="23" t="str">
        <f aca="false">IF($A493,IF(VLOOKUP($A493,posting!$A:$N,13,0)&gt;0,VLOOKUP($A493,posting!$A:$N,13,0),""),"")</f>
        <v/>
      </c>
      <c r="O493" s="23" t="str">
        <f aca="false">IF($A493,VLOOKUP($A493,posting!$A:$N,12,0),"")</f>
        <v/>
      </c>
      <c r="P493" s="23" t="str">
        <f aca="false">IF($A493,IF(VLOOKUP($A493,posting!$A:$N,14,0)&gt;0,VLOOKUP($A493,posting!$A:$N,14,0),""),"")</f>
        <v/>
      </c>
      <c r="Q493" s="23" t="str">
        <f aca="false">IF($N493="","",VLOOKUP($N493,image!$A:$N,3,0))</f>
        <v/>
      </c>
    </row>
    <row r="494" customFormat="false" ht="13.8" hidden="false" customHeight="false" outlineLevel="0" collapsed="false">
      <c r="B494" s="23" t="str">
        <f aca="false">IF($A494,VLOOKUP($A494,posting!$A:$N,2,0),"")</f>
        <v/>
      </c>
      <c r="C494" s="23" t="str">
        <f aca="false">IF($A494,VLOOKUP($A494,posting!$A:$N,3,0),"")</f>
        <v/>
      </c>
      <c r="D494" s="24" t="str">
        <f aca="false">IF($A494,VLOOKUP($A494,posting!$A:$N,4,0),"")</f>
        <v/>
      </c>
      <c r="E494" s="23" t="str">
        <f aca="false">IF($A494,IF(VLOOKUP($A494,posting!$A:$N,5,0)&gt;0,VLOOKUP($A494,posting!$A:$N,5,0),""),"")</f>
        <v/>
      </c>
      <c r="F494" s="25" t="str">
        <f aca="false">IF($A494,VLOOKUP($A494,posting!$A:$N,6,0),"")</f>
        <v/>
      </c>
      <c r="G494" s="25" t="str">
        <f aca="false">IF($A494,VLOOKUP($A494,posting!$A:$N,7,0),"")</f>
        <v/>
      </c>
      <c r="H494" s="25" t="str">
        <f aca="false">IF($A494,VLOOKUP($A494,posting!$A:$N,8,0),"")</f>
        <v/>
      </c>
      <c r="I494" s="25" t="str">
        <f aca="false">IF($A494,VLOOKUP($A494,posting!$A:$N,9,0),"")</f>
        <v/>
      </c>
      <c r="J494" s="25"/>
      <c r="K494" s="25"/>
      <c r="L494" s="23" t="str">
        <f aca="false">IF($A494,VLOOKUP($A494,posting!$A:$N,10,0),"")</f>
        <v/>
      </c>
      <c r="M494" s="23" t="str">
        <f aca="false">IF($A494,VLOOKUP($A494,posting!$A:$N,11,0),"")</f>
        <v/>
      </c>
      <c r="N494" s="23" t="str">
        <f aca="false">IF($A494,IF(VLOOKUP($A494,posting!$A:$N,13,0)&gt;0,VLOOKUP($A494,posting!$A:$N,13,0),""),"")</f>
        <v/>
      </c>
      <c r="O494" s="23" t="str">
        <f aca="false">IF($A494,VLOOKUP($A494,posting!$A:$N,12,0),"")</f>
        <v/>
      </c>
      <c r="P494" s="23" t="str">
        <f aca="false">IF($A494,IF(VLOOKUP($A494,posting!$A:$N,14,0)&gt;0,VLOOKUP($A494,posting!$A:$N,14,0),""),"")</f>
        <v/>
      </c>
      <c r="Q494" s="23" t="str">
        <f aca="false">IF($N494="","",VLOOKUP($N494,image!$A:$N,3,0))</f>
        <v/>
      </c>
    </row>
    <row r="495" customFormat="false" ht="13.8" hidden="false" customHeight="false" outlineLevel="0" collapsed="false">
      <c r="B495" s="23" t="str">
        <f aca="false">IF($A495,VLOOKUP($A495,posting!$A:$N,2,0),"")</f>
        <v/>
      </c>
      <c r="C495" s="23" t="str">
        <f aca="false">IF($A495,VLOOKUP($A495,posting!$A:$N,3,0),"")</f>
        <v/>
      </c>
      <c r="D495" s="24" t="str">
        <f aca="false">IF($A495,VLOOKUP($A495,posting!$A:$N,4,0),"")</f>
        <v/>
      </c>
      <c r="E495" s="23" t="str">
        <f aca="false">IF($A495,IF(VLOOKUP($A495,posting!$A:$N,5,0)&gt;0,VLOOKUP($A495,posting!$A:$N,5,0),""),"")</f>
        <v/>
      </c>
      <c r="F495" s="25" t="str">
        <f aca="false">IF($A495,VLOOKUP($A495,posting!$A:$N,6,0),"")</f>
        <v/>
      </c>
      <c r="G495" s="25" t="str">
        <f aca="false">IF($A495,VLOOKUP($A495,posting!$A:$N,7,0),"")</f>
        <v/>
      </c>
      <c r="H495" s="25" t="str">
        <f aca="false">IF($A495,VLOOKUP($A495,posting!$A:$N,8,0),"")</f>
        <v/>
      </c>
      <c r="I495" s="25" t="str">
        <f aca="false">IF($A495,VLOOKUP($A495,posting!$A:$N,9,0),"")</f>
        <v/>
      </c>
      <c r="J495" s="25"/>
      <c r="K495" s="25"/>
      <c r="L495" s="23" t="str">
        <f aca="false">IF($A495,VLOOKUP($A495,posting!$A:$N,10,0),"")</f>
        <v/>
      </c>
      <c r="M495" s="23" t="str">
        <f aca="false">IF($A495,VLOOKUP($A495,posting!$A:$N,11,0),"")</f>
        <v/>
      </c>
      <c r="N495" s="23" t="str">
        <f aca="false">IF($A495,IF(VLOOKUP($A495,posting!$A:$N,13,0)&gt;0,VLOOKUP($A495,posting!$A:$N,13,0),""),"")</f>
        <v/>
      </c>
      <c r="O495" s="23" t="str">
        <f aca="false">IF($A495,VLOOKUP($A495,posting!$A:$N,12,0),"")</f>
        <v/>
      </c>
      <c r="P495" s="23" t="str">
        <f aca="false">IF($A495,IF(VLOOKUP($A495,posting!$A:$N,14,0)&gt;0,VLOOKUP($A495,posting!$A:$N,14,0),""),"")</f>
        <v/>
      </c>
      <c r="Q495" s="23" t="str">
        <f aca="false">IF($N495="","",VLOOKUP($N495,image!$A:$N,3,0))</f>
        <v/>
      </c>
    </row>
    <row r="496" customFormat="false" ht="13.8" hidden="false" customHeight="false" outlineLevel="0" collapsed="false">
      <c r="B496" s="23" t="str">
        <f aca="false">IF($A496,VLOOKUP($A496,posting!$A:$N,2,0),"")</f>
        <v/>
      </c>
      <c r="C496" s="23" t="str">
        <f aca="false">IF($A496,VLOOKUP($A496,posting!$A:$N,3,0),"")</f>
        <v/>
      </c>
      <c r="D496" s="24" t="str">
        <f aca="false">IF($A496,VLOOKUP($A496,posting!$A:$N,4,0),"")</f>
        <v/>
      </c>
      <c r="E496" s="23" t="str">
        <f aca="false">IF($A496,IF(VLOOKUP($A496,posting!$A:$N,5,0)&gt;0,VLOOKUP($A496,posting!$A:$N,5,0),""),"")</f>
        <v/>
      </c>
      <c r="F496" s="25" t="str">
        <f aca="false">IF($A496,VLOOKUP($A496,posting!$A:$N,6,0),"")</f>
        <v/>
      </c>
      <c r="G496" s="25" t="str">
        <f aca="false">IF($A496,VLOOKUP($A496,posting!$A:$N,7,0),"")</f>
        <v/>
      </c>
      <c r="H496" s="25" t="str">
        <f aca="false">IF($A496,VLOOKUP($A496,posting!$A:$N,8,0),"")</f>
        <v/>
      </c>
      <c r="I496" s="25" t="str">
        <f aca="false">IF($A496,VLOOKUP($A496,posting!$A:$N,9,0),"")</f>
        <v/>
      </c>
      <c r="J496" s="25"/>
      <c r="K496" s="25"/>
      <c r="L496" s="23" t="str">
        <f aca="false">IF($A496,VLOOKUP($A496,posting!$A:$N,10,0),"")</f>
        <v/>
      </c>
      <c r="M496" s="23" t="str">
        <f aca="false">IF($A496,VLOOKUP($A496,posting!$A:$N,11,0),"")</f>
        <v/>
      </c>
      <c r="N496" s="23" t="str">
        <f aca="false">IF($A496,IF(VLOOKUP($A496,posting!$A:$N,13,0)&gt;0,VLOOKUP($A496,posting!$A:$N,13,0),""),"")</f>
        <v/>
      </c>
      <c r="O496" s="23" t="str">
        <f aca="false">IF($A496,VLOOKUP($A496,posting!$A:$N,12,0),"")</f>
        <v/>
      </c>
      <c r="P496" s="23" t="str">
        <f aca="false">IF($A496,IF(VLOOKUP($A496,posting!$A:$N,14,0)&gt;0,VLOOKUP($A496,posting!$A:$N,14,0),""),"")</f>
        <v/>
      </c>
      <c r="Q496" s="23" t="str">
        <f aca="false">IF($N496="","",VLOOKUP($N496,image!$A:$N,3,0))</f>
        <v/>
      </c>
    </row>
    <row r="497" customFormat="false" ht="13.8" hidden="false" customHeight="false" outlineLevel="0" collapsed="false">
      <c r="B497" s="23" t="str">
        <f aca="false">IF($A497,VLOOKUP($A497,posting!$A:$N,2,0),"")</f>
        <v/>
      </c>
      <c r="C497" s="23" t="str">
        <f aca="false">IF($A497,VLOOKUP($A497,posting!$A:$N,3,0),"")</f>
        <v/>
      </c>
      <c r="D497" s="24" t="str">
        <f aca="false">IF($A497,VLOOKUP($A497,posting!$A:$N,4,0),"")</f>
        <v/>
      </c>
      <c r="E497" s="23" t="str">
        <f aca="false">IF($A497,IF(VLOOKUP($A497,posting!$A:$N,5,0)&gt;0,VLOOKUP($A497,posting!$A:$N,5,0),""),"")</f>
        <v/>
      </c>
      <c r="F497" s="25" t="str">
        <f aca="false">IF($A497,VLOOKUP($A497,posting!$A:$N,6,0),"")</f>
        <v/>
      </c>
      <c r="G497" s="25" t="str">
        <f aca="false">IF($A497,VLOOKUP($A497,posting!$A:$N,7,0),"")</f>
        <v/>
      </c>
      <c r="H497" s="25" t="str">
        <f aca="false">IF($A497,VLOOKUP($A497,posting!$A:$N,8,0),"")</f>
        <v/>
      </c>
      <c r="I497" s="25" t="str">
        <f aca="false">IF($A497,VLOOKUP($A497,posting!$A:$N,9,0),"")</f>
        <v/>
      </c>
      <c r="J497" s="25"/>
      <c r="K497" s="25"/>
      <c r="L497" s="23" t="str">
        <f aca="false">IF($A497,VLOOKUP($A497,posting!$A:$N,10,0),"")</f>
        <v/>
      </c>
      <c r="M497" s="23" t="str">
        <f aca="false">IF($A497,VLOOKUP($A497,posting!$A:$N,11,0),"")</f>
        <v/>
      </c>
      <c r="N497" s="23" t="str">
        <f aca="false">IF($A497,IF(VLOOKUP($A497,posting!$A:$N,13,0)&gt;0,VLOOKUP($A497,posting!$A:$N,13,0),""),"")</f>
        <v/>
      </c>
      <c r="O497" s="23" t="str">
        <f aca="false">IF($A497,VLOOKUP($A497,posting!$A:$N,12,0),"")</f>
        <v/>
      </c>
      <c r="P497" s="23" t="str">
        <f aca="false">IF($A497,IF(VLOOKUP($A497,posting!$A:$N,14,0)&gt;0,VLOOKUP($A497,posting!$A:$N,14,0),""),"")</f>
        <v/>
      </c>
      <c r="Q497" s="23" t="str">
        <f aca="false">IF($N497="","",VLOOKUP($N497,image!$A:$N,3,0))</f>
        <v/>
      </c>
    </row>
    <row r="498" customFormat="false" ht="13.8" hidden="false" customHeight="false" outlineLevel="0" collapsed="false">
      <c r="B498" s="23" t="str">
        <f aca="false">IF($A498,VLOOKUP($A498,posting!$A:$N,2,0),"")</f>
        <v/>
      </c>
      <c r="C498" s="23" t="str">
        <f aca="false">IF($A498,VLOOKUP($A498,posting!$A:$N,3,0),"")</f>
        <v/>
      </c>
      <c r="D498" s="24" t="str">
        <f aca="false">IF($A498,VLOOKUP($A498,posting!$A:$N,4,0),"")</f>
        <v/>
      </c>
      <c r="E498" s="23" t="str">
        <f aca="false">IF($A498,IF(VLOOKUP($A498,posting!$A:$N,5,0)&gt;0,VLOOKUP($A498,posting!$A:$N,5,0),""),"")</f>
        <v/>
      </c>
      <c r="F498" s="25" t="str">
        <f aca="false">IF($A498,VLOOKUP($A498,posting!$A:$N,6,0),"")</f>
        <v/>
      </c>
      <c r="G498" s="25" t="str">
        <f aca="false">IF($A498,VLOOKUP($A498,posting!$A:$N,7,0),"")</f>
        <v/>
      </c>
      <c r="H498" s="25" t="str">
        <f aca="false">IF($A498,VLOOKUP($A498,posting!$A:$N,8,0),"")</f>
        <v/>
      </c>
      <c r="I498" s="25" t="str">
        <f aca="false">IF($A498,VLOOKUP($A498,posting!$A:$N,9,0),"")</f>
        <v/>
      </c>
      <c r="J498" s="25"/>
      <c r="K498" s="25"/>
      <c r="L498" s="23" t="str">
        <f aca="false">IF($A498,VLOOKUP($A498,posting!$A:$N,10,0),"")</f>
        <v/>
      </c>
      <c r="M498" s="23" t="str">
        <f aca="false">IF($A498,VLOOKUP($A498,posting!$A:$N,11,0),"")</f>
        <v/>
      </c>
      <c r="N498" s="23" t="str">
        <f aca="false">IF($A498,IF(VLOOKUP($A498,posting!$A:$N,13,0)&gt;0,VLOOKUP($A498,posting!$A:$N,13,0),""),"")</f>
        <v/>
      </c>
      <c r="O498" s="23" t="str">
        <f aca="false">IF($A498,VLOOKUP($A498,posting!$A:$N,12,0),"")</f>
        <v/>
      </c>
      <c r="P498" s="23" t="str">
        <f aca="false">IF($A498,IF(VLOOKUP($A498,posting!$A:$N,14,0)&gt;0,VLOOKUP($A498,posting!$A:$N,14,0),""),"")</f>
        <v/>
      </c>
      <c r="Q498" s="23" t="str">
        <f aca="false">IF($N498="","",VLOOKUP($N498,image!$A:$N,3,0))</f>
        <v/>
      </c>
    </row>
    <row r="499" customFormat="false" ht="13.8" hidden="false" customHeight="false" outlineLevel="0" collapsed="false">
      <c r="B499" s="23" t="str">
        <f aca="false">IF($A499,VLOOKUP($A499,posting!$A:$N,2,0),"")</f>
        <v/>
      </c>
      <c r="C499" s="23" t="str">
        <f aca="false">IF($A499,VLOOKUP($A499,posting!$A:$N,3,0),"")</f>
        <v/>
      </c>
      <c r="D499" s="24" t="str">
        <f aca="false">IF($A499,VLOOKUP($A499,posting!$A:$N,4,0),"")</f>
        <v/>
      </c>
      <c r="E499" s="23" t="str">
        <f aca="false">IF($A499,IF(VLOOKUP($A499,posting!$A:$N,5,0)&gt;0,VLOOKUP($A499,posting!$A:$N,5,0),""),"")</f>
        <v/>
      </c>
      <c r="F499" s="25" t="str">
        <f aca="false">IF($A499,VLOOKUP($A499,posting!$A:$N,6,0),"")</f>
        <v/>
      </c>
      <c r="G499" s="25" t="str">
        <f aca="false">IF($A499,VLOOKUP($A499,posting!$A:$N,7,0),"")</f>
        <v/>
      </c>
      <c r="H499" s="25" t="str">
        <f aca="false">IF($A499,VLOOKUP($A499,posting!$A:$N,8,0),"")</f>
        <v/>
      </c>
      <c r="I499" s="25" t="str">
        <f aca="false">IF($A499,VLOOKUP($A499,posting!$A:$N,9,0),"")</f>
        <v/>
      </c>
      <c r="J499" s="25"/>
      <c r="K499" s="25"/>
      <c r="L499" s="23" t="str">
        <f aca="false">IF($A499,VLOOKUP($A499,posting!$A:$N,10,0),"")</f>
        <v/>
      </c>
      <c r="M499" s="23" t="str">
        <f aca="false">IF($A499,VLOOKUP($A499,posting!$A:$N,11,0),"")</f>
        <v/>
      </c>
      <c r="N499" s="23" t="str">
        <f aca="false">IF($A499,IF(VLOOKUP($A499,posting!$A:$N,13,0)&gt;0,VLOOKUP($A499,posting!$A:$N,13,0),""),"")</f>
        <v/>
      </c>
      <c r="O499" s="23" t="str">
        <f aca="false">IF($A499,VLOOKUP($A499,posting!$A:$N,12,0),"")</f>
        <v/>
      </c>
      <c r="P499" s="23" t="str">
        <f aca="false">IF($A499,IF(VLOOKUP($A499,posting!$A:$N,14,0)&gt;0,VLOOKUP($A499,posting!$A:$N,14,0),""),"")</f>
        <v/>
      </c>
      <c r="Q499" s="23" t="str">
        <f aca="false">IF($N499="","",VLOOKUP($N499,image!$A:$N,3,0))</f>
        <v/>
      </c>
    </row>
    <row r="500" customFormat="false" ht="13.8" hidden="false" customHeight="false" outlineLevel="0" collapsed="false">
      <c r="B500" s="23" t="str">
        <f aca="false">IF($A500,VLOOKUP($A500,posting!$A:$N,2,0),"")</f>
        <v/>
      </c>
      <c r="C500" s="23" t="str">
        <f aca="false">IF($A500,VLOOKUP($A500,posting!$A:$N,3,0),"")</f>
        <v/>
      </c>
      <c r="D500" s="24" t="str">
        <f aca="false">IF($A500,VLOOKUP($A500,posting!$A:$N,4,0),"")</f>
        <v/>
      </c>
      <c r="E500" s="23" t="str">
        <f aca="false">IF($A500,IF(VLOOKUP($A500,posting!$A:$N,5,0)&gt;0,VLOOKUP($A500,posting!$A:$N,5,0),""),"")</f>
        <v/>
      </c>
      <c r="F500" s="25" t="str">
        <f aca="false">IF($A500,VLOOKUP($A500,posting!$A:$N,6,0),"")</f>
        <v/>
      </c>
      <c r="G500" s="25" t="str">
        <f aca="false">IF($A500,VLOOKUP($A500,posting!$A:$N,7,0),"")</f>
        <v/>
      </c>
      <c r="H500" s="25" t="str">
        <f aca="false">IF($A500,VLOOKUP($A500,posting!$A:$N,8,0),"")</f>
        <v/>
      </c>
      <c r="I500" s="25" t="str">
        <f aca="false">IF($A500,VLOOKUP($A500,posting!$A:$N,9,0),"")</f>
        <v/>
      </c>
      <c r="J500" s="25"/>
      <c r="K500" s="25"/>
      <c r="L500" s="23" t="str">
        <f aca="false">IF($A500,VLOOKUP($A500,posting!$A:$N,10,0),"")</f>
        <v/>
      </c>
      <c r="M500" s="23" t="str">
        <f aca="false">IF($A500,VLOOKUP($A500,posting!$A:$N,11,0),"")</f>
        <v/>
      </c>
      <c r="N500" s="23" t="str">
        <f aca="false">IF($A500,IF(VLOOKUP($A500,posting!$A:$N,13,0)&gt;0,VLOOKUP($A500,posting!$A:$N,13,0),""),"")</f>
        <v/>
      </c>
      <c r="O500" s="23" t="str">
        <f aca="false">IF($A500,VLOOKUP($A500,posting!$A:$N,12,0),"")</f>
        <v/>
      </c>
      <c r="P500" s="23" t="str">
        <f aca="false">IF($A500,IF(VLOOKUP($A500,posting!$A:$N,14,0)&gt;0,VLOOKUP($A500,posting!$A:$N,14,0),""),"")</f>
        <v/>
      </c>
      <c r="Q500" s="23" t="str">
        <f aca="false">IF($N500="","",VLOOKUP($N500,image!$A:$N,3,0))</f>
        <v/>
      </c>
    </row>
    <row r="501" customFormat="false" ht="13.8" hidden="false" customHeight="false" outlineLevel="0" collapsed="false">
      <c r="B501" s="23" t="str">
        <f aca="false">IF($A501,VLOOKUP($A501,posting!$A:$N,2,0),"")</f>
        <v/>
      </c>
      <c r="C501" s="23" t="str">
        <f aca="false">IF($A501,VLOOKUP($A501,posting!$A:$N,3,0),"")</f>
        <v/>
      </c>
      <c r="D501" s="24" t="str">
        <f aca="false">IF($A501,VLOOKUP($A501,posting!$A:$N,4,0),"")</f>
        <v/>
      </c>
      <c r="E501" s="23" t="str">
        <f aca="false">IF($A501,IF(VLOOKUP($A501,posting!$A:$N,5,0)&gt;0,VLOOKUP($A501,posting!$A:$N,5,0),""),"")</f>
        <v/>
      </c>
      <c r="F501" s="25" t="str">
        <f aca="false">IF($A501,VLOOKUP($A501,posting!$A:$N,6,0),"")</f>
        <v/>
      </c>
      <c r="G501" s="25" t="str">
        <f aca="false">IF($A501,VLOOKUP($A501,posting!$A:$N,7,0),"")</f>
        <v/>
      </c>
      <c r="H501" s="25" t="str">
        <f aca="false">IF($A501,VLOOKUP($A501,posting!$A:$N,8,0),"")</f>
        <v/>
      </c>
      <c r="I501" s="25" t="str">
        <f aca="false">IF($A501,VLOOKUP($A501,posting!$A:$N,9,0),"")</f>
        <v/>
      </c>
      <c r="J501" s="25"/>
      <c r="K501" s="25"/>
      <c r="L501" s="23" t="str">
        <f aca="false">IF($A501,VLOOKUP($A501,posting!$A:$N,10,0),"")</f>
        <v/>
      </c>
      <c r="M501" s="23" t="str">
        <f aca="false">IF($A501,VLOOKUP($A501,posting!$A:$N,11,0),"")</f>
        <v/>
      </c>
      <c r="N501" s="23" t="str">
        <f aca="false">IF($A501,IF(VLOOKUP($A501,posting!$A:$N,13,0)&gt;0,VLOOKUP($A501,posting!$A:$N,13,0),""),"")</f>
        <v/>
      </c>
      <c r="O501" s="23" t="str">
        <f aca="false">IF($A501,VLOOKUP($A501,posting!$A:$N,12,0),"")</f>
        <v/>
      </c>
      <c r="P501" s="23" t="str">
        <f aca="false">IF($A501,IF(VLOOKUP($A501,posting!$A:$N,14,0)&gt;0,VLOOKUP($A501,posting!$A:$N,14,0),""),"")</f>
        <v/>
      </c>
      <c r="Q501" s="23" t="str">
        <f aca="false">IF($N501="","",VLOOKUP($N501,image!$A:$N,3,0))</f>
        <v/>
      </c>
    </row>
    <row r="502" customFormat="false" ht="13.8" hidden="false" customHeight="false" outlineLevel="0" collapsed="false">
      <c r="B502" s="23" t="str">
        <f aca="false">IF($A502,VLOOKUP($A502,posting!$A:$N,2,0),"")</f>
        <v/>
      </c>
      <c r="C502" s="23" t="str">
        <f aca="false">IF($A502,VLOOKUP($A502,posting!$A:$N,3,0),"")</f>
        <v/>
      </c>
      <c r="D502" s="24" t="str">
        <f aca="false">IF($A502,VLOOKUP($A502,posting!$A:$N,4,0),"")</f>
        <v/>
      </c>
      <c r="E502" s="23" t="str">
        <f aca="false">IF($A502,IF(VLOOKUP($A502,posting!$A:$N,5,0)&gt;0,VLOOKUP($A502,posting!$A:$N,5,0),""),"")</f>
        <v/>
      </c>
      <c r="F502" s="25" t="str">
        <f aca="false">IF($A502,VLOOKUP($A502,posting!$A:$N,6,0),"")</f>
        <v/>
      </c>
      <c r="G502" s="25" t="str">
        <f aca="false">IF($A502,VLOOKUP($A502,posting!$A:$N,7,0),"")</f>
        <v/>
      </c>
      <c r="H502" s="25" t="str">
        <f aca="false">IF($A502,VLOOKUP($A502,posting!$A:$N,8,0),"")</f>
        <v/>
      </c>
      <c r="I502" s="25" t="str">
        <f aca="false">IF($A502,VLOOKUP($A502,posting!$A:$N,9,0),"")</f>
        <v/>
      </c>
      <c r="J502" s="25"/>
      <c r="K502" s="25"/>
      <c r="L502" s="23" t="str">
        <f aca="false">IF($A502,VLOOKUP($A502,posting!$A:$N,10,0),"")</f>
        <v/>
      </c>
      <c r="M502" s="23" t="str">
        <f aca="false">IF($A502,VLOOKUP($A502,posting!$A:$N,11,0),"")</f>
        <v/>
      </c>
      <c r="N502" s="23" t="str">
        <f aca="false">IF($A502,IF(VLOOKUP($A502,posting!$A:$N,13,0)&gt;0,VLOOKUP($A502,posting!$A:$N,13,0),""),"")</f>
        <v/>
      </c>
      <c r="O502" s="23" t="str">
        <f aca="false">IF($A502,VLOOKUP($A502,posting!$A:$N,12,0),"")</f>
        <v/>
      </c>
      <c r="P502" s="23" t="str">
        <f aca="false">IF($A502,IF(VLOOKUP($A502,posting!$A:$N,14,0)&gt;0,VLOOKUP($A502,posting!$A:$N,14,0),""),"")</f>
        <v/>
      </c>
      <c r="Q502" s="23" t="str">
        <f aca="false">IF($N502="","",VLOOKUP($N502,image!$A:$N,3,0))</f>
        <v/>
      </c>
    </row>
    <row r="503" customFormat="false" ht="13.8" hidden="false" customHeight="false" outlineLevel="0" collapsed="false">
      <c r="B503" s="23" t="str">
        <f aca="false">IF($A503,VLOOKUP($A503,posting!$A:$N,2,0),"")</f>
        <v/>
      </c>
      <c r="C503" s="23" t="str">
        <f aca="false">IF($A503,VLOOKUP($A503,posting!$A:$N,3,0),"")</f>
        <v/>
      </c>
      <c r="D503" s="24" t="str">
        <f aca="false">IF($A503,VLOOKUP($A503,posting!$A:$N,4,0),"")</f>
        <v/>
      </c>
      <c r="E503" s="23" t="str">
        <f aca="false">IF($A503,IF(VLOOKUP($A503,posting!$A:$N,5,0)&gt;0,VLOOKUP($A503,posting!$A:$N,5,0),""),"")</f>
        <v/>
      </c>
      <c r="F503" s="25" t="str">
        <f aca="false">IF($A503,VLOOKUP($A503,posting!$A:$N,6,0),"")</f>
        <v/>
      </c>
      <c r="G503" s="25" t="str">
        <f aca="false">IF($A503,VLOOKUP($A503,posting!$A:$N,7,0),"")</f>
        <v/>
      </c>
      <c r="H503" s="25" t="str">
        <f aca="false">IF($A503,VLOOKUP($A503,posting!$A:$N,8,0),"")</f>
        <v/>
      </c>
      <c r="I503" s="25" t="str">
        <f aca="false">IF($A503,VLOOKUP($A503,posting!$A:$N,9,0),"")</f>
        <v/>
      </c>
      <c r="J503" s="25"/>
      <c r="K503" s="25"/>
      <c r="L503" s="23" t="str">
        <f aca="false">IF($A503,VLOOKUP($A503,posting!$A:$N,10,0),"")</f>
        <v/>
      </c>
      <c r="M503" s="23" t="str">
        <f aca="false">IF($A503,VLOOKUP($A503,posting!$A:$N,11,0),"")</f>
        <v/>
      </c>
      <c r="N503" s="23" t="str">
        <f aca="false">IF($A503,IF(VLOOKUP($A503,posting!$A:$N,13,0)&gt;0,VLOOKUP($A503,posting!$A:$N,13,0),""),"")</f>
        <v/>
      </c>
      <c r="O503" s="23" t="str">
        <f aca="false">IF($A503,VLOOKUP($A503,posting!$A:$N,12,0),"")</f>
        <v/>
      </c>
      <c r="P503" s="23" t="str">
        <f aca="false">IF($A503,IF(VLOOKUP($A503,posting!$A:$N,14,0)&gt;0,VLOOKUP($A503,posting!$A:$N,14,0),""),"")</f>
        <v/>
      </c>
      <c r="Q503" s="23" t="str">
        <f aca="false">IF($N503="","",VLOOKUP($N503,image!$A:$N,3,0))</f>
        <v/>
      </c>
    </row>
    <row r="504" customFormat="false" ht="13.8" hidden="false" customHeight="false" outlineLevel="0" collapsed="false">
      <c r="B504" s="23" t="str">
        <f aca="false">IF($A504,VLOOKUP($A504,posting!$A:$N,2,0),"")</f>
        <v/>
      </c>
      <c r="C504" s="23" t="str">
        <f aca="false">IF($A504,VLOOKUP($A504,posting!$A:$N,3,0),"")</f>
        <v/>
      </c>
      <c r="D504" s="24" t="str">
        <f aca="false">IF($A504,VLOOKUP($A504,posting!$A:$N,4,0),"")</f>
        <v/>
      </c>
      <c r="E504" s="23" t="str">
        <f aca="false">IF($A504,IF(VLOOKUP($A504,posting!$A:$N,5,0)&gt;0,VLOOKUP($A504,posting!$A:$N,5,0),""),"")</f>
        <v/>
      </c>
      <c r="F504" s="25" t="str">
        <f aca="false">IF($A504,VLOOKUP($A504,posting!$A:$N,6,0),"")</f>
        <v/>
      </c>
      <c r="G504" s="25" t="str">
        <f aca="false">IF($A504,VLOOKUP($A504,posting!$A:$N,7,0),"")</f>
        <v/>
      </c>
      <c r="H504" s="25" t="str">
        <f aca="false">IF($A504,VLOOKUP($A504,posting!$A:$N,8,0),"")</f>
        <v/>
      </c>
      <c r="I504" s="25" t="str">
        <f aca="false">IF($A504,VLOOKUP($A504,posting!$A:$N,9,0),"")</f>
        <v/>
      </c>
      <c r="J504" s="25"/>
      <c r="K504" s="25"/>
      <c r="L504" s="23" t="str">
        <f aca="false">IF($A504,VLOOKUP($A504,posting!$A:$N,10,0),"")</f>
        <v/>
      </c>
      <c r="M504" s="23" t="str">
        <f aca="false">IF($A504,VLOOKUP($A504,posting!$A:$N,11,0),"")</f>
        <v/>
      </c>
      <c r="N504" s="23" t="str">
        <f aca="false">IF($A504,IF(VLOOKUP($A504,posting!$A:$N,13,0)&gt;0,VLOOKUP($A504,posting!$A:$N,13,0),""),"")</f>
        <v/>
      </c>
      <c r="O504" s="23" t="str">
        <f aca="false">IF($A504,VLOOKUP($A504,posting!$A:$N,12,0),"")</f>
        <v/>
      </c>
      <c r="P504" s="23" t="str">
        <f aca="false">IF($A504,IF(VLOOKUP($A504,posting!$A:$N,14,0)&gt;0,VLOOKUP($A504,posting!$A:$N,14,0),""),"")</f>
        <v/>
      </c>
      <c r="Q504" s="23" t="str">
        <f aca="false">IF($N504="","",VLOOKUP($N504,image!$A:$N,3,0))</f>
        <v/>
      </c>
    </row>
    <row r="505" customFormat="false" ht="13.8" hidden="false" customHeight="false" outlineLevel="0" collapsed="false">
      <c r="B505" s="23" t="str">
        <f aca="false">IF($A505,VLOOKUP($A505,posting!$A:$N,2,0),"")</f>
        <v/>
      </c>
      <c r="C505" s="23" t="str">
        <f aca="false">IF($A505,VLOOKUP($A505,posting!$A:$N,3,0),"")</f>
        <v/>
      </c>
      <c r="D505" s="24" t="str">
        <f aca="false">IF($A505,VLOOKUP($A505,posting!$A:$N,4,0),"")</f>
        <v/>
      </c>
      <c r="E505" s="23" t="str">
        <f aca="false">IF($A505,IF(VLOOKUP($A505,posting!$A:$N,5,0)&gt;0,VLOOKUP($A505,posting!$A:$N,5,0),""),"")</f>
        <v/>
      </c>
      <c r="F505" s="25" t="str">
        <f aca="false">IF($A505,VLOOKUP($A505,posting!$A:$N,6,0),"")</f>
        <v/>
      </c>
      <c r="G505" s="25" t="str">
        <f aca="false">IF($A505,VLOOKUP($A505,posting!$A:$N,7,0),"")</f>
        <v/>
      </c>
      <c r="H505" s="25" t="str">
        <f aca="false">IF($A505,VLOOKUP($A505,posting!$A:$N,8,0),"")</f>
        <v/>
      </c>
      <c r="I505" s="25" t="str">
        <f aca="false">IF($A505,VLOOKUP($A505,posting!$A:$N,9,0),"")</f>
        <v/>
      </c>
      <c r="J505" s="25"/>
      <c r="K505" s="25"/>
      <c r="L505" s="23" t="str">
        <f aca="false">IF($A505,VLOOKUP($A505,posting!$A:$N,10,0),"")</f>
        <v/>
      </c>
      <c r="M505" s="23" t="str">
        <f aca="false">IF($A505,VLOOKUP($A505,posting!$A:$N,11,0),"")</f>
        <v/>
      </c>
      <c r="N505" s="23" t="str">
        <f aca="false">IF($A505,IF(VLOOKUP($A505,posting!$A:$N,13,0)&gt;0,VLOOKUP($A505,posting!$A:$N,13,0),""),"")</f>
        <v/>
      </c>
      <c r="O505" s="23" t="str">
        <f aca="false">IF($A505,VLOOKUP($A505,posting!$A:$N,12,0),"")</f>
        <v/>
      </c>
      <c r="P505" s="23" t="str">
        <f aca="false">IF($A505,IF(VLOOKUP($A505,posting!$A:$N,14,0)&gt;0,VLOOKUP($A505,posting!$A:$N,14,0),""),"")</f>
        <v/>
      </c>
      <c r="Q505" s="23" t="str">
        <f aca="false">IF($N505="","",VLOOKUP($N505,image!$A:$N,3,0))</f>
        <v/>
      </c>
    </row>
    <row r="506" customFormat="false" ht="13.8" hidden="false" customHeight="false" outlineLevel="0" collapsed="false">
      <c r="B506" s="23" t="str">
        <f aca="false">IF($A506,VLOOKUP($A506,posting!$A:$N,2,0),"")</f>
        <v/>
      </c>
      <c r="C506" s="23" t="str">
        <f aca="false">IF($A506,VLOOKUP($A506,posting!$A:$N,3,0),"")</f>
        <v/>
      </c>
      <c r="D506" s="24" t="str">
        <f aca="false">IF($A506,VLOOKUP($A506,posting!$A:$N,4,0),"")</f>
        <v/>
      </c>
      <c r="E506" s="23" t="str">
        <f aca="false">IF($A506,IF(VLOOKUP($A506,posting!$A:$N,5,0)&gt;0,VLOOKUP($A506,posting!$A:$N,5,0),""),"")</f>
        <v/>
      </c>
      <c r="F506" s="25" t="str">
        <f aca="false">IF($A506,VLOOKUP($A506,posting!$A:$N,6,0),"")</f>
        <v/>
      </c>
      <c r="G506" s="25" t="str">
        <f aca="false">IF($A506,VLOOKUP($A506,posting!$A:$N,7,0),"")</f>
        <v/>
      </c>
      <c r="H506" s="25" t="str">
        <f aca="false">IF($A506,VLOOKUP($A506,posting!$A:$N,8,0),"")</f>
        <v/>
      </c>
      <c r="I506" s="25" t="str">
        <f aca="false">IF($A506,VLOOKUP($A506,posting!$A:$N,9,0),"")</f>
        <v/>
      </c>
      <c r="J506" s="25"/>
      <c r="K506" s="25"/>
      <c r="L506" s="23" t="str">
        <f aca="false">IF($A506,VLOOKUP($A506,posting!$A:$N,10,0),"")</f>
        <v/>
      </c>
      <c r="M506" s="23" t="str">
        <f aca="false">IF($A506,VLOOKUP($A506,posting!$A:$N,11,0),"")</f>
        <v/>
      </c>
      <c r="N506" s="23" t="str">
        <f aca="false">IF($A506,IF(VLOOKUP($A506,posting!$A:$N,13,0)&gt;0,VLOOKUP($A506,posting!$A:$N,13,0),""),"")</f>
        <v/>
      </c>
      <c r="O506" s="23" t="str">
        <f aca="false">IF($A506,VLOOKUP($A506,posting!$A:$N,12,0),"")</f>
        <v/>
      </c>
      <c r="P506" s="23" t="str">
        <f aca="false">IF($A506,IF(VLOOKUP($A506,posting!$A:$N,14,0)&gt;0,VLOOKUP($A506,posting!$A:$N,14,0),""),"")</f>
        <v/>
      </c>
      <c r="Q506" s="23" t="str">
        <f aca="false">IF($N506="","",VLOOKUP($N506,image!$A:$N,3,0))</f>
        <v/>
      </c>
    </row>
    <row r="507" customFormat="false" ht="13.8" hidden="false" customHeight="false" outlineLevel="0" collapsed="false">
      <c r="B507" s="23" t="str">
        <f aca="false">IF($A507,VLOOKUP($A507,posting!$A:$N,2,0),"")</f>
        <v/>
      </c>
      <c r="C507" s="23" t="str">
        <f aca="false">IF($A507,VLOOKUP($A507,posting!$A:$N,3,0),"")</f>
        <v/>
      </c>
      <c r="D507" s="24" t="str">
        <f aca="false">IF($A507,VLOOKUP($A507,posting!$A:$N,4,0),"")</f>
        <v/>
      </c>
      <c r="E507" s="23" t="str">
        <f aca="false">IF($A507,IF(VLOOKUP($A507,posting!$A:$N,5,0)&gt;0,VLOOKUP($A507,posting!$A:$N,5,0),""),"")</f>
        <v/>
      </c>
      <c r="F507" s="25" t="str">
        <f aca="false">IF($A507,VLOOKUP($A507,posting!$A:$N,6,0),"")</f>
        <v/>
      </c>
      <c r="G507" s="25" t="str">
        <f aca="false">IF($A507,VLOOKUP($A507,posting!$A:$N,7,0),"")</f>
        <v/>
      </c>
      <c r="H507" s="25" t="str">
        <f aca="false">IF($A507,VLOOKUP($A507,posting!$A:$N,8,0),"")</f>
        <v/>
      </c>
      <c r="I507" s="25" t="str">
        <f aca="false">IF($A507,VLOOKUP($A507,posting!$A:$N,9,0),"")</f>
        <v/>
      </c>
      <c r="J507" s="25"/>
      <c r="K507" s="25"/>
      <c r="L507" s="23" t="str">
        <f aca="false">IF($A507,VLOOKUP($A507,posting!$A:$N,10,0),"")</f>
        <v/>
      </c>
      <c r="M507" s="23" t="str">
        <f aca="false">IF($A507,VLOOKUP($A507,posting!$A:$N,11,0),"")</f>
        <v/>
      </c>
      <c r="N507" s="23" t="str">
        <f aca="false">IF($A507,IF(VLOOKUP($A507,posting!$A:$N,13,0)&gt;0,VLOOKUP($A507,posting!$A:$N,13,0),""),"")</f>
        <v/>
      </c>
      <c r="O507" s="23" t="str">
        <f aca="false">IF($A507,VLOOKUP($A507,posting!$A:$N,12,0),"")</f>
        <v/>
      </c>
      <c r="P507" s="23" t="str">
        <f aca="false">IF($A507,IF(VLOOKUP($A507,posting!$A:$N,14,0)&gt;0,VLOOKUP($A507,posting!$A:$N,14,0),""),"")</f>
        <v/>
      </c>
      <c r="Q507" s="23" t="str">
        <f aca="false">IF($N507="","",VLOOKUP($N507,image!$A:$N,3,0))</f>
        <v/>
      </c>
    </row>
    <row r="508" customFormat="false" ht="13.8" hidden="false" customHeight="false" outlineLevel="0" collapsed="false">
      <c r="B508" s="23" t="str">
        <f aca="false">IF($A508,VLOOKUP($A508,posting!$A:$N,2,0),"")</f>
        <v/>
      </c>
      <c r="C508" s="23" t="str">
        <f aca="false">IF($A508,VLOOKUP($A508,posting!$A:$N,3,0),"")</f>
        <v/>
      </c>
      <c r="D508" s="24" t="str">
        <f aca="false">IF($A508,VLOOKUP($A508,posting!$A:$N,4,0),"")</f>
        <v/>
      </c>
      <c r="E508" s="23" t="str">
        <f aca="false">IF($A508,IF(VLOOKUP($A508,posting!$A:$N,5,0)&gt;0,VLOOKUP($A508,posting!$A:$N,5,0),""),"")</f>
        <v/>
      </c>
      <c r="F508" s="25" t="str">
        <f aca="false">IF($A508,VLOOKUP($A508,posting!$A:$N,6,0),"")</f>
        <v/>
      </c>
      <c r="G508" s="25" t="str">
        <f aca="false">IF($A508,VLOOKUP($A508,posting!$A:$N,7,0),"")</f>
        <v/>
      </c>
      <c r="H508" s="25" t="str">
        <f aca="false">IF($A508,VLOOKUP($A508,posting!$A:$N,8,0),"")</f>
        <v/>
      </c>
      <c r="I508" s="25" t="str">
        <f aca="false">IF($A508,VLOOKUP($A508,posting!$A:$N,9,0),"")</f>
        <v/>
      </c>
      <c r="J508" s="25"/>
      <c r="K508" s="25"/>
      <c r="L508" s="23" t="str">
        <f aca="false">IF($A508,VLOOKUP($A508,posting!$A:$N,10,0),"")</f>
        <v/>
      </c>
      <c r="M508" s="23" t="str">
        <f aca="false">IF($A508,VLOOKUP($A508,posting!$A:$N,11,0),"")</f>
        <v/>
      </c>
      <c r="N508" s="23" t="str">
        <f aca="false">IF($A508,IF(VLOOKUP($A508,posting!$A:$N,13,0)&gt;0,VLOOKUP($A508,posting!$A:$N,13,0),""),"")</f>
        <v/>
      </c>
      <c r="O508" s="23" t="str">
        <f aca="false">IF($A508,VLOOKUP($A508,posting!$A:$N,12,0),"")</f>
        <v/>
      </c>
      <c r="P508" s="23" t="str">
        <f aca="false">IF($A508,IF(VLOOKUP($A508,posting!$A:$N,14,0)&gt;0,VLOOKUP($A508,posting!$A:$N,14,0),""),"")</f>
        <v/>
      </c>
      <c r="Q508" s="23" t="str">
        <f aca="false">IF($N508="","",VLOOKUP($N508,image!$A:$N,3,0))</f>
        <v/>
      </c>
    </row>
    <row r="509" customFormat="false" ht="13.8" hidden="false" customHeight="false" outlineLevel="0" collapsed="false">
      <c r="B509" s="23" t="str">
        <f aca="false">IF($A509,VLOOKUP($A509,posting!$A:$N,2,0),"")</f>
        <v/>
      </c>
      <c r="C509" s="23" t="str">
        <f aca="false">IF($A509,VLOOKUP($A509,posting!$A:$N,3,0),"")</f>
        <v/>
      </c>
      <c r="D509" s="24" t="str">
        <f aca="false">IF($A509,VLOOKUP($A509,posting!$A:$N,4,0),"")</f>
        <v/>
      </c>
      <c r="E509" s="23" t="str">
        <f aca="false">IF($A509,IF(VLOOKUP($A509,posting!$A:$N,5,0)&gt;0,VLOOKUP($A509,posting!$A:$N,5,0),""),"")</f>
        <v/>
      </c>
      <c r="F509" s="25" t="str">
        <f aca="false">IF($A509,VLOOKUP($A509,posting!$A:$N,6,0),"")</f>
        <v/>
      </c>
      <c r="G509" s="25" t="str">
        <f aca="false">IF($A509,VLOOKUP($A509,posting!$A:$N,7,0),"")</f>
        <v/>
      </c>
      <c r="H509" s="25" t="str">
        <f aca="false">IF($A509,VLOOKUP($A509,posting!$A:$N,8,0),"")</f>
        <v/>
      </c>
      <c r="I509" s="25" t="str">
        <f aca="false">IF($A509,VLOOKUP($A509,posting!$A:$N,9,0),"")</f>
        <v/>
      </c>
      <c r="J509" s="25"/>
      <c r="K509" s="25"/>
      <c r="L509" s="23" t="str">
        <f aca="false">IF($A509,VLOOKUP($A509,posting!$A:$N,10,0),"")</f>
        <v/>
      </c>
      <c r="M509" s="23" t="str">
        <f aca="false">IF($A509,VLOOKUP($A509,posting!$A:$N,11,0),"")</f>
        <v/>
      </c>
      <c r="N509" s="23" t="str">
        <f aca="false">IF($A509,IF(VLOOKUP($A509,posting!$A:$N,13,0)&gt;0,VLOOKUP($A509,posting!$A:$N,13,0),""),"")</f>
        <v/>
      </c>
      <c r="O509" s="23" t="str">
        <f aca="false">IF($A509,VLOOKUP($A509,posting!$A:$N,12,0),"")</f>
        <v/>
      </c>
      <c r="P509" s="23" t="str">
        <f aca="false">IF($A509,IF(VLOOKUP($A509,posting!$A:$N,14,0)&gt;0,VLOOKUP($A509,posting!$A:$N,14,0),""),"")</f>
        <v/>
      </c>
      <c r="Q509" s="23" t="str">
        <f aca="false">IF($N509="","",VLOOKUP($N509,image!$A:$N,3,0))</f>
        <v/>
      </c>
    </row>
    <row r="510" customFormat="false" ht="13.8" hidden="false" customHeight="false" outlineLevel="0" collapsed="false">
      <c r="B510" s="23" t="str">
        <f aca="false">IF($A510,VLOOKUP($A510,posting!$A:$N,2,0),"")</f>
        <v/>
      </c>
      <c r="C510" s="23" t="str">
        <f aca="false">IF($A510,VLOOKUP($A510,posting!$A:$N,3,0),"")</f>
        <v/>
      </c>
      <c r="D510" s="24" t="str">
        <f aca="false">IF($A510,VLOOKUP($A510,posting!$A:$N,4,0),"")</f>
        <v/>
      </c>
      <c r="E510" s="23" t="str">
        <f aca="false">IF($A510,IF(VLOOKUP($A510,posting!$A:$N,5,0)&gt;0,VLOOKUP($A510,posting!$A:$N,5,0),""),"")</f>
        <v/>
      </c>
      <c r="F510" s="25" t="str">
        <f aca="false">IF($A510,VLOOKUP($A510,posting!$A:$N,6,0),"")</f>
        <v/>
      </c>
      <c r="G510" s="25" t="str">
        <f aca="false">IF($A510,VLOOKUP($A510,posting!$A:$N,7,0),"")</f>
        <v/>
      </c>
      <c r="H510" s="25" t="str">
        <f aca="false">IF($A510,VLOOKUP($A510,posting!$A:$N,8,0),"")</f>
        <v/>
      </c>
      <c r="I510" s="25" t="str">
        <f aca="false">IF($A510,VLOOKUP($A510,posting!$A:$N,9,0),"")</f>
        <v/>
      </c>
      <c r="J510" s="25"/>
      <c r="K510" s="25"/>
      <c r="L510" s="23" t="str">
        <f aca="false">IF($A510,VLOOKUP($A510,posting!$A:$N,10,0),"")</f>
        <v/>
      </c>
      <c r="M510" s="23" t="str">
        <f aca="false">IF($A510,VLOOKUP($A510,posting!$A:$N,11,0),"")</f>
        <v/>
      </c>
      <c r="N510" s="23" t="str">
        <f aca="false">IF($A510,IF(VLOOKUP($A510,posting!$A:$N,13,0)&gt;0,VLOOKUP($A510,posting!$A:$N,13,0),""),"")</f>
        <v/>
      </c>
      <c r="O510" s="23" t="str">
        <f aca="false">IF($A510,VLOOKUP($A510,posting!$A:$N,12,0),"")</f>
        <v/>
      </c>
      <c r="P510" s="23" t="str">
        <f aca="false">IF($A510,IF(VLOOKUP($A510,posting!$A:$N,14,0)&gt;0,VLOOKUP($A510,posting!$A:$N,14,0),""),"")</f>
        <v/>
      </c>
      <c r="Q510" s="23" t="str">
        <f aca="false">IF($N510="","",VLOOKUP($N510,image!$A:$N,3,0))</f>
        <v/>
      </c>
    </row>
    <row r="511" customFormat="false" ht="13.8" hidden="false" customHeight="false" outlineLevel="0" collapsed="false">
      <c r="B511" s="23" t="str">
        <f aca="false">IF($A511,VLOOKUP($A511,posting!$A:$N,2,0),"")</f>
        <v/>
      </c>
      <c r="C511" s="23" t="str">
        <f aca="false">IF($A511,VLOOKUP($A511,posting!$A:$N,3,0),"")</f>
        <v/>
      </c>
      <c r="D511" s="24" t="str">
        <f aca="false">IF($A511,VLOOKUP($A511,posting!$A:$N,4,0),"")</f>
        <v/>
      </c>
      <c r="E511" s="23" t="str">
        <f aca="false">IF($A511,IF(VLOOKUP($A511,posting!$A:$N,5,0)&gt;0,VLOOKUP($A511,posting!$A:$N,5,0),""),"")</f>
        <v/>
      </c>
      <c r="F511" s="25" t="str">
        <f aca="false">IF($A511,VLOOKUP($A511,posting!$A:$N,6,0),"")</f>
        <v/>
      </c>
      <c r="G511" s="25" t="str">
        <f aca="false">IF($A511,VLOOKUP($A511,posting!$A:$N,7,0),"")</f>
        <v/>
      </c>
      <c r="H511" s="25" t="str">
        <f aca="false">IF($A511,VLOOKUP($A511,posting!$A:$N,8,0),"")</f>
        <v/>
      </c>
      <c r="I511" s="25" t="str">
        <f aca="false">IF($A511,VLOOKUP($A511,posting!$A:$N,9,0),"")</f>
        <v/>
      </c>
      <c r="J511" s="25"/>
      <c r="K511" s="25"/>
      <c r="L511" s="23" t="str">
        <f aca="false">IF($A511,VLOOKUP($A511,posting!$A:$N,10,0),"")</f>
        <v/>
      </c>
      <c r="M511" s="23" t="str">
        <f aca="false">IF($A511,VLOOKUP($A511,posting!$A:$N,11,0),"")</f>
        <v/>
      </c>
      <c r="N511" s="23" t="str">
        <f aca="false">IF($A511,IF(VLOOKUP($A511,posting!$A:$N,13,0)&gt;0,VLOOKUP($A511,posting!$A:$N,13,0),""),"")</f>
        <v/>
      </c>
      <c r="O511" s="23" t="str">
        <f aca="false">IF($A511,VLOOKUP($A511,posting!$A:$N,12,0),"")</f>
        <v/>
      </c>
      <c r="P511" s="23" t="str">
        <f aca="false">IF($A511,IF(VLOOKUP($A511,posting!$A:$N,14,0)&gt;0,VLOOKUP($A511,posting!$A:$N,14,0),""),"")</f>
        <v/>
      </c>
      <c r="Q511" s="23" t="str">
        <f aca="false">IF($N511="","",VLOOKUP($N511,image!$A:$N,3,0))</f>
        <v/>
      </c>
    </row>
    <row r="512" customFormat="false" ht="13.8" hidden="false" customHeight="false" outlineLevel="0" collapsed="false">
      <c r="B512" s="23" t="str">
        <f aca="false">IF($A512,VLOOKUP($A512,posting!$A:$N,2,0),"")</f>
        <v/>
      </c>
      <c r="C512" s="23" t="str">
        <f aca="false">IF($A512,VLOOKUP($A512,posting!$A:$N,3,0),"")</f>
        <v/>
      </c>
      <c r="D512" s="24" t="str">
        <f aca="false">IF($A512,VLOOKUP($A512,posting!$A:$N,4,0),"")</f>
        <v/>
      </c>
      <c r="E512" s="23" t="str">
        <f aca="false">IF($A512,IF(VLOOKUP($A512,posting!$A:$N,5,0)&gt;0,VLOOKUP($A512,posting!$A:$N,5,0),""),"")</f>
        <v/>
      </c>
      <c r="F512" s="25" t="str">
        <f aca="false">IF($A512,VLOOKUP($A512,posting!$A:$N,6,0),"")</f>
        <v/>
      </c>
      <c r="G512" s="25" t="str">
        <f aca="false">IF($A512,VLOOKUP($A512,posting!$A:$N,7,0),"")</f>
        <v/>
      </c>
      <c r="H512" s="25" t="str">
        <f aca="false">IF($A512,VLOOKUP($A512,posting!$A:$N,8,0),"")</f>
        <v/>
      </c>
      <c r="I512" s="25" t="str">
        <f aca="false">IF($A512,VLOOKUP($A512,posting!$A:$N,9,0),"")</f>
        <v/>
      </c>
      <c r="J512" s="25"/>
      <c r="K512" s="25"/>
      <c r="L512" s="23" t="str">
        <f aca="false">IF($A512,VLOOKUP($A512,posting!$A:$N,10,0),"")</f>
        <v/>
      </c>
      <c r="M512" s="23" t="str">
        <f aca="false">IF($A512,VLOOKUP($A512,posting!$A:$N,11,0),"")</f>
        <v/>
      </c>
      <c r="N512" s="23" t="str">
        <f aca="false">IF($A512,IF(VLOOKUP($A512,posting!$A:$N,13,0)&gt;0,VLOOKUP($A512,posting!$A:$N,13,0),""),"")</f>
        <v/>
      </c>
      <c r="O512" s="23" t="str">
        <f aca="false">IF($A512,VLOOKUP($A512,posting!$A:$N,12,0),"")</f>
        <v/>
      </c>
      <c r="P512" s="23" t="str">
        <f aca="false">IF($A512,IF(VLOOKUP($A512,posting!$A:$N,14,0)&gt;0,VLOOKUP($A512,posting!$A:$N,14,0),""),"")</f>
        <v/>
      </c>
      <c r="Q512" s="23" t="str">
        <f aca="false">IF($N512="","",VLOOKUP($N512,image!$A:$N,3,0))</f>
        <v/>
      </c>
    </row>
    <row r="513" customFormat="false" ht="13.8" hidden="false" customHeight="false" outlineLevel="0" collapsed="false">
      <c r="B513" s="23" t="str">
        <f aca="false">IF($A513,VLOOKUP($A513,posting!$A:$N,2,0),"")</f>
        <v/>
      </c>
      <c r="C513" s="23" t="str">
        <f aca="false">IF($A513,VLOOKUP($A513,posting!$A:$N,3,0),"")</f>
        <v/>
      </c>
      <c r="D513" s="24" t="str">
        <f aca="false">IF($A513,VLOOKUP($A513,posting!$A:$N,4,0),"")</f>
        <v/>
      </c>
      <c r="E513" s="23" t="str">
        <f aca="false">IF($A513,IF(VLOOKUP($A513,posting!$A:$N,5,0)&gt;0,VLOOKUP($A513,posting!$A:$N,5,0),""),"")</f>
        <v/>
      </c>
      <c r="F513" s="25" t="str">
        <f aca="false">IF($A513,VLOOKUP($A513,posting!$A:$N,6,0),"")</f>
        <v/>
      </c>
      <c r="G513" s="25" t="str">
        <f aca="false">IF($A513,VLOOKUP($A513,posting!$A:$N,7,0),"")</f>
        <v/>
      </c>
      <c r="H513" s="25" t="str">
        <f aca="false">IF($A513,VLOOKUP($A513,posting!$A:$N,8,0),"")</f>
        <v/>
      </c>
      <c r="I513" s="25" t="str">
        <f aca="false">IF($A513,VLOOKUP($A513,posting!$A:$N,9,0),"")</f>
        <v/>
      </c>
      <c r="J513" s="25"/>
      <c r="K513" s="25"/>
      <c r="L513" s="23" t="str">
        <f aca="false">IF($A513,VLOOKUP($A513,posting!$A:$N,10,0),"")</f>
        <v/>
      </c>
      <c r="M513" s="23" t="str">
        <f aca="false">IF($A513,VLOOKUP($A513,posting!$A:$N,11,0),"")</f>
        <v/>
      </c>
      <c r="N513" s="23" t="str">
        <f aca="false">IF($A513,IF(VLOOKUP($A513,posting!$A:$N,13,0)&gt;0,VLOOKUP($A513,posting!$A:$N,13,0),""),"")</f>
        <v/>
      </c>
      <c r="O513" s="23" t="str">
        <f aca="false">IF($A513,VLOOKUP($A513,posting!$A:$N,12,0),"")</f>
        <v/>
      </c>
      <c r="P513" s="23" t="str">
        <f aca="false">IF($A513,IF(VLOOKUP($A513,posting!$A:$N,14,0)&gt;0,VLOOKUP($A513,posting!$A:$N,14,0),""),"")</f>
        <v/>
      </c>
      <c r="Q513" s="23" t="str">
        <f aca="false">IF($N513="","",VLOOKUP($N513,image!$A:$N,3,0))</f>
        <v/>
      </c>
    </row>
    <row r="514" customFormat="false" ht="13.8" hidden="false" customHeight="false" outlineLevel="0" collapsed="false">
      <c r="B514" s="23" t="str">
        <f aca="false">IF($A514,VLOOKUP($A514,posting!$A:$N,2,0),"")</f>
        <v/>
      </c>
      <c r="C514" s="23" t="str">
        <f aca="false">IF($A514,VLOOKUP($A514,posting!$A:$N,3,0),"")</f>
        <v/>
      </c>
      <c r="D514" s="24" t="str">
        <f aca="false">IF($A514,VLOOKUP($A514,posting!$A:$N,4,0),"")</f>
        <v/>
      </c>
      <c r="E514" s="23" t="str">
        <f aca="false">IF($A514,IF(VLOOKUP($A514,posting!$A:$N,5,0)&gt;0,VLOOKUP($A514,posting!$A:$N,5,0),""),"")</f>
        <v/>
      </c>
      <c r="F514" s="25" t="str">
        <f aca="false">IF($A514,VLOOKUP($A514,posting!$A:$N,6,0),"")</f>
        <v/>
      </c>
      <c r="G514" s="25" t="str">
        <f aca="false">IF($A514,VLOOKUP($A514,posting!$A:$N,7,0),"")</f>
        <v/>
      </c>
      <c r="H514" s="25" t="str">
        <f aca="false">IF($A514,VLOOKUP($A514,posting!$A:$N,8,0),"")</f>
        <v/>
      </c>
      <c r="I514" s="25" t="str">
        <f aca="false">IF($A514,VLOOKUP($A514,posting!$A:$N,9,0),"")</f>
        <v/>
      </c>
      <c r="J514" s="25"/>
      <c r="K514" s="25"/>
      <c r="L514" s="23" t="str">
        <f aca="false">IF($A514,VLOOKUP($A514,posting!$A:$N,10,0),"")</f>
        <v/>
      </c>
      <c r="M514" s="23" t="str">
        <f aca="false">IF($A514,VLOOKUP($A514,posting!$A:$N,11,0),"")</f>
        <v/>
      </c>
      <c r="N514" s="23" t="str">
        <f aca="false">IF($A514,IF(VLOOKUP($A514,posting!$A:$N,13,0)&gt;0,VLOOKUP($A514,posting!$A:$N,13,0),""),"")</f>
        <v/>
      </c>
      <c r="O514" s="23" t="str">
        <f aca="false">IF($A514,VLOOKUP($A514,posting!$A:$N,12,0),"")</f>
        <v/>
      </c>
      <c r="P514" s="23" t="str">
        <f aca="false">IF($A514,IF(VLOOKUP($A514,posting!$A:$N,14,0)&gt;0,VLOOKUP($A514,posting!$A:$N,14,0),""),"")</f>
        <v/>
      </c>
      <c r="Q514" s="23" t="str">
        <f aca="false">IF($N514="","",VLOOKUP($N514,image!$A:$N,3,0))</f>
        <v/>
      </c>
    </row>
    <row r="515" customFormat="false" ht="13.8" hidden="false" customHeight="false" outlineLevel="0" collapsed="false">
      <c r="B515" s="23" t="str">
        <f aca="false">IF($A515,VLOOKUP($A515,posting!$A:$N,2,0),"")</f>
        <v/>
      </c>
      <c r="C515" s="23" t="str">
        <f aca="false">IF($A515,VLOOKUP($A515,posting!$A:$N,3,0),"")</f>
        <v/>
      </c>
      <c r="D515" s="24" t="str">
        <f aca="false">IF($A515,VLOOKUP($A515,posting!$A:$N,4,0),"")</f>
        <v/>
      </c>
      <c r="E515" s="23" t="str">
        <f aca="false">IF($A515,IF(VLOOKUP($A515,posting!$A:$N,5,0)&gt;0,VLOOKUP($A515,posting!$A:$N,5,0),""),"")</f>
        <v/>
      </c>
      <c r="F515" s="25" t="str">
        <f aca="false">IF($A515,VLOOKUP($A515,posting!$A:$N,6,0),"")</f>
        <v/>
      </c>
      <c r="G515" s="25" t="str">
        <f aca="false">IF($A515,VLOOKUP($A515,posting!$A:$N,7,0),"")</f>
        <v/>
      </c>
      <c r="H515" s="25" t="str">
        <f aca="false">IF($A515,VLOOKUP($A515,posting!$A:$N,8,0),"")</f>
        <v/>
      </c>
      <c r="I515" s="25" t="str">
        <f aca="false">IF($A515,VLOOKUP($A515,posting!$A:$N,9,0),"")</f>
        <v/>
      </c>
      <c r="J515" s="25"/>
      <c r="K515" s="25"/>
      <c r="L515" s="23" t="str">
        <f aca="false">IF($A515,VLOOKUP($A515,posting!$A:$N,10,0),"")</f>
        <v/>
      </c>
      <c r="M515" s="23" t="str">
        <f aca="false">IF($A515,VLOOKUP($A515,posting!$A:$N,11,0),"")</f>
        <v/>
      </c>
      <c r="N515" s="23" t="str">
        <f aca="false">IF($A515,IF(VLOOKUP($A515,posting!$A:$N,13,0)&gt;0,VLOOKUP($A515,posting!$A:$N,13,0),""),"")</f>
        <v/>
      </c>
      <c r="O515" s="23" t="str">
        <f aca="false">IF($A515,VLOOKUP($A515,posting!$A:$N,12,0),"")</f>
        <v/>
      </c>
      <c r="P515" s="23" t="str">
        <f aca="false">IF($A515,IF(VLOOKUP($A515,posting!$A:$N,14,0)&gt;0,VLOOKUP($A515,posting!$A:$N,14,0),""),"")</f>
        <v/>
      </c>
      <c r="Q515" s="23" t="str">
        <f aca="false">IF($N515="","",VLOOKUP($N515,image!$A:$N,3,0))</f>
        <v/>
      </c>
    </row>
    <row r="516" customFormat="false" ht="13.8" hidden="false" customHeight="false" outlineLevel="0" collapsed="false">
      <c r="B516" s="23" t="str">
        <f aca="false">IF($A516,VLOOKUP($A516,posting!$A:$N,2,0),"")</f>
        <v/>
      </c>
      <c r="C516" s="23" t="str">
        <f aca="false">IF($A516,VLOOKUP($A516,posting!$A:$N,3,0),"")</f>
        <v/>
      </c>
      <c r="D516" s="24" t="str">
        <f aca="false">IF($A516,VLOOKUP($A516,posting!$A:$N,4,0),"")</f>
        <v/>
      </c>
      <c r="E516" s="23" t="str">
        <f aca="false">IF($A516,IF(VLOOKUP($A516,posting!$A:$N,5,0)&gt;0,VLOOKUP($A516,posting!$A:$N,5,0),""),"")</f>
        <v/>
      </c>
      <c r="F516" s="25" t="str">
        <f aca="false">IF($A516,VLOOKUP($A516,posting!$A:$N,6,0),"")</f>
        <v/>
      </c>
      <c r="G516" s="25" t="str">
        <f aca="false">IF($A516,VLOOKUP($A516,posting!$A:$N,7,0),"")</f>
        <v/>
      </c>
      <c r="H516" s="25" t="str">
        <f aca="false">IF($A516,VLOOKUP($A516,posting!$A:$N,8,0),"")</f>
        <v/>
      </c>
      <c r="I516" s="25" t="str">
        <f aca="false">IF($A516,VLOOKUP($A516,posting!$A:$N,9,0),"")</f>
        <v/>
      </c>
      <c r="J516" s="25"/>
      <c r="K516" s="25"/>
      <c r="L516" s="23" t="str">
        <f aca="false">IF($A516,VLOOKUP($A516,posting!$A:$N,10,0),"")</f>
        <v/>
      </c>
      <c r="M516" s="23" t="str">
        <f aca="false">IF($A516,VLOOKUP($A516,posting!$A:$N,11,0),"")</f>
        <v/>
      </c>
      <c r="N516" s="23" t="str">
        <f aca="false">IF($A516,IF(VLOOKUP($A516,posting!$A:$N,13,0)&gt;0,VLOOKUP($A516,posting!$A:$N,13,0),""),"")</f>
        <v/>
      </c>
      <c r="O516" s="23" t="str">
        <f aca="false">IF($A516,VLOOKUP($A516,posting!$A:$N,12,0),"")</f>
        <v/>
      </c>
      <c r="P516" s="23" t="str">
        <f aca="false">IF($A516,IF(VLOOKUP($A516,posting!$A:$N,14,0)&gt;0,VLOOKUP($A516,posting!$A:$N,14,0),""),"")</f>
        <v/>
      </c>
      <c r="Q516" s="23" t="str">
        <f aca="false">IF($N516="","",VLOOKUP($N516,image!$A:$N,3,0))</f>
        <v/>
      </c>
    </row>
    <row r="517" customFormat="false" ht="13.8" hidden="false" customHeight="false" outlineLevel="0" collapsed="false">
      <c r="B517" s="23" t="str">
        <f aca="false">IF($A517,VLOOKUP($A517,posting!$A:$N,2,0),"")</f>
        <v/>
      </c>
      <c r="C517" s="23" t="str">
        <f aca="false">IF($A517,VLOOKUP($A517,posting!$A:$N,3,0),"")</f>
        <v/>
      </c>
      <c r="D517" s="24" t="str">
        <f aca="false">IF($A517,VLOOKUP($A517,posting!$A:$N,4,0),"")</f>
        <v/>
      </c>
      <c r="E517" s="23" t="str">
        <f aca="false">IF($A517,IF(VLOOKUP($A517,posting!$A:$N,5,0)&gt;0,VLOOKUP($A517,posting!$A:$N,5,0),""),"")</f>
        <v/>
      </c>
      <c r="F517" s="25" t="str">
        <f aca="false">IF($A517,VLOOKUP($A517,posting!$A:$N,6,0),"")</f>
        <v/>
      </c>
      <c r="G517" s="25" t="str">
        <f aca="false">IF($A517,VLOOKUP($A517,posting!$A:$N,7,0),"")</f>
        <v/>
      </c>
      <c r="H517" s="25" t="str">
        <f aca="false">IF($A517,VLOOKUP($A517,posting!$A:$N,8,0),"")</f>
        <v/>
      </c>
      <c r="I517" s="25" t="str">
        <f aca="false">IF($A517,VLOOKUP($A517,posting!$A:$N,9,0),"")</f>
        <v/>
      </c>
      <c r="J517" s="25"/>
      <c r="K517" s="25"/>
      <c r="L517" s="23" t="str">
        <f aca="false">IF($A517,VLOOKUP($A517,posting!$A:$N,10,0),"")</f>
        <v/>
      </c>
      <c r="M517" s="23" t="str">
        <f aca="false">IF($A517,VLOOKUP($A517,posting!$A:$N,11,0),"")</f>
        <v/>
      </c>
      <c r="N517" s="23" t="str">
        <f aca="false">IF($A517,IF(VLOOKUP($A517,posting!$A:$N,13,0)&gt;0,VLOOKUP($A517,posting!$A:$N,13,0),""),"")</f>
        <v/>
      </c>
      <c r="O517" s="23" t="str">
        <f aca="false">IF($A517,VLOOKUP($A517,posting!$A:$N,12,0),"")</f>
        <v/>
      </c>
      <c r="P517" s="23" t="str">
        <f aca="false">IF($A517,IF(VLOOKUP($A517,posting!$A:$N,14,0)&gt;0,VLOOKUP($A517,posting!$A:$N,14,0),""),"")</f>
        <v/>
      </c>
      <c r="Q517" s="23" t="str">
        <f aca="false">IF($N517="","",VLOOKUP($N517,image!$A:$N,3,0))</f>
        <v/>
      </c>
    </row>
    <row r="518" customFormat="false" ht="13.8" hidden="false" customHeight="false" outlineLevel="0" collapsed="false">
      <c r="B518" s="23" t="str">
        <f aca="false">IF($A518,VLOOKUP($A518,posting!$A:$N,2,0),"")</f>
        <v/>
      </c>
      <c r="C518" s="23" t="str">
        <f aca="false">IF($A518,VLOOKUP($A518,posting!$A:$N,3,0),"")</f>
        <v/>
      </c>
      <c r="D518" s="24" t="str">
        <f aca="false">IF($A518,VLOOKUP($A518,posting!$A:$N,4,0),"")</f>
        <v/>
      </c>
      <c r="E518" s="23" t="str">
        <f aca="false">IF($A518,IF(VLOOKUP($A518,posting!$A:$N,5,0)&gt;0,VLOOKUP($A518,posting!$A:$N,5,0),""),"")</f>
        <v/>
      </c>
      <c r="F518" s="25" t="str">
        <f aca="false">IF($A518,VLOOKUP($A518,posting!$A:$N,6,0),"")</f>
        <v/>
      </c>
      <c r="G518" s="25" t="str">
        <f aca="false">IF($A518,VLOOKUP($A518,posting!$A:$N,7,0),"")</f>
        <v/>
      </c>
      <c r="H518" s="25" t="str">
        <f aca="false">IF($A518,VLOOKUP($A518,posting!$A:$N,8,0),"")</f>
        <v/>
      </c>
      <c r="I518" s="25" t="str">
        <f aca="false">IF($A518,VLOOKUP($A518,posting!$A:$N,9,0),"")</f>
        <v/>
      </c>
      <c r="J518" s="25"/>
      <c r="K518" s="25"/>
      <c r="L518" s="23" t="str">
        <f aca="false">IF($A518,VLOOKUP($A518,posting!$A:$N,10,0),"")</f>
        <v/>
      </c>
      <c r="M518" s="23" t="str">
        <f aca="false">IF($A518,VLOOKUP($A518,posting!$A:$N,11,0),"")</f>
        <v/>
      </c>
      <c r="N518" s="23" t="str">
        <f aca="false">IF($A518,IF(VLOOKUP($A518,posting!$A:$N,13,0)&gt;0,VLOOKUP($A518,posting!$A:$N,13,0),""),"")</f>
        <v/>
      </c>
      <c r="O518" s="23" t="str">
        <f aca="false">IF($A518,VLOOKUP($A518,posting!$A:$N,12,0),"")</f>
        <v/>
      </c>
      <c r="P518" s="23" t="str">
        <f aca="false">IF($A518,IF(VLOOKUP($A518,posting!$A:$N,14,0)&gt;0,VLOOKUP($A518,posting!$A:$N,14,0),""),"")</f>
        <v/>
      </c>
      <c r="Q518" s="23" t="str">
        <f aca="false">IF($N518="","",VLOOKUP($N518,image!$A:$N,3,0))</f>
        <v/>
      </c>
    </row>
    <row r="519" customFormat="false" ht="13.8" hidden="false" customHeight="false" outlineLevel="0" collapsed="false">
      <c r="B519" s="23" t="str">
        <f aca="false">IF($A519,VLOOKUP($A519,posting!$A:$N,2,0),"")</f>
        <v/>
      </c>
      <c r="C519" s="23" t="str">
        <f aca="false">IF($A519,VLOOKUP($A519,posting!$A:$N,3,0),"")</f>
        <v/>
      </c>
      <c r="D519" s="24" t="str">
        <f aca="false">IF($A519,VLOOKUP($A519,posting!$A:$N,4,0),"")</f>
        <v/>
      </c>
      <c r="E519" s="23" t="str">
        <f aca="false">IF($A519,IF(VLOOKUP($A519,posting!$A:$N,5,0)&gt;0,VLOOKUP($A519,posting!$A:$N,5,0),""),"")</f>
        <v/>
      </c>
      <c r="F519" s="25" t="str">
        <f aca="false">IF($A519,VLOOKUP($A519,posting!$A:$N,6,0),"")</f>
        <v/>
      </c>
      <c r="G519" s="25" t="str">
        <f aca="false">IF($A519,VLOOKUP($A519,posting!$A:$N,7,0),"")</f>
        <v/>
      </c>
      <c r="H519" s="25" t="str">
        <f aca="false">IF($A519,VLOOKUP($A519,posting!$A:$N,8,0),"")</f>
        <v/>
      </c>
      <c r="I519" s="25" t="str">
        <f aca="false">IF($A519,VLOOKUP($A519,posting!$A:$N,9,0),"")</f>
        <v/>
      </c>
      <c r="J519" s="25"/>
      <c r="K519" s="25"/>
      <c r="L519" s="23" t="str">
        <f aca="false">IF($A519,VLOOKUP($A519,posting!$A:$N,10,0),"")</f>
        <v/>
      </c>
      <c r="M519" s="23" t="str">
        <f aca="false">IF($A519,VLOOKUP($A519,posting!$A:$N,11,0),"")</f>
        <v/>
      </c>
      <c r="N519" s="23" t="str">
        <f aca="false">IF($A519,IF(VLOOKUP($A519,posting!$A:$N,13,0)&gt;0,VLOOKUP($A519,posting!$A:$N,13,0),""),"")</f>
        <v/>
      </c>
      <c r="O519" s="23" t="str">
        <f aca="false">IF($A519,VLOOKUP($A519,posting!$A:$N,12,0),"")</f>
        <v/>
      </c>
      <c r="P519" s="23" t="str">
        <f aca="false">IF($A519,IF(VLOOKUP($A519,posting!$A:$N,14,0)&gt;0,VLOOKUP($A519,posting!$A:$N,14,0),""),"")</f>
        <v/>
      </c>
      <c r="Q519" s="23" t="str">
        <f aca="false">IF($N519="","",VLOOKUP($N519,image!$A:$N,3,0))</f>
        <v/>
      </c>
    </row>
    <row r="520" customFormat="false" ht="13.8" hidden="false" customHeight="false" outlineLevel="0" collapsed="false">
      <c r="B520" s="23" t="str">
        <f aca="false">IF($A520,VLOOKUP($A520,posting!$A:$N,2,0),"")</f>
        <v/>
      </c>
      <c r="C520" s="23" t="str">
        <f aca="false">IF($A520,VLOOKUP($A520,posting!$A:$N,3,0),"")</f>
        <v/>
      </c>
      <c r="D520" s="24" t="str">
        <f aca="false">IF($A520,VLOOKUP($A520,posting!$A:$N,4,0),"")</f>
        <v/>
      </c>
      <c r="E520" s="23" t="str">
        <f aca="false">IF($A520,IF(VLOOKUP($A520,posting!$A:$N,5,0)&gt;0,VLOOKUP($A520,posting!$A:$N,5,0),""),"")</f>
        <v/>
      </c>
      <c r="F520" s="25" t="str">
        <f aca="false">IF($A520,VLOOKUP($A520,posting!$A:$N,6,0),"")</f>
        <v/>
      </c>
      <c r="G520" s="25" t="str">
        <f aca="false">IF($A520,VLOOKUP($A520,posting!$A:$N,7,0),"")</f>
        <v/>
      </c>
      <c r="H520" s="25" t="str">
        <f aca="false">IF($A520,VLOOKUP($A520,posting!$A:$N,8,0),"")</f>
        <v/>
      </c>
      <c r="I520" s="25" t="str">
        <f aca="false">IF($A520,VLOOKUP($A520,posting!$A:$N,9,0),"")</f>
        <v/>
      </c>
      <c r="J520" s="25"/>
      <c r="K520" s="25"/>
      <c r="L520" s="23" t="str">
        <f aca="false">IF($A520,VLOOKUP($A520,posting!$A:$N,10,0),"")</f>
        <v/>
      </c>
      <c r="M520" s="23" t="str">
        <f aca="false">IF($A520,VLOOKUP($A520,posting!$A:$N,11,0),"")</f>
        <v/>
      </c>
      <c r="N520" s="23" t="str">
        <f aca="false">IF($A520,IF(VLOOKUP($A520,posting!$A:$N,13,0)&gt;0,VLOOKUP($A520,posting!$A:$N,13,0),""),"")</f>
        <v/>
      </c>
      <c r="O520" s="23" t="str">
        <f aca="false">IF($A520,VLOOKUP($A520,posting!$A:$N,12,0),"")</f>
        <v/>
      </c>
      <c r="P520" s="23" t="str">
        <f aca="false">IF($A520,IF(VLOOKUP($A520,posting!$A:$N,14,0)&gt;0,VLOOKUP($A520,posting!$A:$N,14,0),""),"")</f>
        <v/>
      </c>
      <c r="Q520" s="23" t="str">
        <f aca="false">IF($N520="","",VLOOKUP($N520,image!$A:$N,3,0))</f>
        <v/>
      </c>
    </row>
    <row r="521" customFormat="false" ht="13.8" hidden="false" customHeight="false" outlineLevel="0" collapsed="false">
      <c r="B521" s="23" t="str">
        <f aca="false">IF($A521,VLOOKUP($A521,posting!$A:$N,2,0),"")</f>
        <v/>
      </c>
      <c r="C521" s="23" t="str">
        <f aca="false">IF($A521,VLOOKUP($A521,posting!$A:$N,3,0),"")</f>
        <v/>
      </c>
      <c r="D521" s="24" t="str">
        <f aca="false">IF($A521,VLOOKUP($A521,posting!$A:$N,4,0),"")</f>
        <v/>
      </c>
      <c r="E521" s="23" t="str">
        <f aca="false">IF($A521,IF(VLOOKUP($A521,posting!$A:$N,5,0)&gt;0,VLOOKUP($A521,posting!$A:$N,5,0),""),"")</f>
        <v/>
      </c>
      <c r="F521" s="25" t="str">
        <f aca="false">IF($A521,VLOOKUP($A521,posting!$A:$N,6,0),"")</f>
        <v/>
      </c>
      <c r="G521" s="25" t="str">
        <f aca="false">IF($A521,VLOOKUP($A521,posting!$A:$N,7,0),"")</f>
        <v/>
      </c>
      <c r="H521" s="25" t="str">
        <f aca="false">IF($A521,VLOOKUP($A521,posting!$A:$N,8,0),"")</f>
        <v/>
      </c>
      <c r="I521" s="25" t="str">
        <f aca="false">IF($A521,VLOOKUP($A521,posting!$A:$N,9,0),"")</f>
        <v/>
      </c>
      <c r="J521" s="25"/>
      <c r="K521" s="25"/>
      <c r="L521" s="23" t="str">
        <f aca="false">IF($A521,VLOOKUP($A521,posting!$A:$N,10,0),"")</f>
        <v/>
      </c>
      <c r="M521" s="23" t="str">
        <f aca="false">IF($A521,VLOOKUP($A521,posting!$A:$N,11,0),"")</f>
        <v/>
      </c>
      <c r="N521" s="23" t="str">
        <f aca="false">IF($A521,IF(VLOOKUP($A521,posting!$A:$N,13,0)&gt;0,VLOOKUP($A521,posting!$A:$N,13,0),""),"")</f>
        <v/>
      </c>
      <c r="O521" s="23" t="str">
        <f aca="false">IF($A521,VLOOKUP($A521,posting!$A:$N,12,0),"")</f>
        <v/>
      </c>
      <c r="P521" s="23" t="str">
        <f aca="false">IF($A521,IF(VLOOKUP($A521,posting!$A:$N,14,0)&gt;0,VLOOKUP($A521,posting!$A:$N,14,0),""),"")</f>
        <v/>
      </c>
      <c r="Q521" s="23" t="str">
        <f aca="false">IF($N521="","",VLOOKUP($N521,image!$A:$N,3,0))</f>
        <v/>
      </c>
    </row>
    <row r="522" customFormat="false" ht="13.8" hidden="false" customHeight="false" outlineLevel="0" collapsed="false">
      <c r="B522" s="23" t="str">
        <f aca="false">IF($A522,VLOOKUP($A522,posting!$A:$N,2,0),"")</f>
        <v/>
      </c>
      <c r="C522" s="23" t="str">
        <f aca="false">IF($A522,VLOOKUP($A522,posting!$A:$N,3,0),"")</f>
        <v/>
      </c>
      <c r="D522" s="24" t="str">
        <f aca="false">IF($A522,VLOOKUP($A522,posting!$A:$N,4,0),"")</f>
        <v/>
      </c>
      <c r="E522" s="23" t="str">
        <f aca="false">IF($A522,IF(VLOOKUP($A522,posting!$A:$N,5,0)&gt;0,VLOOKUP($A522,posting!$A:$N,5,0),""),"")</f>
        <v/>
      </c>
      <c r="F522" s="25" t="str">
        <f aca="false">IF($A522,VLOOKUP($A522,posting!$A:$N,6,0),"")</f>
        <v/>
      </c>
      <c r="G522" s="25" t="str">
        <f aca="false">IF($A522,VLOOKUP($A522,posting!$A:$N,7,0),"")</f>
        <v/>
      </c>
      <c r="H522" s="25" t="str">
        <f aca="false">IF($A522,VLOOKUP($A522,posting!$A:$N,8,0),"")</f>
        <v/>
      </c>
      <c r="I522" s="25" t="str">
        <f aca="false">IF($A522,VLOOKUP($A522,posting!$A:$N,9,0),"")</f>
        <v/>
      </c>
      <c r="J522" s="25"/>
      <c r="K522" s="25"/>
      <c r="L522" s="23" t="str">
        <f aca="false">IF($A522,VLOOKUP($A522,posting!$A:$N,10,0),"")</f>
        <v/>
      </c>
      <c r="M522" s="23" t="str">
        <f aca="false">IF($A522,VLOOKUP($A522,posting!$A:$N,11,0),"")</f>
        <v/>
      </c>
      <c r="N522" s="23" t="str">
        <f aca="false">IF($A522,IF(VLOOKUP($A522,posting!$A:$N,13,0)&gt;0,VLOOKUP($A522,posting!$A:$N,13,0),""),"")</f>
        <v/>
      </c>
      <c r="O522" s="23" t="str">
        <f aca="false">IF($A522,VLOOKUP($A522,posting!$A:$N,12,0),"")</f>
        <v/>
      </c>
      <c r="P522" s="23" t="str">
        <f aca="false">IF($A522,IF(VLOOKUP($A522,posting!$A:$N,14,0)&gt;0,VLOOKUP($A522,posting!$A:$N,14,0),""),"")</f>
        <v/>
      </c>
      <c r="Q522" s="23" t="str">
        <f aca="false">IF($N522="","",VLOOKUP($N522,image!$A:$N,3,0))</f>
        <v/>
      </c>
    </row>
    <row r="523" customFormat="false" ht="13.8" hidden="false" customHeight="false" outlineLevel="0" collapsed="false">
      <c r="B523" s="23" t="str">
        <f aca="false">IF($A523,VLOOKUP($A523,posting!$A:$N,2,0),"")</f>
        <v/>
      </c>
      <c r="C523" s="23" t="str">
        <f aca="false">IF($A523,VLOOKUP($A523,posting!$A:$N,3,0),"")</f>
        <v/>
      </c>
      <c r="D523" s="24" t="str">
        <f aca="false">IF($A523,VLOOKUP($A523,posting!$A:$N,4,0),"")</f>
        <v/>
      </c>
      <c r="E523" s="23" t="str">
        <f aca="false">IF($A523,IF(VLOOKUP($A523,posting!$A:$N,5,0)&gt;0,VLOOKUP($A523,posting!$A:$N,5,0),""),"")</f>
        <v/>
      </c>
      <c r="F523" s="25" t="str">
        <f aca="false">IF($A523,VLOOKUP($A523,posting!$A:$N,6,0),"")</f>
        <v/>
      </c>
      <c r="G523" s="25" t="str">
        <f aca="false">IF($A523,VLOOKUP($A523,posting!$A:$N,7,0),"")</f>
        <v/>
      </c>
      <c r="H523" s="25" t="str">
        <f aca="false">IF($A523,VLOOKUP($A523,posting!$A:$N,8,0),"")</f>
        <v/>
      </c>
      <c r="I523" s="25" t="str">
        <f aca="false">IF($A523,VLOOKUP($A523,posting!$A:$N,9,0),"")</f>
        <v/>
      </c>
      <c r="J523" s="25"/>
      <c r="K523" s="25"/>
      <c r="L523" s="23" t="str">
        <f aca="false">IF($A523,VLOOKUP($A523,posting!$A:$N,10,0),"")</f>
        <v/>
      </c>
      <c r="M523" s="23" t="str">
        <f aca="false">IF($A523,VLOOKUP($A523,posting!$A:$N,11,0),"")</f>
        <v/>
      </c>
      <c r="N523" s="23" t="str">
        <f aca="false">IF($A523,IF(VLOOKUP($A523,posting!$A:$N,13,0)&gt;0,VLOOKUP($A523,posting!$A:$N,13,0),""),"")</f>
        <v/>
      </c>
      <c r="O523" s="23" t="str">
        <f aca="false">IF($A523,VLOOKUP($A523,posting!$A:$N,12,0),"")</f>
        <v/>
      </c>
      <c r="P523" s="23" t="str">
        <f aca="false">IF($A523,IF(VLOOKUP($A523,posting!$A:$N,14,0)&gt;0,VLOOKUP($A523,posting!$A:$N,14,0),""),"")</f>
        <v/>
      </c>
      <c r="Q523" s="23" t="str">
        <f aca="false">IF($N523="","",VLOOKUP($N523,image!$A:$N,3,0))</f>
        <v/>
      </c>
    </row>
    <row r="524" customFormat="false" ht="13.8" hidden="false" customHeight="false" outlineLevel="0" collapsed="false">
      <c r="B524" s="23" t="str">
        <f aca="false">IF($A524,VLOOKUP($A524,posting!$A:$N,2,0),"")</f>
        <v/>
      </c>
      <c r="C524" s="23" t="str">
        <f aca="false">IF($A524,VLOOKUP($A524,posting!$A:$N,3,0),"")</f>
        <v/>
      </c>
      <c r="D524" s="24" t="str">
        <f aca="false">IF($A524,VLOOKUP($A524,posting!$A:$N,4,0),"")</f>
        <v/>
      </c>
      <c r="E524" s="23" t="str">
        <f aca="false">IF($A524,IF(VLOOKUP($A524,posting!$A:$N,5,0)&gt;0,VLOOKUP($A524,posting!$A:$N,5,0),""),"")</f>
        <v/>
      </c>
      <c r="F524" s="25" t="str">
        <f aca="false">IF($A524,VLOOKUP($A524,posting!$A:$N,6,0),"")</f>
        <v/>
      </c>
      <c r="G524" s="25" t="str">
        <f aca="false">IF($A524,VLOOKUP($A524,posting!$A:$N,7,0),"")</f>
        <v/>
      </c>
      <c r="H524" s="25" t="str">
        <f aca="false">IF($A524,VLOOKUP($A524,posting!$A:$N,8,0),"")</f>
        <v/>
      </c>
      <c r="I524" s="25" t="str">
        <f aca="false">IF($A524,VLOOKUP($A524,posting!$A:$N,9,0),"")</f>
        <v/>
      </c>
      <c r="J524" s="25"/>
      <c r="K524" s="25"/>
      <c r="L524" s="23" t="str">
        <f aca="false">IF($A524,VLOOKUP($A524,posting!$A:$N,10,0),"")</f>
        <v/>
      </c>
      <c r="M524" s="23" t="str">
        <f aca="false">IF($A524,VLOOKUP($A524,posting!$A:$N,11,0),"")</f>
        <v/>
      </c>
      <c r="N524" s="23" t="str">
        <f aca="false">IF($A524,IF(VLOOKUP($A524,posting!$A:$N,13,0)&gt;0,VLOOKUP($A524,posting!$A:$N,13,0),""),"")</f>
        <v/>
      </c>
      <c r="O524" s="23" t="str">
        <f aca="false">IF($A524,VLOOKUP($A524,posting!$A:$N,12,0),"")</f>
        <v/>
      </c>
      <c r="P524" s="23" t="str">
        <f aca="false">IF($A524,IF(VLOOKUP($A524,posting!$A:$N,14,0)&gt;0,VLOOKUP($A524,posting!$A:$N,14,0),""),"")</f>
        <v/>
      </c>
      <c r="Q524" s="23" t="str">
        <f aca="false">IF($N524="","",VLOOKUP($N524,image!$A:$N,3,0))</f>
        <v/>
      </c>
    </row>
    <row r="525" customFormat="false" ht="13.8" hidden="false" customHeight="false" outlineLevel="0" collapsed="false">
      <c r="B525" s="23" t="str">
        <f aca="false">IF($A525,VLOOKUP($A525,posting!$A:$N,2,0),"")</f>
        <v/>
      </c>
      <c r="C525" s="23" t="str">
        <f aca="false">IF($A525,VLOOKUP($A525,posting!$A:$N,3,0),"")</f>
        <v/>
      </c>
      <c r="D525" s="24" t="str">
        <f aca="false">IF($A525,VLOOKUP($A525,posting!$A:$N,4,0),"")</f>
        <v/>
      </c>
      <c r="E525" s="23" t="str">
        <f aca="false">IF($A525,IF(VLOOKUP($A525,posting!$A:$N,5,0)&gt;0,VLOOKUP($A525,posting!$A:$N,5,0),""),"")</f>
        <v/>
      </c>
      <c r="F525" s="25" t="str">
        <f aca="false">IF($A525,VLOOKUP($A525,posting!$A:$N,6,0),"")</f>
        <v/>
      </c>
      <c r="G525" s="25" t="str">
        <f aca="false">IF($A525,VLOOKUP($A525,posting!$A:$N,7,0),"")</f>
        <v/>
      </c>
      <c r="H525" s="25" t="str">
        <f aca="false">IF($A525,VLOOKUP($A525,posting!$A:$N,8,0),"")</f>
        <v/>
      </c>
      <c r="I525" s="25" t="str">
        <f aca="false">IF($A525,VLOOKUP($A525,posting!$A:$N,9,0),"")</f>
        <v/>
      </c>
      <c r="J525" s="25"/>
      <c r="K525" s="25"/>
      <c r="L525" s="23" t="str">
        <f aca="false">IF($A525,VLOOKUP($A525,posting!$A:$N,10,0),"")</f>
        <v/>
      </c>
      <c r="M525" s="23" t="str">
        <f aca="false">IF($A525,VLOOKUP($A525,posting!$A:$N,11,0),"")</f>
        <v/>
      </c>
      <c r="N525" s="23" t="str">
        <f aca="false">IF($A525,IF(VLOOKUP($A525,posting!$A:$N,13,0)&gt;0,VLOOKUP($A525,posting!$A:$N,13,0),""),"")</f>
        <v/>
      </c>
      <c r="O525" s="23" t="str">
        <f aca="false">IF($A525,VLOOKUP($A525,posting!$A:$N,12,0),"")</f>
        <v/>
      </c>
      <c r="P525" s="23" t="str">
        <f aca="false">IF($A525,IF(VLOOKUP($A525,posting!$A:$N,14,0)&gt;0,VLOOKUP($A525,posting!$A:$N,14,0),""),"")</f>
        <v/>
      </c>
      <c r="Q525" s="23" t="str">
        <f aca="false">IF($N525="","",VLOOKUP($N525,image!$A:$N,3,0))</f>
        <v/>
      </c>
    </row>
    <row r="526" customFormat="false" ht="13.8" hidden="false" customHeight="false" outlineLevel="0" collapsed="false">
      <c r="B526" s="23" t="str">
        <f aca="false">IF($A526,VLOOKUP($A526,posting!$A:$N,2,0),"")</f>
        <v/>
      </c>
      <c r="C526" s="23" t="str">
        <f aca="false">IF($A526,VLOOKUP($A526,posting!$A:$N,3,0),"")</f>
        <v/>
      </c>
      <c r="D526" s="24" t="str">
        <f aca="false">IF($A526,VLOOKUP($A526,posting!$A:$N,4,0),"")</f>
        <v/>
      </c>
      <c r="E526" s="23" t="str">
        <f aca="false">IF($A526,IF(VLOOKUP($A526,posting!$A:$N,5,0)&gt;0,VLOOKUP($A526,posting!$A:$N,5,0),""),"")</f>
        <v/>
      </c>
      <c r="F526" s="25" t="str">
        <f aca="false">IF($A526,VLOOKUP($A526,posting!$A:$N,6,0),"")</f>
        <v/>
      </c>
      <c r="G526" s="25" t="str">
        <f aca="false">IF($A526,VLOOKUP($A526,posting!$A:$N,7,0),"")</f>
        <v/>
      </c>
      <c r="H526" s="25" t="str">
        <f aca="false">IF($A526,VLOOKUP($A526,posting!$A:$N,8,0),"")</f>
        <v/>
      </c>
      <c r="I526" s="25" t="str">
        <f aca="false">IF($A526,VLOOKUP($A526,posting!$A:$N,9,0),"")</f>
        <v/>
      </c>
      <c r="J526" s="25"/>
      <c r="K526" s="25"/>
      <c r="L526" s="23" t="str">
        <f aca="false">IF($A526,VLOOKUP($A526,posting!$A:$N,10,0),"")</f>
        <v/>
      </c>
      <c r="M526" s="23" t="str">
        <f aca="false">IF($A526,VLOOKUP($A526,posting!$A:$N,11,0),"")</f>
        <v/>
      </c>
      <c r="N526" s="23" t="str">
        <f aca="false">IF($A526,IF(VLOOKUP($A526,posting!$A:$N,13,0)&gt;0,VLOOKUP($A526,posting!$A:$N,13,0),""),"")</f>
        <v/>
      </c>
      <c r="O526" s="23" t="str">
        <f aca="false">IF($A526,VLOOKUP($A526,posting!$A:$N,12,0),"")</f>
        <v/>
      </c>
      <c r="P526" s="23" t="str">
        <f aca="false">IF($A526,IF(VLOOKUP($A526,posting!$A:$N,14,0)&gt;0,VLOOKUP($A526,posting!$A:$N,14,0),""),"")</f>
        <v/>
      </c>
      <c r="Q526" s="23" t="str">
        <f aca="false">IF($N526="","",VLOOKUP($N526,image!$A:$N,3,0))</f>
        <v/>
      </c>
    </row>
    <row r="527" customFormat="false" ht="13.8" hidden="false" customHeight="false" outlineLevel="0" collapsed="false">
      <c r="B527" s="23" t="str">
        <f aca="false">IF($A527,VLOOKUP($A527,posting!$A:$N,2,0),"")</f>
        <v/>
      </c>
      <c r="C527" s="23" t="str">
        <f aca="false">IF($A527,VLOOKUP($A527,posting!$A:$N,3,0),"")</f>
        <v/>
      </c>
      <c r="D527" s="24" t="str">
        <f aca="false">IF($A527,VLOOKUP($A527,posting!$A:$N,4,0),"")</f>
        <v/>
      </c>
      <c r="E527" s="23" t="str">
        <f aca="false">IF($A527,IF(VLOOKUP($A527,posting!$A:$N,5,0)&gt;0,VLOOKUP($A527,posting!$A:$N,5,0),""),"")</f>
        <v/>
      </c>
      <c r="F527" s="25" t="str">
        <f aca="false">IF($A527,VLOOKUP($A527,posting!$A:$N,6,0),"")</f>
        <v/>
      </c>
      <c r="G527" s="25" t="str">
        <f aca="false">IF($A527,VLOOKUP($A527,posting!$A:$N,7,0),"")</f>
        <v/>
      </c>
      <c r="H527" s="25" t="str">
        <f aca="false">IF($A527,VLOOKUP($A527,posting!$A:$N,8,0),"")</f>
        <v/>
      </c>
      <c r="I527" s="25" t="str">
        <f aca="false">IF($A527,VLOOKUP($A527,posting!$A:$N,9,0),"")</f>
        <v/>
      </c>
      <c r="J527" s="25"/>
      <c r="K527" s="25"/>
      <c r="L527" s="23" t="str">
        <f aca="false">IF($A527,VLOOKUP($A527,posting!$A:$N,10,0),"")</f>
        <v/>
      </c>
      <c r="M527" s="23" t="str">
        <f aca="false">IF($A527,VLOOKUP($A527,posting!$A:$N,11,0),"")</f>
        <v/>
      </c>
      <c r="N527" s="23" t="str">
        <f aca="false">IF($A527,IF(VLOOKUP($A527,posting!$A:$N,13,0)&gt;0,VLOOKUP($A527,posting!$A:$N,13,0),""),"")</f>
        <v/>
      </c>
      <c r="O527" s="23" t="str">
        <f aca="false">IF($A527,VLOOKUP($A527,posting!$A:$N,12,0),"")</f>
        <v/>
      </c>
      <c r="P527" s="23" t="str">
        <f aca="false">IF($A527,IF(VLOOKUP($A527,posting!$A:$N,14,0)&gt;0,VLOOKUP($A527,posting!$A:$N,14,0),""),"")</f>
        <v/>
      </c>
      <c r="Q527" s="23" t="str">
        <f aca="false">IF($N527="","",VLOOKUP($N527,image!$A:$N,3,0))</f>
        <v/>
      </c>
    </row>
    <row r="528" customFormat="false" ht="13.8" hidden="false" customHeight="false" outlineLevel="0" collapsed="false">
      <c r="B528" s="23" t="str">
        <f aca="false">IF($A528,VLOOKUP($A528,posting!$A:$N,2,0),"")</f>
        <v/>
      </c>
      <c r="C528" s="23" t="str">
        <f aca="false">IF($A528,VLOOKUP($A528,posting!$A:$N,3,0),"")</f>
        <v/>
      </c>
      <c r="D528" s="24" t="str">
        <f aca="false">IF($A528,VLOOKUP($A528,posting!$A:$N,4,0),"")</f>
        <v/>
      </c>
      <c r="E528" s="23" t="str">
        <f aca="false">IF($A528,IF(VLOOKUP($A528,posting!$A:$N,5,0)&gt;0,VLOOKUP($A528,posting!$A:$N,5,0),""),"")</f>
        <v/>
      </c>
      <c r="F528" s="25" t="str">
        <f aca="false">IF($A528,VLOOKUP($A528,posting!$A:$N,6,0),"")</f>
        <v/>
      </c>
      <c r="G528" s="25" t="str">
        <f aca="false">IF($A528,VLOOKUP($A528,posting!$A:$N,7,0),"")</f>
        <v/>
      </c>
      <c r="H528" s="25" t="str">
        <f aca="false">IF($A528,VLOOKUP($A528,posting!$A:$N,8,0),"")</f>
        <v/>
      </c>
      <c r="I528" s="25" t="str">
        <f aca="false">IF($A528,VLOOKUP($A528,posting!$A:$N,9,0),"")</f>
        <v/>
      </c>
      <c r="J528" s="25"/>
      <c r="K528" s="25"/>
      <c r="L528" s="23" t="str">
        <f aca="false">IF($A528,VLOOKUP($A528,posting!$A:$N,10,0),"")</f>
        <v/>
      </c>
      <c r="M528" s="23" t="str">
        <f aca="false">IF($A528,VLOOKUP($A528,posting!$A:$N,11,0),"")</f>
        <v/>
      </c>
      <c r="N528" s="23" t="str">
        <f aca="false">IF($A528,IF(VLOOKUP($A528,posting!$A:$N,13,0)&gt;0,VLOOKUP($A528,posting!$A:$N,13,0),""),"")</f>
        <v/>
      </c>
      <c r="O528" s="23" t="str">
        <f aca="false">IF($A528,VLOOKUP($A528,posting!$A:$N,12,0),"")</f>
        <v/>
      </c>
      <c r="P528" s="23" t="str">
        <f aca="false">IF($A528,IF(VLOOKUP($A528,posting!$A:$N,14,0)&gt;0,VLOOKUP($A528,posting!$A:$N,14,0),""),"")</f>
        <v/>
      </c>
      <c r="Q528" s="23" t="str">
        <f aca="false">IF($N528="","",VLOOKUP($N528,image!$A:$N,3,0))</f>
        <v/>
      </c>
    </row>
    <row r="529" customFormat="false" ht="13.8" hidden="false" customHeight="false" outlineLevel="0" collapsed="false">
      <c r="B529" s="23" t="str">
        <f aca="false">IF($A529,VLOOKUP($A529,posting!$A:$N,2,0),"")</f>
        <v/>
      </c>
      <c r="C529" s="23" t="str">
        <f aca="false">IF($A529,VLOOKUP($A529,posting!$A:$N,3,0),"")</f>
        <v/>
      </c>
      <c r="D529" s="24" t="str">
        <f aca="false">IF($A529,VLOOKUP($A529,posting!$A:$N,4,0),"")</f>
        <v/>
      </c>
      <c r="E529" s="23" t="str">
        <f aca="false">IF($A529,IF(VLOOKUP($A529,posting!$A:$N,5,0)&gt;0,VLOOKUP($A529,posting!$A:$N,5,0),""),"")</f>
        <v/>
      </c>
      <c r="F529" s="25" t="str">
        <f aca="false">IF($A529,VLOOKUP($A529,posting!$A:$N,6,0),"")</f>
        <v/>
      </c>
      <c r="G529" s="25" t="str">
        <f aca="false">IF($A529,VLOOKUP($A529,posting!$A:$N,7,0),"")</f>
        <v/>
      </c>
      <c r="H529" s="25" t="str">
        <f aca="false">IF($A529,VLOOKUP($A529,posting!$A:$N,8,0),"")</f>
        <v/>
      </c>
      <c r="I529" s="25" t="str">
        <f aca="false">IF($A529,VLOOKUP($A529,posting!$A:$N,9,0),"")</f>
        <v/>
      </c>
      <c r="J529" s="25"/>
      <c r="K529" s="25"/>
      <c r="L529" s="23" t="str">
        <f aca="false">IF($A529,VLOOKUP($A529,posting!$A:$N,10,0),"")</f>
        <v/>
      </c>
      <c r="M529" s="23" t="str">
        <f aca="false">IF($A529,VLOOKUP($A529,posting!$A:$N,11,0),"")</f>
        <v/>
      </c>
      <c r="N529" s="23" t="str">
        <f aca="false">IF($A529,IF(VLOOKUP($A529,posting!$A:$N,13,0)&gt;0,VLOOKUP($A529,posting!$A:$N,13,0),""),"")</f>
        <v/>
      </c>
      <c r="O529" s="23" t="str">
        <f aca="false">IF($A529,VLOOKUP($A529,posting!$A:$N,12,0),"")</f>
        <v/>
      </c>
      <c r="P529" s="23" t="str">
        <f aca="false">IF($A529,IF(VLOOKUP($A529,posting!$A:$N,14,0)&gt;0,VLOOKUP($A529,posting!$A:$N,14,0),""),"")</f>
        <v/>
      </c>
      <c r="Q529" s="23" t="str">
        <f aca="false">IF($N529="","",VLOOKUP($N529,image!$A:$N,3,0))</f>
        <v/>
      </c>
    </row>
    <row r="530" customFormat="false" ht="13.8" hidden="false" customHeight="false" outlineLevel="0" collapsed="false">
      <c r="B530" s="23" t="str">
        <f aca="false">IF($A530,VLOOKUP($A530,posting!$A:$N,2,0),"")</f>
        <v/>
      </c>
      <c r="C530" s="23" t="str">
        <f aca="false">IF($A530,VLOOKUP($A530,posting!$A:$N,3,0),"")</f>
        <v/>
      </c>
      <c r="D530" s="24" t="str">
        <f aca="false">IF($A530,VLOOKUP($A530,posting!$A:$N,4,0),"")</f>
        <v/>
      </c>
      <c r="E530" s="23" t="str">
        <f aca="false">IF($A530,IF(VLOOKUP($A530,posting!$A:$N,5,0)&gt;0,VLOOKUP($A530,posting!$A:$N,5,0),""),"")</f>
        <v/>
      </c>
      <c r="F530" s="25" t="str">
        <f aca="false">IF($A530,VLOOKUP($A530,posting!$A:$N,6,0),"")</f>
        <v/>
      </c>
      <c r="G530" s="25" t="str">
        <f aca="false">IF($A530,VLOOKUP($A530,posting!$A:$N,7,0),"")</f>
        <v/>
      </c>
      <c r="H530" s="25" t="str">
        <f aca="false">IF($A530,VLOOKUP($A530,posting!$A:$N,8,0),"")</f>
        <v/>
      </c>
      <c r="I530" s="25" t="str">
        <f aca="false">IF($A530,VLOOKUP($A530,posting!$A:$N,9,0),"")</f>
        <v/>
      </c>
      <c r="J530" s="25"/>
      <c r="K530" s="25"/>
      <c r="L530" s="23" t="str">
        <f aca="false">IF($A530,VLOOKUP($A530,posting!$A:$N,10,0),"")</f>
        <v/>
      </c>
      <c r="M530" s="23" t="str">
        <f aca="false">IF($A530,VLOOKUP($A530,posting!$A:$N,11,0),"")</f>
        <v/>
      </c>
      <c r="N530" s="23" t="str">
        <f aca="false">IF($A530,IF(VLOOKUP($A530,posting!$A:$N,13,0)&gt;0,VLOOKUP($A530,posting!$A:$N,13,0),""),"")</f>
        <v/>
      </c>
      <c r="O530" s="23" t="str">
        <f aca="false">IF($A530,VLOOKUP($A530,posting!$A:$N,12,0),"")</f>
        <v/>
      </c>
      <c r="P530" s="23" t="str">
        <f aca="false">IF($A530,IF(VLOOKUP($A530,posting!$A:$N,14,0)&gt;0,VLOOKUP($A530,posting!$A:$N,14,0),""),"")</f>
        <v/>
      </c>
      <c r="Q530" s="23" t="str">
        <f aca="false">IF($N530="","",VLOOKUP($N530,image!$A:$N,3,0))</f>
        <v/>
      </c>
    </row>
    <row r="531" customFormat="false" ht="13.8" hidden="false" customHeight="false" outlineLevel="0" collapsed="false">
      <c r="B531" s="23" t="str">
        <f aca="false">IF($A531,VLOOKUP($A531,posting!$A:$N,2,0),"")</f>
        <v/>
      </c>
      <c r="C531" s="23" t="str">
        <f aca="false">IF($A531,VLOOKUP($A531,posting!$A:$N,3,0),"")</f>
        <v/>
      </c>
      <c r="D531" s="24" t="str">
        <f aca="false">IF($A531,VLOOKUP($A531,posting!$A:$N,4,0),"")</f>
        <v/>
      </c>
      <c r="E531" s="23" t="str">
        <f aca="false">IF($A531,IF(VLOOKUP($A531,posting!$A:$N,5,0)&gt;0,VLOOKUP($A531,posting!$A:$N,5,0),""),"")</f>
        <v/>
      </c>
      <c r="F531" s="25" t="str">
        <f aca="false">IF($A531,VLOOKUP($A531,posting!$A:$N,6,0),"")</f>
        <v/>
      </c>
      <c r="G531" s="25" t="str">
        <f aca="false">IF($A531,VLOOKUP($A531,posting!$A:$N,7,0),"")</f>
        <v/>
      </c>
      <c r="H531" s="25" t="str">
        <f aca="false">IF($A531,VLOOKUP($A531,posting!$A:$N,8,0),"")</f>
        <v/>
      </c>
      <c r="I531" s="25" t="str">
        <f aca="false">IF($A531,VLOOKUP($A531,posting!$A:$N,9,0),"")</f>
        <v/>
      </c>
      <c r="J531" s="25"/>
      <c r="K531" s="25"/>
      <c r="L531" s="23" t="str">
        <f aca="false">IF($A531,VLOOKUP($A531,posting!$A:$N,10,0),"")</f>
        <v/>
      </c>
      <c r="M531" s="23" t="str">
        <f aca="false">IF($A531,VLOOKUP($A531,posting!$A:$N,11,0),"")</f>
        <v/>
      </c>
      <c r="N531" s="23" t="str">
        <f aca="false">IF($A531,IF(VLOOKUP($A531,posting!$A:$N,13,0)&gt;0,VLOOKUP($A531,posting!$A:$N,13,0),""),"")</f>
        <v/>
      </c>
      <c r="O531" s="23" t="str">
        <f aca="false">IF($A531,VLOOKUP($A531,posting!$A:$N,12,0),"")</f>
        <v/>
      </c>
      <c r="P531" s="23" t="str">
        <f aca="false">IF($A531,IF(VLOOKUP($A531,posting!$A:$N,14,0)&gt;0,VLOOKUP($A531,posting!$A:$N,14,0),""),"")</f>
        <v/>
      </c>
      <c r="Q531" s="23" t="str">
        <f aca="false">IF($N531="","",VLOOKUP($N531,image!$A:$N,3,0))</f>
        <v/>
      </c>
    </row>
    <row r="532" customFormat="false" ht="13.8" hidden="false" customHeight="false" outlineLevel="0" collapsed="false">
      <c r="B532" s="23" t="str">
        <f aca="false">IF($A532,VLOOKUP($A532,posting!$A:$N,2,0),"")</f>
        <v/>
      </c>
      <c r="C532" s="23" t="str">
        <f aca="false">IF($A532,VLOOKUP($A532,posting!$A:$N,3,0),"")</f>
        <v/>
      </c>
      <c r="D532" s="24" t="str">
        <f aca="false">IF($A532,VLOOKUP($A532,posting!$A:$N,4,0),"")</f>
        <v/>
      </c>
      <c r="E532" s="23" t="str">
        <f aca="false">IF($A532,IF(VLOOKUP($A532,posting!$A:$N,5,0)&gt;0,VLOOKUP($A532,posting!$A:$N,5,0),""),"")</f>
        <v/>
      </c>
      <c r="F532" s="25" t="str">
        <f aca="false">IF($A532,VLOOKUP($A532,posting!$A:$N,6,0),"")</f>
        <v/>
      </c>
      <c r="G532" s="25" t="str">
        <f aca="false">IF($A532,VLOOKUP($A532,posting!$A:$N,7,0),"")</f>
        <v/>
      </c>
      <c r="H532" s="25" t="str">
        <f aca="false">IF($A532,VLOOKUP($A532,posting!$A:$N,8,0),"")</f>
        <v/>
      </c>
      <c r="I532" s="25" t="str">
        <f aca="false">IF($A532,VLOOKUP($A532,posting!$A:$N,9,0),"")</f>
        <v/>
      </c>
      <c r="J532" s="25"/>
      <c r="K532" s="25"/>
      <c r="L532" s="23" t="str">
        <f aca="false">IF($A532,VLOOKUP($A532,posting!$A:$N,10,0),"")</f>
        <v/>
      </c>
      <c r="M532" s="23" t="str">
        <f aca="false">IF($A532,VLOOKUP($A532,posting!$A:$N,11,0),"")</f>
        <v/>
      </c>
      <c r="N532" s="23" t="str">
        <f aca="false">IF($A532,IF(VLOOKUP($A532,posting!$A:$N,13,0)&gt;0,VLOOKUP($A532,posting!$A:$N,13,0),""),"")</f>
        <v/>
      </c>
      <c r="O532" s="23" t="str">
        <f aca="false">IF($A532,VLOOKUP($A532,posting!$A:$N,12,0),"")</f>
        <v/>
      </c>
      <c r="P532" s="23" t="str">
        <f aca="false">IF($A532,IF(VLOOKUP($A532,posting!$A:$N,14,0)&gt;0,VLOOKUP($A532,posting!$A:$N,14,0),""),"")</f>
        <v/>
      </c>
      <c r="Q532" s="23" t="str">
        <f aca="false">IF($N532="","",VLOOKUP($N532,image!$A:$N,3,0))</f>
        <v/>
      </c>
    </row>
    <row r="533" customFormat="false" ht="13.8" hidden="false" customHeight="false" outlineLevel="0" collapsed="false">
      <c r="B533" s="23" t="str">
        <f aca="false">IF($A533,VLOOKUP($A533,posting!$A:$N,2,0),"")</f>
        <v/>
      </c>
      <c r="C533" s="23" t="str">
        <f aca="false">IF($A533,VLOOKUP($A533,posting!$A:$N,3,0),"")</f>
        <v/>
      </c>
      <c r="D533" s="24" t="str">
        <f aca="false">IF($A533,VLOOKUP($A533,posting!$A:$N,4,0),"")</f>
        <v/>
      </c>
      <c r="E533" s="23" t="str">
        <f aca="false">IF($A533,IF(VLOOKUP($A533,posting!$A:$N,5,0)&gt;0,VLOOKUP($A533,posting!$A:$N,5,0),""),"")</f>
        <v/>
      </c>
      <c r="F533" s="25" t="str">
        <f aca="false">IF($A533,VLOOKUP($A533,posting!$A:$N,6,0),"")</f>
        <v/>
      </c>
      <c r="G533" s="25" t="str">
        <f aca="false">IF($A533,VLOOKUP($A533,posting!$A:$N,7,0),"")</f>
        <v/>
      </c>
      <c r="H533" s="25" t="str">
        <f aca="false">IF($A533,VLOOKUP($A533,posting!$A:$N,8,0),"")</f>
        <v/>
      </c>
      <c r="I533" s="25" t="str">
        <f aca="false">IF($A533,VLOOKUP($A533,posting!$A:$N,9,0),"")</f>
        <v/>
      </c>
      <c r="J533" s="25"/>
      <c r="K533" s="25"/>
      <c r="L533" s="23" t="str">
        <f aca="false">IF($A533,VLOOKUP($A533,posting!$A:$N,10,0),"")</f>
        <v/>
      </c>
      <c r="M533" s="23" t="str">
        <f aca="false">IF($A533,VLOOKUP($A533,posting!$A:$N,11,0),"")</f>
        <v/>
      </c>
      <c r="N533" s="23" t="str">
        <f aca="false">IF($A533,IF(VLOOKUP($A533,posting!$A:$N,13,0)&gt;0,VLOOKUP($A533,posting!$A:$N,13,0),""),"")</f>
        <v/>
      </c>
      <c r="O533" s="23" t="str">
        <f aca="false">IF($A533,VLOOKUP($A533,posting!$A:$N,12,0),"")</f>
        <v/>
      </c>
      <c r="P533" s="23" t="str">
        <f aca="false">IF($A533,IF(VLOOKUP($A533,posting!$A:$N,14,0)&gt;0,VLOOKUP($A533,posting!$A:$N,14,0),""),"")</f>
        <v/>
      </c>
      <c r="Q533" s="23" t="str">
        <f aca="false">IF($N533="","",VLOOKUP($N533,image!$A:$N,3,0))</f>
        <v/>
      </c>
    </row>
    <row r="534" customFormat="false" ht="13.8" hidden="false" customHeight="false" outlineLevel="0" collapsed="false">
      <c r="B534" s="23" t="str">
        <f aca="false">IF($A534,VLOOKUP($A534,posting!$A:$N,2,0),"")</f>
        <v/>
      </c>
      <c r="C534" s="23" t="str">
        <f aca="false">IF($A534,VLOOKUP($A534,posting!$A:$N,3,0),"")</f>
        <v/>
      </c>
      <c r="D534" s="24" t="str">
        <f aca="false">IF($A534,VLOOKUP($A534,posting!$A:$N,4,0),"")</f>
        <v/>
      </c>
      <c r="E534" s="23" t="str">
        <f aca="false">IF($A534,IF(VLOOKUP($A534,posting!$A:$N,5,0)&gt;0,VLOOKUP($A534,posting!$A:$N,5,0),""),"")</f>
        <v/>
      </c>
      <c r="F534" s="25" t="str">
        <f aca="false">IF($A534,VLOOKUP($A534,posting!$A:$N,6,0),"")</f>
        <v/>
      </c>
      <c r="G534" s="25" t="str">
        <f aca="false">IF($A534,VLOOKUP($A534,posting!$A:$N,7,0),"")</f>
        <v/>
      </c>
      <c r="H534" s="25" t="str">
        <f aca="false">IF($A534,VLOOKUP($A534,posting!$A:$N,8,0),"")</f>
        <v/>
      </c>
      <c r="I534" s="25" t="str">
        <f aca="false">IF($A534,VLOOKUP($A534,posting!$A:$N,9,0),"")</f>
        <v/>
      </c>
      <c r="J534" s="25"/>
      <c r="K534" s="25"/>
      <c r="L534" s="23" t="str">
        <f aca="false">IF($A534,VLOOKUP($A534,posting!$A:$N,10,0),"")</f>
        <v/>
      </c>
      <c r="M534" s="23" t="str">
        <f aca="false">IF($A534,VLOOKUP($A534,posting!$A:$N,11,0),"")</f>
        <v/>
      </c>
      <c r="N534" s="23" t="str">
        <f aca="false">IF($A534,IF(VLOOKUP($A534,posting!$A:$N,13,0)&gt;0,VLOOKUP($A534,posting!$A:$N,13,0),""),"")</f>
        <v/>
      </c>
      <c r="O534" s="23" t="str">
        <f aca="false">IF($A534,VLOOKUP($A534,posting!$A:$N,12,0),"")</f>
        <v/>
      </c>
      <c r="P534" s="23" t="str">
        <f aca="false">IF($A534,IF(VLOOKUP($A534,posting!$A:$N,14,0)&gt;0,VLOOKUP($A534,posting!$A:$N,14,0),""),"")</f>
        <v/>
      </c>
      <c r="Q534" s="23" t="str">
        <f aca="false">IF($N534="","",VLOOKUP($N534,image!$A:$N,3,0))</f>
        <v/>
      </c>
    </row>
    <row r="535" customFormat="false" ht="13.8" hidden="false" customHeight="false" outlineLevel="0" collapsed="false">
      <c r="B535" s="23" t="str">
        <f aca="false">IF($A535,VLOOKUP($A535,posting!$A:$N,2,0),"")</f>
        <v/>
      </c>
      <c r="C535" s="23" t="str">
        <f aca="false">IF($A535,VLOOKUP($A535,posting!$A:$N,3,0),"")</f>
        <v/>
      </c>
      <c r="D535" s="24" t="str">
        <f aca="false">IF($A535,VLOOKUP($A535,posting!$A:$N,4,0),"")</f>
        <v/>
      </c>
      <c r="E535" s="23" t="str">
        <f aca="false">IF($A535,IF(VLOOKUP($A535,posting!$A:$N,5,0)&gt;0,VLOOKUP($A535,posting!$A:$N,5,0),""),"")</f>
        <v/>
      </c>
      <c r="F535" s="25" t="str">
        <f aca="false">IF($A535,VLOOKUP($A535,posting!$A:$N,6,0),"")</f>
        <v/>
      </c>
      <c r="G535" s="25" t="str">
        <f aca="false">IF($A535,VLOOKUP($A535,posting!$A:$N,7,0),"")</f>
        <v/>
      </c>
      <c r="H535" s="25" t="str">
        <f aca="false">IF($A535,VLOOKUP($A535,posting!$A:$N,8,0),"")</f>
        <v/>
      </c>
      <c r="I535" s="25" t="str">
        <f aca="false">IF($A535,VLOOKUP($A535,posting!$A:$N,9,0),"")</f>
        <v/>
      </c>
      <c r="J535" s="25"/>
      <c r="K535" s="25"/>
      <c r="L535" s="23" t="str">
        <f aca="false">IF($A535,VLOOKUP($A535,posting!$A:$N,10,0),"")</f>
        <v/>
      </c>
      <c r="M535" s="23" t="str">
        <f aca="false">IF($A535,VLOOKUP($A535,posting!$A:$N,11,0),"")</f>
        <v/>
      </c>
      <c r="N535" s="23" t="str">
        <f aca="false">IF($A535,IF(VLOOKUP($A535,posting!$A:$N,13,0)&gt;0,VLOOKUP($A535,posting!$A:$N,13,0),""),"")</f>
        <v/>
      </c>
      <c r="O535" s="23" t="str">
        <f aca="false">IF($A535,VLOOKUP($A535,posting!$A:$N,12,0),"")</f>
        <v/>
      </c>
      <c r="P535" s="23" t="str">
        <f aca="false">IF($A535,IF(VLOOKUP($A535,posting!$A:$N,14,0)&gt;0,VLOOKUP($A535,posting!$A:$N,14,0),""),"")</f>
        <v/>
      </c>
      <c r="Q535" s="23" t="str">
        <f aca="false">IF($N535="","",VLOOKUP($N535,image!$A:$N,3,0))</f>
        <v/>
      </c>
    </row>
    <row r="536" customFormat="false" ht="13.8" hidden="false" customHeight="false" outlineLevel="0" collapsed="false">
      <c r="B536" s="23" t="str">
        <f aca="false">IF($A536,VLOOKUP($A536,posting!$A:$N,2,0),"")</f>
        <v/>
      </c>
      <c r="C536" s="23" t="str">
        <f aca="false">IF($A536,VLOOKUP($A536,posting!$A:$N,3,0),"")</f>
        <v/>
      </c>
      <c r="D536" s="24" t="str">
        <f aca="false">IF($A536,VLOOKUP($A536,posting!$A:$N,4,0),"")</f>
        <v/>
      </c>
      <c r="E536" s="23" t="str">
        <f aca="false">IF($A536,IF(VLOOKUP($A536,posting!$A:$N,5,0)&gt;0,VLOOKUP($A536,posting!$A:$N,5,0),""),"")</f>
        <v/>
      </c>
      <c r="F536" s="25" t="str">
        <f aca="false">IF($A536,VLOOKUP($A536,posting!$A:$N,6,0),"")</f>
        <v/>
      </c>
      <c r="G536" s="25" t="str">
        <f aca="false">IF($A536,VLOOKUP($A536,posting!$A:$N,7,0),"")</f>
        <v/>
      </c>
      <c r="H536" s="25" t="str">
        <f aca="false">IF($A536,VLOOKUP($A536,posting!$A:$N,8,0),"")</f>
        <v/>
      </c>
      <c r="I536" s="25" t="str">
        <f aca="false">IF($A536,VLOOKUP($A536,posting!$A:$N,9,0),"")</f>
        <v/>
      </c>
      <c r="J536" s="25"/>
      <c r="K536" s="25"/>
      <c r="L536" s="23" t="str">
        <f aca="false">IF($A536,VLOOKUP($A536,posting!$A:$N,10,0),"")</f>
        <v/>
      </c>
      <c r="M536" s="23" t="str">
        <f aca="false">IF($A536,VLOOKUP($A536,posting!$A:$N,11,0),"")</f>
        <v/>
      </c>
      <c r="N536" s="23" t="str">
        <f aca="false">IF($A536,IF(VLOOKUP($A536,posting!$A:$N,13,0)&gt;0,VLOOKUP($A536,posting!$A:$N,13,0),""),"")</f>
        <v/>
      </c>
      <c r="O536" s="23" t="str">
        <f aca="false">IF($A536,VLOOKUP($A536,posting!$A:$N,12,0),"")</f>
        <v/>
      </c>
      <c r="P536" s="23" t="str">
        <f aca="false">IF($A536,IF(VLOOKUP($A536,posting!$A:$N,14,0)&gt;0,VLOOKUP($A536,posting!$A:$N,14,0),""),"")</f>
        <v/>
      </c>
      <c r="Q536" s="23" t="str">
        <f aca="false">IF($N536="","",VLOOKUP($N536,image!$A:$N,3,0))</f>
        <v/>
      </c>
    </row>
    <row r="537" customFormat="false" ht="13.8" hidden="false" customHeight="false" outlineLevel="0" collapsed="false">
      <c r="B537" s="23" t="str">
        <f aca="false">IF($A537,VLOOKUP($A537,posting!$A:$N,2,0),"")</f>
        <v/>
      </c>
      <c r="C537" s="23" t="str">
        <f aca="false">IF($A537,VLOOKUP($A537,posting!$A:$N,3,0),"")</f>
        <v/>
      </c>
      <c r="D537" s="24" t="str">
        <f aca="false">IF($A537,VLOOKUP($A537,posting!$A:$N,4,0),"")</f>
        <v/>
      </c>
      <c r="E537" s="23" t="str">
        <f aca="false">IF($A537,IF(VLOOKUP($A537,posting!$A:$N,5,0)&gt;0,VLOOKUP($A537,posting!$A:$N,5,0),""),"")</f>
        <v/>
      </c>
      <c r="F537" s="25" t="str">
        <f aca="false">IF($A537,VLOOKUP($A537,posting!$A:$N,6,0),"")</f>
        <v/>
      </c>
      <c r="G537" s="25" t="str">
        <f aca="false">IF($A537,VLOOKUP($A537,posting!$A:$N,7,0),"")</f>
        <v/>
      </c>
      <c r="H537" s="25" t="str">
        <f aca="false">IF($A537,VLOOKUP($A537,posting!$A:$N,8,0),"")</f>
        <v/>
      </c>
      <c r="I537" s="25" t="str">
        <f aca="false">IF($A537,VLOOKUP($A537,posting!$A:$N,9,0),"")</f>
        <v/>
      </c>
      <c r="J537" s="25"/>
      <c r="K537" s="25"/>
      <c r="L537" s="23" t="str">
        <f aca="false">IF($A537,VLOOKUP($A537,posting!$A:$N,10,0),"")</f>
        <v/>
      </c>
      <c r="M537" s="23" t="str">
        <f aca="false">IF($A537,VLOOKUP($A537,posting!$A:$N,11,0),"")</f>
        <v/>
      </c>
      <c r="N537" s="23" t="str">
        <f aca="false">IF($A537,IF(VLOOKUP($A537,posting!$A:$N,13,0)&gt;0,VLOOKUP($A537,posting!$A:$N,13,0),""),"")</f>
        <v/>
      </c>
      <c r="O537" s="23" t="str">
        <f aca="false">IF($A537,VLOOKUP($A537,posting!$A:$N,12,0),"")</f>
        <v/>
      </c>
      <c r="P537" s="23" t="str">
        <f aca="false">IF($A537,IF(VLOOKUP($A537,posting!$A:$N,14,0)&gt;0,VLOOKUP($A537,posting!$A:$N,14,0),""),"")</f>
        <v/>
      </c>
      <c r="Q537" s="23" t="str">
        <f aca="false">IF($N537="","",VLOOKUP($N537,image!$A:$N,3,0))</f>
        <v/>
      </c>
    </row>
    <row r="538" customFormat="false" ht="13.8" hidden="false" customHeight="false" outlineLevel="0" collapsed="false">
      <c r="B538" s="23" t="str">
        <f aca="false">IF($A538,VLOOKUP($A538,posting!$A:$N,2,0),"")</f>
        <v/>
      </c>
      <c r="C538" s="23" t="str">
        <f aca="false">IF($A538,VLOOKUP($A538,posting!$A:$N,3,0),"")</f>
        <v/>
      </c>
      <c r="D538" s="24" t="str">
        <f aca="false">IF($A538,VLOOKUP($A538,posting!$A:$N,4,0),"")</f>
        <v/>
      </c>
      <c r="E538" s="23" t="str">
        <f aca="false">IF($A538,IF(VLOOKUP($A538,posting!$A:$N,5,0)&gt;0,VLOOKUP($A538,posting!$A:$N,5,0),""),"")</f>
        <v/>
      </c>
      <c r="F538" s="25" t="str">
        <f aca="false">IF($A538,VLOOKUP($A538,posting!$A:$N,6,0),"")</f>
        <v/>
      </c>
      <c r="G538" s="25" t="str">
        <f aca="false">IF($A538,VLOOKUP($A538,posting!$A:$N,7,0),"")</f>
        <v/>
      </c>
      <c r="H538" s="25" t="str">
        <f aca="false">IF($A538,VLOOKUP($A538,posting!$A:$N,8,0),"")</f>
        <v/>
      </c>
      <c r="I538" s="25" t="str">
        <f aca="false">IF($A538,VLOOKUP($A538,posting!$A:$N,9,0),"")</f>
        <v/>
      </c>
      <c r="J538" s="25"/>
      <c r="K538" s="25"/>
      <c r="L538" s="23" t="str">
        <f aca="false">IF($A538,VLOOKUP($A538,posting!$A:$N,10,0),"")</f>
        <v/>
      </c>
      <c r="M538" s="23" t="str">
        <f aca="false">IF($A538,VLOOKUP($A538,posting!$A:$N,11,0),"")</f>
        <v/>
      </c>
      <c r="N538" s="23" t="str">
        <f aca="false">IF($A538,IF(VLOOKUP($A538,posting!$A:$N,13,0)&gt;0,VLOOKUP($A538,posting!$A:$N,13,0),""),"")</f>
        <v/>
      </c>
      <c r="O538" s="23" t="str">
        <f aca="false">IF($A538,VLOOKUP($A538,posting!$A:$N,12,0),"")</f>
        <v/>
      </c>
      <c r="P538" s="23" t="str">
        <f aca="false">IF($A538,IF(VLOOKUP($A538,posting!$A:$N,14,0)&gt;0,VLOOKUP($A538,posting!$A:$N,14,0),""),"")</f>
        <v/>
      </c>
      <c r="Q538" s="23" t="str">
        <f aca="false">IF($N538="","",VLOOKUP($N538,image!$A:$N,3,0))</f>
        <v/>
      </c>
    </row>
    <row r="539" customFormat="false" ht="13.8" hidden="false" customHeight="false" outlineLevel="0" collapsed="false">
      <c r="B539" s="23" t="str">
        <f aca="false">IF($A539,VLOOKUP($A539,posting!$A:$N,2,0),"")</f>
        <v/>
      </c>
      <c r="C539" s="23" t="str">
        <f aca="false">IF($A539,VLOOKUP($A539,posting!$A:$N,3,0),"")</f>
        <v/>
      </c>
      <c r="D539" s="24" t="str">
        <f aca="false">IF($A539,VLOOKUP($A539,posting!$A:$N,4,0),"")</f>
        <v/>
      </c>
      <c r="E539" s="23" t="str">
        <f aca="false">IF($A539,IF(VLOOKUP($A539,posting!$A:$N,5,0)&gt;0,VLOOKUP($A539,posting!$A:$N,5,0),""),"")</f>
        <v/>
      </c>
      <c r="F539" s="25" t="str">
        <f aca="false">IF($A539,VLOOKUP($A539,posting!$A:$N,6,0),"")</f>
        <v/>
      </c>
      <c r="G539" s="25" t="str">
        <f aca="false">IF($A539,VLOOKUP($A539,posting!$A:$N,7,0),"")</f>
        <v/>
      </c>
      <c r="H539" s="25" t="str">
        <f aca="false">IF($A539,VLOOKUP($A539,posting!$A:$N,8,0),"")</f>
        <v/>
      </c>
      <c r="I539" s="25" t="str">
        <f aca="false">IF($A539,VLOOKUP($A539,posting!$A:$N,9,0),"")</f>
        <v/>
      </c>
      <c r="J539" s="25"/>
      <c r="K539" s="25"/>
      <c r="L539" s="23" t="str">
        <f aca="false">IF($A539,VLOOKUP($A539,posting!$A:$N,10,0),"")</f>
        <v/>
      </c>
      <c r="M539" s="23" t="str">
        <f aca="false">IF($A539,VLOOKUP($A539,posting!$A:$N,11,0),"")</f>
        <v/>
      </c>
      <c r="N539" s="23" t="str">
        <f aca="false">IF($A539,IF(VLOOKUP($A539,posting!$A:$N,13,0)&gt;0,VLOOKUP($A539,posting!$A:$N,13,0),""),"")</f>
        <v/>
      </c>
      <c r="O539" s="23" t="str">
        <f aca="false">IF($A539,VLOOKUP($A539,posting!$A:$N,12,0),"")</f>
        <v/>
      </c>
      <c r="P539" s="23" t="str">
        <f aca="false">IF($A539,IF(VLOOKUP($A539,posting!$A:$N,14,0)&gt;0,VLOOKUP($A539,posting!$A:$N,14,0),""),"")</f>
        <v/>
      </c>
      <c r="Q539" s="23" t="str">
        <f aca="false">IF($N539="","",VLOOKUP($N539,image!$A:$N,3,0))</f>
        <v/>
      </c>
    </row>
    <row r="540" customFormat="false" ht="13.8" hidden="false" customHeight="false" outlineLevel="0" collapsed="false">
      <c r="B540" s="23" t="str">
        <f aca="false">IF($A540,VLOOKUP($A540,posting!$A:$N,2,0),"")</f>
        <v/>
      </c>
      <c r="C540" s="23" t="str">
        <f aca="false">IF($A540,VLOOKUP($A540,posting!$A:$N,3,0),"")</f>
        <v/>
      </c>
      <c r="D540" s="24" t="str">
        <f aca="false">IF($A540,VLOOKUP($A540,posting!$A:$N,4,0),"")</f>
        <v/>
      </c>
      <c r="E540" s="23" t="str">
        <f aca="false">IF($A540,IF(VLOOKUP($A540,posting!$A:$N,5,0)&gt;0,VLOOKUP($A540,posting!$A:$N,5,0),""),"")</f>
        <v/>
      </c>
      <c r="F540" s="25" t="str">
        <f aca="false">IF($A540,VLOOKUP($A540,posting!$A:$N,6,0),"")</f>
        <v/>
      </c>
      <c r="G540" s="25" t="str">
        <f aca="false">IF($A540,VLOOKUP($A540,posting!$A:$N,7,0),"")</f>
        <v/>
      </c>
      <c r="H540" s="25" t="str">
        <f aca="false">IF($A540,VLOOKUP($A540,posting!$A:$N,8,0),"")</f>
        <v/>
      </c>
      <c r="I540" s="25" t="str">
        <f aca="false">IF($A540,VLOOKUP($A540,posting!$A:$N,9,0),"")</f>
        <v/>
      </c>
      <c r="J540" s="25"/>
      <c r="K540" s="25"/>
      <c r="L540" s="23" t="str">
        <f aca="false">IF($A540,VLOOKUP($A540,posting!$A:$N,10,0),"")</f>
        <v/>
      </c>
      <c r="M540" s="23" t="str">
        <f aca="false">IF($A540,VLOOKUP($A540,posting!$A:$N,11,0),"")</f>
        <v/>
      </c>
      <c r="N540" s="23" t="str">
        <f aca="false">IF($A540,IF(VLOOKUP($A540,posting!$A:$N,13,0)&gt;0,VLOOKUP($A540,posting!$A:$N,13,0),""),"")</f>
        <v/>
      </c>
      <c r="O540" s="23" t="str">
        <f aca="false">IF($A540,VLOOKUP($A540,posting!$A:$N,12,0),"")</f>
        <v/>
      </c>
      <c r="P540" s="23" t="str">
        <f aca="false">IF($A540,IF(VLOOKUP($A540,posting!$A:$N,14,0)&gt;0,VLOOKUP($A540,posting!$A:$N,14,0),""),"")</f>
        <v/>
      </c>
      <c r="Q540" s="23" t="str">
        <f aca="false">IF($N540="","",VLOOKUP($N540,image!$A:$N,3,0))</f>
        <v/>
      </c>
    </row>
    <row r="541" customFormat="false" ht="13.8" hidden="false" customHeight="false" outlineLevel="0" collapsed="false">
      <c r="B541" s="23" t="str">
        <f aca="false">IF($A541,VLOOKUP($A541,posting!$A:$N,2,0),"")</f>
        <v/>
      </c>
      <c r="C541" s="23" t="str">
        <f aca="false">IF($A541,VLOOKUP($A541,posting!$A:$N,3,0),"")</f>
        <v/>
      </c>
      <c r="D541" s="24" t="str">
        <f aca="false">IF($A541,VLOOKUP($A541,posting!$A:$N,4,0),"")</f>
        <v/>
      </c>
      <c r="E541" s="23" t="str">
        <f aca="false">IF($A541,IF(VLOOKUP($A541,posting!$A:$N,5,0)&gt;0,VLOOKUP($A541,posting!$A:$N,5,0),""),"")</f>
        <v/>
      </c>
      <c r="F541" s="25" t="str">
        <f aca="false">IF($A541,VLOOKUP($A541,posting!$A:$N,6,0),"")</f>
        <v/>
      </c>
      <c r="G541" s="25" t="str">
        <f aca="false">IF($A541,VLOOKUP($A541,posting!$A:$N,7,0),"")</f>
        <v/>
      </c>
      <c r="H541" s="25" t="str">
        <f aca="false">IF($A541,VLOOKUP($A541,posting!$A:$N,8,0),"")</f>
        <v/>
      </c>
      <c r="I541" s="25" t="str">
        <f aca="false">IF($A541,VLOOKUP($A541,posting!$A:$N,9,0),"")</f>
        <v/>
      </c>
      <c r="J541" s="25"/>
      <c r="K541" s="25"/>
      <c r="L541" s="23" t="str">
        <f aca="false">IF($A541,VLOOKUP($A541,posting!$A:$N,10,0),"")</f>
        <v/>
      </c>
      <c r="M541" s="23" t="str">
        <f aca="false">IF($A541,VLOOKUP($A541,posting!$A:$N,11,0),"")</f>
        <v/>
      </c>
      <c r="N541" s="23" t="str">
        <f aca="false">IF($A541,IF(VLOOKUP($A541,posting!$A:$N,13,0)&gt;0,VLOOKUP($A541,posting!$A:$N,13,0),""),"")</f>
        <v/>
      </c>
      <c r="O541" s="23" t="str">
        <f aca="false">IF($A541,VLOOKUP($A541,posting!$A:$N,12,0),"")</f>
        <v/>
      </c>
      <c r="P541" s="23" t="str">
        <f aca="false">IF($A541,IF(VLOOKUP($A541,posting!$A:$N,14,0)&gt;0,VLOOKUP($A541,posting!$A:$N,14,0),""),"")</f>
        <v/>
      </c>
      <c r="Q541" s="23" t="str">
        <f aca="false">IF($N541="","",VLOOKUP($N541,image!$A:$N,3,0))</f>
        <v/>
      </c>
    </row>
    <row r="542" customFormat="false" ht="13.8" hidden="false" customHeight="false" outlineLevel="0" collapsed="false">
      <c r="B542" s="23" t="str">
        <f aca="false">IF($A542,VLOOKUP($A542,posting!$A:$N,2,0),"")</f>
        <v/>
      </c>
      <c r="C542" s="23" t="str">
        <f aca="false">IF($A542,VLOOKUP($A542,posting!$A:$N,3,0),"")</f>
        <v/>
      </c>
      <c r="D542" s="24" t="str">
        <f aca="false">IF($A542,VLOOKUP($A542,posting!$A:$N,4,0),"")</f>
        <v/>
      </c>
      <c r="E542" s="23" t="str">
        <f aca="false">IF($A542,IF(VLOOKUP($A542,posting!$A:$N,5,0)&gt;0,VLOOKUP($A542,posting!$A:$N,5,0),""),"")</f>
        <v/>
      </c>
      <c r="F542" s="25" t="str">
        <f aca="false">IF($A542,VLOOKUP($A542,posting!$A:$N,6,0),"")</f>
        <v/>
      </c>
      <c r="G542" s="25" t="str">
        <f aca="false">IF($A542,VLOOKUP($A542,posting!$A:$N,7,0),"")</f>
        <v/>
      </c>
      <c r="H542" s="25" t="str">
        <f aca="false">IF($A542,VLOOKUP($A542,posting!$A:$N,8,0),"")</f>
        <v/>
      </c>
      <c r="I542" s="25" t="str">
        <f aca="false">IF($A542,VLOOKUP($A542,posting!$A:$N,9,0),"")</f>
        <v/>
      </c>
      <c r="J542" s="25"/>
      <c r="K542" s="25"/>
      <c r="L542" s="23" t="str">
        <f aca="false">IF($A542,VLOOKUP($A542,posting!$A:$N,10,0),"")</f>
        <v/>
      </c>
      <c r="M542" s="23" t="str">
        <f aca="false">IF($A542,VLOOKUP($A542,posting!$A:$N,11,0),"")</f>
        <v/>
      </c>
      <c r="N542" s="23" t="str">
        <f aca="false">IF($A542,IF(VLOOKUP($A542,posting!$A:$N,13,0)&gt;0,VLOOKUP($A542,posting!$A:$N,13,0),""),"")</f>
        <v/>
      </c>
      <c r="O542" s="23" t="str">
        <f aca="false">IF($A542,VLOOKUP($A542,posting!$A:$N,12,0),"")</f>
        <v/>
      </c>
      <c r="P542" s="23" t="str">
        <f aca="false">IF($A542,IF(VLOOKUP($A542,posting!$A:$N,14,0)&gt;0,VLOOKUP($A542,posting!$A:$N,14,0),""),"")</f>
        <v/>
      </c>
      <c r="Q542" s="23" t="str">
        <f aca="false">IF($N542="","",VLOOKUP($N542,image!$A:$N,3,0))</f>
        <v/>
      </c>
    </row>
    <row r="543" customFormat="false" ht="13.8" hidden="false" customHeight="false" outlineLevel="0" collapsed="false">
      <c r="B543" s="23" t="str">
        <f aca="false">IF($A543,VLOOKUP($A543,posting!$A:$N,2,0),"")</f>
        <v/>
      </c>
      <c r="C543" s="23" t="str">
        <f aca="false">IF($A543,VLOOKUP($A543,posting!$A:$N,3,0),"")</f>
        <v/>
      </c>
      <c r="D543" s="24" t="str">
        <f aca="false">IF($A543,VLOOKUP($A543,posting!$A:$N,4,0),"")</f>
        <v/>
      </c>
      <c r="E543" s="23" t="str">
        <f aca="false">IF($A543,IF(VLOOKUP($A543,posting!$A:$N,5,0)&gt;0,VLOOKUP($A543,posting!$A:$N,5,0),""),"")</f>
        <v/>
      </c>
      <c r="F543" s="25" t="str">
        <f aca="false">IF($A543,VLOOKUP($A543,posting!$A:$N,6,0),"")</f>
        <v/>
      </c>
      <c r="G543" s="25" t="str">
        <f aca="false">IF($A543,VLOOKUP($A543,posting!$A:$N,7,0),"")</f>
        <v/>
      </c>
      <c r="H543" s="25" t="str">
        <f aca="false">IF($A543,VLOOKUP($A543,posting!$A:$N,8,0),"")</f>
        <v/>
      </c>
      <c r="I543" s="25" t="str">
        <f aca="false">IF($A543,VLOOKUP($A543,posting!$A:$N,9,0),"")</f>
        <v/>
      </c>
      <c r="J543" s="25"/>
      <c r="K543" s="25"/>
      <c r="L543" s="23" t="str">
        <f aca="false">IF($A543,VLOOKUP($A543,posting!$A:$N,10,0),"")</f>
        <v/>
      </c>
      <c r="M543" s="23" t="str">
        <f aca="false">IF($A543,VLOOKUP($A543,posting!$A:$N,11,0),"")</f>
        <v/>
      </c>
      <c r="N543" s="23" t="str">
        <f aca="false">IF($A543,IF(VLOOKUP($A543,posting!$A:$N,13,0)&gt;0,VLOOKUP($A543,posting!$A:$N,13,0),""),"")</f>
        <v/>
      </c>
      <c r="O543" s="23" t="str">
        <f aca="false">IF($A543,VLOOKUP($A543,posting!$A:$N,12,0),"")</f>
        <v/>
      </c>
      <c r="P543" s="23" t="str">
        <f aca="false">IF($A543,IF(VLOOKUP($A543,posting!$A:$N,14,0)&gt;0,VLOOKUP($A543,posting!$A:$N,14,0),""),"")</f>
        <v/>
      </c>
      <c r="Q543" s="23" t="str">
        <f aca="false">IF($N543="","",VLOOKUP($N543,image!$A:$N,3,0))</f>
        <v/>
      </c>
    </row>
    <row r="544" customFormat="false" ht="13.8" hidden="false" customHeight="false" outlineLevel="0" collapsed="false">
      <c r="B544" s="23" t="str">
        <f aca="false">IF($A544,VLOOKUP($A544,posting!$A:$N,2,0),"")</f>
        <v/>
      </c>
      <c r="C544" s="23" t="str">
        <f aca="false">IF($A544,VLOOKUP($A544,posting!$A:$N,3,0),"")</f>
        <v/>
      </c>
      <c r="D544" s="24" t="str">
        <f aca="false">IF($A544,VLOOKUP($A544,posting!$A:$N,4,0),"")</f>
        <v/>
      </c>
      <c r="E544" s="23" t="str">
        <f aca="false">IF($A544,IF(VLOOKUP($A544,posting!$A:$N,5,0)&gt;0,VLOOKUP($A544,posting!$A:$N,5,0),""),"")</f>
        <v/>
      </c>
      <c r="F544" s="25" t="str">
        <f aca="false">IF($A544,VLOOKUP($A544,posting!$A:$N,6,0),"")</f>
        <v/>
      </c>
      <c r="G544" s="25" t="str">
        <f aca="false">IF($A544,VLOOKUP($A544,posting!$A:$N,7,0),"")</f>
        <v/>
      </c>
      <c r="H544" s="25" t="str">
        <f aca="false">IF($A544,VLOOKUP($A544,posting!$A:$N,8,0),"")</f>
        <v/>
      </c>
      <c r="I544" s="25" t="str">
        <f aca="false">IF($A544,VLOOKUP($A544,posting!$A:$N,9,0),"")</f>
        <v/>
      </c>
      <c r="J544" s="25"/>
      <c r="K544" s="25"/>
      <c r="L544" s="23" t="str">
        <f aca="false">IF($A544,VLOOKUP($A544,posting!$A:$N,10,0),"")</f>
        <v/>
      </c>
      <c r="M544" s="23" t="str">
        <f aca="false">IF($A544,VLOOKUP($A544,posting!$A:$N,11,0),"")</f>
        <v/>
      </c>
      <c r="N544" s="23" t="str">
        <f aca="false">IF($A544,IF(VLOOKUP($A544,posting!$A:$N,13,0)&gt;0,VLOOKUP($A544,posting!$A:$N,13,0),""),"")</f>
        <v/>
      </c>
      <c r="O544" s="23" t="str">
        <f aca="false">IF($A544,VLOOKUP($A544,posting!$A:$N,12,0),"")</f>
        <v/>
      </c>
      <c r="P544" s="23" t="str">
        <f aca="false">IF($A544,IF(VLOOKUP($A544,posting!$A:$N,14,0)&gt;0,VLOOKUP($A544,posting!$A:$N,14,0),""),"")</f>
        <v/>
      </c>
      <c r="Q544" s="23" t="str">
        <f aca="false">IF($N544="","",VLOOKUP($N544,image!$A:$N,3,0))</f>
        <v/>
      </c>
    </row>
    <row r="545" customFormat="false" ht="13.8" hidden="false" customHeight="false" outlineLevel="0" collapsed="false">
      <c r="B545" s="23" t="str">
        <f aca="false">IF($A545,VLOOKUP($A545,posting!$A:$N,2,0),"")</f>
        <v/>
      </c>
      <c r="C545" s="23" t="str">
        <f aca="false">IF($A545,VLOOKUP($A545,posting!$A:$N,3,0),"")</f>
        <v/>
      </c>
      <c r="D545" s="24" t="str">
        <f aca="false">IF($A545,VLOOKUP($A545,posting!$A:$N,4,0),"")</f>
        <v/>
      </c>
      <c r="E545" s="23" t="str">
        <f aca="false">IF($A545,IF(VLOOKUP($A545,posting!$A:$N,5,0)&gt;0,VLOOKUP($A545,posting!$A:$N,5,0),""),"")</f>
        <v/>
      </c>
      <c r="F545" s="25" t="str">
        <f aca="false">IF($A545,VLOOKUP($A545,posting!$A:$N,6,0),"")</f>
        <v/>
      </c>
      <c r="G545" s="25" t="str">
        <f aca="false">IF($A545,VLOOKUP($A545,posting!$A:$N,7,0),"")</f>
        <v/>
      </c>
      <c r="H545" s="25" t="str">
        <f aca="false">IF($A545,VLOOKUP($A545,posting!$A:$N,8,0),"")</f>
        <v/>
      </c>
      <c r="I545" s="25" t="str">
        <f aca="false">IF($A545,VLOOKUP($A545,posting!$A:$N,9,0),"")</f>
        <v/>
      </c>
      <c r="J545" s="25"/>
      <c r="K545" s="25"/>
      <c r="L545" s="23" t="str">
        <f aca="false">IF($A545,VLOOKUP($A545,posting!$A:$N,10,0),"")</f>
        <v/>
      </c>
      <c r="M545" s="23" t="str">
        <f aca="false">IF($A545,VLOOKUP($A545,posting!$A:$N,11,0),"")</f>
        <v/>
      </c>
      <c r="N545" s="23" t="str">
        <f aca="false">IF($A545,IF(VLOOKUP($A545,posting!$A:$N,13,0)&gt;0,VLOOKUP($A545,posting!$A:$N,13,0),""),"")</f>
        <v/>
      </c>
      <c r="O545" s="23" t="str">
        <f aca="false">IF($A545,VLOOKUP($A545,posting!$A:$N,12,0),"")</f>
        <v/>
      </c>
      <c r="P545" s="23" t="str">
        <f aca="false">IF($A545,IF(VLOOKUP($A545,posting!$A:$N,14,0)&gt;0,VLOOKUP($A545,posting!$A:$N,14,0),""),"")</f>
        <v/>
      </c>
      <c r="Q545" s="23" t="str">
        <f aca="false">IF($N545="","",VLOOKUP($N545,image!$A:$N,3,0))</f>
        <v/>
      </c>
    </row>
    <row r="546" customFormat="false" ht="13.8" hidden="false" customHeight="false" outlineLevel="0" collapsed="false">
      <c r="B546" s="23" t="str">
        <f aca="false">IF($A546,VLOOKUP($A546,posting!$A:$N,2,0),"")</f>
        <v/>
      </c>
      <c r="C546" s="23" t="str">
        <f aca="false">IF($A546,VLOOKUP($A546,posting!$A:$N,3,0),"")</f>
        <v/>
      </c>
      <c r="D546" s="24" t="str">
        <f aca="false">IF($A546,VLOOKUP($A546,posting!$A:$N,4,0),"")</f>
        <v/>
      </c>
      <c r="E546" s="23" t="str">
        <f aca="false">IF($A546,IF(VLOOKUP($A546,posting!$A:$N,5,0)&gt;0,VLOOKUP($A546,posting!$A:$N,5,0),""),"")</f>
        <v/>
      </c>
      <c r="F546" s="25" t="str">
        <f aca="false">IF($A546,VLOOKUP($A546,posting!$A:$N,6,0),"")</f>
        <v/>
      </c>
      <c r="G546" s="25" t="str">
        <f aca="false">IF($A546,VLOOKUP($A546,posting!$A:$N,7,0),"")</f>
        <v/>
      </c>
      <c r="H546" s="25" t="str">
        <f aca="false">IF($A546,VLOOKUP($A546,posting!$A:$N,8,0),"")</f>
        <v/>
      </c>
      <c r="I546" s="25" t="str">
        <f aca="false">IF($A546,VLOOKUP($A546,posting!$A:$N,9,0),"")</f>
        <v/>
      </c>
      <c r="J546" s="25"/>
      <c r="K546" s="25"/>
      <c r="L546" s="23" t="str">
        <f aca="false">IF($A546,VLOOKUP($A546,posting!$A:$N,10,0),"")</f>
        <v/>
      </c>
      <c r="M546" s="23" t="str">
        <f aca="false">IF($A546,VLOOKUP($A546,posting!$A:$N,11,0),"")</f>
        <v/>
      </c>
      <c r="N546" s="23" t="str">
        <f aca="false">IF($A546,IF(VLOOKUP($A546,posting!$A:$N,13,0)&gt;0,VLOOKUP($A546,posting!$A:$N,13,0),""),"")</f>
        <v/>
      </c>
      <c r="O546" s="23" t="str">
        <f aca="false">IF($A546,VLOOKUP($A546,posting!$A:$N,12,0),"")</f>
        <v/>
      </c>
      <c r="P546" s="23" t="str">
        <f aca="false">IF($A546,IF(VLOOKUP($A546,posting!$A:$N,14,0)&gt;0,VLOOKUP($A546,posting!$A:$N,14,0),""),"")</f>
        <v/>
      </c>
      <c r="Q546" s="23" t="str">
        <f aca="false">IF($N546="","",VLOOKUP($N546,image!$A:$N,3,0))</f>
        <v/>
      </c>
    </row>
    <row r="547" customFormat="false" ht="13.8" hidden="false" customHeight="false" outlineLevel="0" collapsed="false">
      <c r="B547" s="23" t="str">
        <f aca="false">IF($A547,VLOOKUP($A547,posting!$A:$N,2,0),"")</f>
        <v/>
      </c>
      <c r="C547" s="23" t="str">
        <f aca="false">IF($A547,VLOOKUP($A547,posting!$A:$N,3,0),"")</f>
        <v/>
      </c>
      <c r="D547" s="24" t="str">
        <f aca="false">IF($A547,VLOOKUP($A547,posting!$A:$N,4,0),"")</f>
        <v/>
      </c>
      <c r="E547" s="23" t="str">
        <f aca="false">IF($A547,IF(VLOOKUP($A547,posting!$A:$N,5,0)&gt;0,VLOOKUP($A547,posting!$A:$N,5,0),""),"")</f>
        <v/>
      </c>
      <c r="F547" s="25" t="str">
        <f aca="false">IF($A547,VLOOKUP($A547,posting!$A:$N,6,0),"")</f>
        <v/>
      </c>
      <c r="G547" s="25" t="str">
        <f aca="false">IF($A547,VLOOKUP($A547,posting!$A:$N,7,0),"")</f>
        <v/>
      </c>
      <c r="H547" s="25" t="str">
        <f aca="false">IF($A547,VLOOKUP($A547,posting!$A:$N,8,0),"")</f>
        <v/>
      </c>
      <c r="I547" s="25" t="str">
        <f aca="false">IF($A547,VLOOKUP($A547,posting!$A:$N,9,0),"")</f>
        <v/>
      </c>
      <c r="J547" s="25"/>
      <c r="K547" s="25"/>
      <c r="L547" s="23" t="str">
        <f aca="false">IF($A547,VLOOKUP($A547,posting!$A:$N,10,0),"")</f>
        <v/>
      </c>
      <c r="M547" s="23" t="str">
        <f aca="false">IF($A547,VLOOKUP($A547,posting!$A:$N,11,0),"")</f>
        <v/>
      </c>
      <c r="N547" s="23" t="str">
        <f aca="false">IF($A547,IF(VLOOKUP($A547,posting!$A:$N,13,0)&gt;0,VLOOKUP($A547,posting!$A:$N,13,0),""),"")</f>
        <v/>
      </c>
      <c r="O547" s="23" t="str">
        <f aca="false">IF($A547,VLOOKUP($A547,posting!$A:$N,12,0),"")</f>
        <v/>
      </c>
      <c r="P547" s="23" t="str">
        <f aca="false">IF($A547,IF(VLOOKUP($A547,posting!$A:$N,14,0)&gt;0,VLOOKUP($A547,posting!$A:$N,14,0),""),"")</f>
        <v/>
      </c>
      <c r="Q547" s="23" t="str">
        <f aca="false">IF($N547="","",VLOOKUP($N547,image!$A:$N,3,0))</f>
        <v/>
      </c>
    </row>
    <row r="548" customFormat="false" ht="13.8" hidden="false" customHeight="false" outlineLevel="0" collapsed="false">
      <c r="B548" s="23" t="str">
        <f aca="false">IF($A548,VLOOKUP($A548,posting!$A:$N,2,0),"")</f>
        <v/>
      </c>
      <c r="C548" s="23" t="str">
        <f aca="false">IF($A548,VLOOKUP($A548,posting!$A:$N,3,0),"")</f>
        <v/>
      </c>
      <c r="D548" s="24" t="str">
        <f aca="false">IF($A548,VLOOKUP($A548,posting!$A:$N,4,0),"")</f>
        <v/>
      </c>
      <c r="E548" s="23" t="str">
        <f aca="false">IF($A548,IF(VLOOKUP($A548,posting!$A:$N,5,0)&gt;0,VLOOKUP($A548,posting!$A:$N,5,0),""),"")</f>
        <v/>
      </c>
      <c r="F548" s="25" t="str">
        <f aca="false">IF($A548,VLOOKUP($A548,posting!$A:$N,6,0),"")</f>
        <v/>
      </c>
      <c r="G548" s="25" t="str">
        <f aca="false">IF($A548,VLOOKUP($A548,posting!$A:$N,7,0),"")</f>
        <v/>
      </c>
      <c r="H548" s="25" t="str">
        <f aca="false">IF($A548,VLOOKUP($A548,posting!$A:$N,8,0),"")</f>
        <v/>
      </c>
      <c r="I548" s="25" t="str">
        <f aca="false">IF($A548,VLOOKUP($A548,posting!$A:$N,9,0),"")</f>
        <v/>
      </c>
      <c r="J548" s="25"/>
      <c r="K548" s="25"/>
      <c r="L548" s="23" t="str">
        <f aca="false">IF($A548,VLOOKUP($A548,posting!$A:$N,10,0),"")</f>
        <v/>
      </c>
      <c r="M548" s="23" t="str">
        <f aca="false">IF($A548,VLOOKUP($A548,posting!$A:$N,11,0),"")</f>
        <v/>
      </c>
      <c r="N548" s="23" t="str">
        <f aca="false">IF($A548,IF(VLOOKUP($A548,posting!$A:$N,13,0)&gt;0,VLOOKUP($A548,posting!$A:$N,13,0),""),"")</f>
        <v/>
      </c>
      <c r="O548" s="23" t="str">
        <f aca="false">IF($A548,VLOOKUP($A548,posting!$A:$N,12,0),"")</f>
        <v/>
      </c>
      <c r="P548" s="23" t="str">
        <f aca="false">IF($A548,IF(VLOOKUP($A548,posting!$A:$N,14,0)&gt;0,VLOOKUP($A548,posting!$A:$N,14,0),""),"")</f>
        <v/>
      </c>
      <c r="Q548" s="23" t="str">
        <f aca="false">IF($N548="","",VLOOKUP($N548,image!$A:$N,3,0))</f>
        <v/>
      </c>
    </row>
    <row r="549" customFormat="false" ht="13.8" hidden="false" customHeight="false" outlineLevel="0" collapsed="false">
      <c r="B549" s="23" t="str">
        <f aca="false">IF($A549,VLOOKUP($A549,posting!$A:$N,2,0),"")</f>
        <v/>
      </c>
      <c r="C549" s="23" t="str">
        <f aca="false">IF($A549,VLOOKUP($A549,posting!$A:$N,3,0),"")</f>
        <v/>
      </c>
      <c r="D549" s="24" t="str">
        <f aca="false">IF($A549,VLOOKUP($A549,posting!$A:$N,4,0),"")</f>
        <v/>
      </c>
      <c r="E549" s="23" t="str">
        <f aca="false">IF($A549,IF(VLOOKUP($A549,posting!$A:$N,5,0)&gt;0,VLOOKUP($A549,posting!$A:$N,5,0),""),"")</f>
        <v/>
      </c>
      <c r="F549" s="25" t="str">
        <f aca="false">IF($A549,VLOOKUP($A549,posting!$A:$N,6,0),"")</f>
        <v/>
      </c>
      <c r="G549" s="25" t="str">
        <f aca="false">IF($A549,VLOOKUP($A549,posting!$A:$N,7,0),"")</f>
        <v/>
      </c>
      <c r="H549" s="25" t="str">
        <f aca="false">IF($A549,VLOOKUP($A549,posting!$A:$N,8,0),"")</f>
        <v/>
      </c>
      <c r="I549" s="25" t="str">
        <f aca="false">IF($A549,VLOOKUP($A549,posting!$A:$N,9,0),"")</f>
        <v/>
      </c>
      <c r="J549" s="25"/>
      <c r="K549" s="25"/>
      <c r="L549" s="23" t="str">
        <f aca="false">IF($A549,VLOOKUP($A549,posting!$A:$N,10,0),"")</f>
        <v/>
      </c>
      <c r="M549" s="23" t="str">
        <f aca="false">IF($A549,VLOOKUP($A549,posting!$A:$N,11,0),"")</f>
        <v/>
      </c>
      <c r="N549" s="23" t="str">
        <f aca="false">IF($A549,IF(VLOOKUP($A549,posting!$A:$N,13,0)&gt;0,VLOOKUP($A549,posting!$A:$N,13,0),""),"")</f>
        <v/>
      </c>
      <c r="O549" s="23" t="str">
        <f aca="false">IF($A549,VLOOKUP($A549,posting!$A:$N,12,0),"")</f>
        <v/>
      </c>
      <c r="P549" s="23" t="str">
        <f aca="false">IF($A549,IF(VLOOKUP($A549,posting!$A:$N,14,0)&gt;0,VLOOKUP($A549,posting!$A:$N,14,0),""),"")</f>
        <v/>
      </c>
      <c r="Q549" s="23" t="str">
        <f aca="false">IF($N549="","",VLOOKUP($N549,image!$A:$N,3,0))</f>
        <v/>
      </c>
    </row>
    <row r="550" customFormat="false" ht="13.8" hidden="false" customHeight="false" outlineLevel="0" collapsed="false">
      <c r="B550" s="23" t="str">
        <f aca="false">IF($A550,VLOOKUP($A550,posting!$A:$N,2,0),"")</f>
        <v/>
      </c>
      <c r="C550" s="23" t="str">
        <f aca="false">IF($A550,VLOOKUP($A550,posting!$A:$N,3,0),"")</f>
        <v/>
      </c>
      <c r="D550" s="24" t="str">
        <f aca="false">IF($A550,VLOOKUP($A550,posting!$A:$N,4,0),"")</f>
        <v/>
      </c>
      <c r="E550" s="23" t="str">
        <f aca="false">IF($A550,IF(VLOOKUP($A550,posting!$A:$N,5,0)&gt;0,VLOOKUP($A550,posting!$A:$N,5,0),""),"")</f>
        <v/>
      </c>
      <c r="F550" s="25" t="str">
        <f aca="false">IF($A550,VLOOKUP($A550,posting!$A:$N,6,0),"")</f>
        <v/>
      </c>
      <c r="G550" s="25" t="str">
        <f aca="false">IF($A550,VLOOKUP($A550,posting!$A:$N,7,0),"")</f>
        <v/>
      </c>
      <c r="H550" s="25" t="str">
        <f aca="false">IF($A550,VLOOKUP($A550,posting!$A:$N,8,0),"")</f>
        <v/>
      </c>
      <c r="I550" s="25" t="str">
        <f aca="false">IF($A550,VLOOKUP($A550,posting!$A:$N,9,0),"")</f>
        <v/>
      </c>
      <c r="J550" s="25"/>
      <c r="K550" s="25"/>
      <c r="L550" s="23" t="str">
        <f aca="false">IF($A550,VLOOKUP($A550,posting!$A:$N,10,0),"")</f>
        <v/>
      </c>
      <c r="M550" s="23" t="str">
        <f aca="false">IF($A550,VLOOKUP($A550,posting!$A:$N,11,0),"")</f>
        <v/>
      </c>
      <c r="N550" s="23" t="str">
        <f aca="false">IF($A550,IF(VLOOKUP($A550,posting!$A:$N,13,0)&gt;0,VLOOKUP($A550,posting!$A:$N,13,0),""),"")</f>
        <v/>
      </c>
      <c r="O550" s="23" t="str">
        <f aca="false">IF($A550,VLOOKUP($A550,posting!$A:$N,12,0),"")</f>
        <v/>
      </c>
      <c r="P550" s="23" t="str">
        <f aca="false">IF($A550,IF(VLOOKUP($A550,posting!$A:$N,14,0)&gt;0,VLOOKUP($A550,posting!$A:$N,14,0),""),"")</f>
        <v/>
      </c>
      <c r="Q550" s="23" t="str">
        <f aca="false">IF($N550="","",VLOOKUP($N550,image!$A:$N,3,0))</f>
        <v/>
      </c>
    </row>
    <row r="551" customFormat="false" ht="13.8" hidden="false" customHeight="false" outlineLevel="0" collapsed="false">
      <c r="B551" s="23" t="str">
        <f aca="false">IF($A551,VLOOKUP($A551,posting!$A:$N,2,0),"")</f>
        <v/>
      </c>
      <c r="C551" s="23" t="str">
        <f aca="false">IF($A551,VLOOKUP($A551,posting!$A:$N,3,0),"")</f>
        <v/>
      </c>
      <c r="D551" s="24" t="str">
        <f aca="false">IF($A551,VLOOKUP($A551,posting!$A:$N,4,0),"")</f>
        <v/>
      </c>
      <c r="E551" s="23" t="str">
        <f aca="false">IF($A551,IF(VLOOKUP($A551,posting!$A:$N,5,0)&gt;0,VLOOKUP($A551,posting!$A:$N,5,0),""),"")</f>
        <v/>
      </c>
      <c r="F551" s="25" t="str">
        <f aca="false">IF($A551,VLOOKUP($A551,posting!$A:$N,6,0),"")</f>
        <v/>
      </c>
      <c r="G551" s="25" t="str">
        <f aca="false">IF($A551,VLOOKUP($A551,posting!$A:$N,7,0),"")</f>
        <v/>
      </c>
      <c r="H551" s="25" t="str">
        <f aca="false">IF($A551,VLOOKUP($A551,posting!$A:$N,8,0),"")</f>
        <v/>
      </c>
      <c r="I551" s="25" t="str">
        <f aca="false">IF($A551,VLOOKUP($A551,posting!$A:$N,9,0),"")</f>
        <v/>
      </c>
      <c r="J551" s="25"/>
      <c r="K551" s="25"/>
      <c r="L551" s="23" t="str">
        <f aca="false">IF($A551,VLOOKUP($A551,posting!$A:$N,10,0),"")</f>
        <v/>
      </c>
      <c r="M551" s="23" t="str">
        <f aca="false">IF($A551,VLOOKUP($A551,posting!$A:$N,11,0),"")</f>
        <v/>
      </c>
      <c r="N551" s="23" t="str">
        <f aca="false">IF($A551,IF(VLOOKUP($A551,posting!$A:$N,13,0)&gt;0,VLOOKUP($A551,posting!$A:$N,13,0),""),"")</f>
        <v/>
      </c>
      <c r="O551" s="23" t="str">
        <f aca="false">IF($A551,VLOOKUP($A551,posting!$A:$N,12,0),"")</f>
        <v/>
      </c>
      <c r="P551" s="23" t="str">
        <f aca="false">IF($A551,IF(VLOOKUP($A551,posting!$A:$N,14,0)&gt;0,VLOOKUP($A551,posting!$A:$N,14,0),""),"")</f>
        <v/>
      </c>
      <c r="Q551" s="23" t="str">
        <f aca="false">IF($N551="","",VLOOKUP($N551,image!$A:$N,3,0))</f>
        <v/>
      </c>
    </row>
    <row r="552" customFormat="false" ht="13.8" hidden="false" customHeight="false" outlineLevel="0" collapsed="false">
      <c r="B552" s="23" t="str">
        <f aca="false">IF($A552,VLOOKUP($A552,posting!$A:$N,2,0),"")</f>
        <v/>
      </c>
      <c r="C552" s="23" t="str">
        <f aca="false">IF($A552,VLOOKUP($A552,posting!$A:$N,3,0),"")</f>
        <v/>
      </c>
      <c r="D552" s="24" t="str">
        <f aca="false">IF($A552,VLOOKUP($A552,posting!$A:$N,4,0),"")</f>
        <v/>
      </c>
      <c r="E552" s="23" t="str">
        <f aca="false">IF($A552,IF(VLOOKUP($A552,posting!$A:$N,5,0)&gt;0,VLOOKUP($A552,posting!$A:$N,5,0),""),"")</f>
        <v/>
      </c>
      <c r="F552" s="25" t="str">
        <f aca="false">IF($A552,VLOOKUP($A552,posting!$A:$N,6,0),"")</f>
        <v/>
      </c>
      <c r="G552" s="25" t="str">
        <f aca="false">IF($A552,VLOOKUP($A552,posting!$A:$N,7,0),"")</f>
        <v/>
      </c>
      <c r="H552" s="25" t="str">
        <f aca="false">IF($A552,VLOOKUP($A552,posting!$A:$N,8,0),"")</f>
        <v/>
      </c>
      <c r="I552" s="25" t="str">
        <f aca="false">IF($A552,VLOOKUP($A552,posting!$A:$N,9,0),"")</f>
        <v/>
      </c>
      <c r="J552" s="25"/>
      <c r="K552" s="25"/>
      <c r="L552" s="23" t="str">
        <f aca="false">IF($A552,VLOOKUP($A552,posting!$A:$N,10,0),"")</f>
        <v/>
      </c>
      <c r="M552" s="23" t="str">
        <f aca="false">IF($A552,VLOOKUP($A552,posting!$A:$N,11,0),"")</f>
        <v/>
      </c>
      <c r="N552" s="23" t="str">
        <f aca="false">IF($A552,IF(VLOOKUP($A552,posting!$A:$N,13,0)&gt;0,VLOOKUP($A552,posting!$A:$N,13,0),""),"")</f>
        <v/>
      </c>
      <c r="O552" s="23" t="str">
        <f aca="false">IF($A552,VLOOKUP($A552,posting!$A:$N,12,0),"")</f>
        <v/>
      </c>
      <c r="P552" s="23" t="str">
        <f aca="false">IF($A552,IF(VLOOKUP($A552,posting!$A:$N,14,0)&gt;0,VLOOKUP($A552,posting!$A:$N,14,0),""),"")</f>
        <v/>
      </c>
      <c r="Q552" s="23" t="str">
        <f aca="false">IF($N552="","",VLOOKUP($N552,image!$A:$N,3,0))</f>
        <v/>
      </c>
    </row>
    <row r="553" customFormat="false" ht="13.8" hidden="false" customHeight="false" outlineLevel="0" collapsed="false">
      <c r="B553" s="23" t="str">
        <f aca="false">IF($A553,VLOOKUP($A553,posting!$A:$N,2,0),"")</f>
        <v/>
      </c>
      <c r="C553" s="23" t="str">
        <f aca="false">IF($A553,VLOOKUP($A553,posting!$A:$N,3,0),"")</f>
        <v/>
      </c>
      <c r="D553" s="24" t="str">
        <f aca="false">IF($A553,VLOOKUP($A553,posting!$A:$N,4,0),"")</f>
        <v/>
      </c>
      <c r="E553" s="23" t="str">
        <f aca="false">IF($A553,IF(VLOOKUP($A553,posting!$A:$N,5,0)&gt;0,VLOOKUP($A553,posting!$A:$N,5,0),""),"")</f>
        <v/>
      </c>
      <c r="F553" s="25" t="str">
        <f aca="false">IF($A553,VLOOKUP($A553,posting!$A:$N,6,0),"")</f>
        <v/>
      </c>
      <c r="G553" s="25" t="str">
        <f aca="false">IF($A553,VLOOKUP($A553,posting!$A:$N,7,0),"")</f>
        <v/>
      </c>
      <c r="H553" s="25" t="str">
        <f aca="false">IF($A553,VLOOKUP($A553,posting!$A:$N,8,0),"")</f>
        <v/>
      </c>
      <c r="I553" s="25" t="str">
        <f aca="false">IF($A553,VLOOKUP($A553,posting!$A:$N,9,0),"")</f>
        <v/>
      </c>
      <c r="J553" s="25"/>
      <c r="K553" s="25"/>
      <c r="L553" s="23" t="str">
        <f aca="false">IF($A553,VLOOKUP($A553,posting!$A:$N,10,0),"")</f>
        <v/>
      </c>
      <c r="M553" s="23" t="str">
        <f aca="false">IF($A553,VLOOKUP($A553,posting!$A:$N,11,0),"")</f>
        <v/>
      </c>
      <c r="N553" s="23" t="str">
        <f aca="false">IF($A553,IF(VLOOKUP($A553,posting!$A:$N,13,0)&gt;0,VLOOKUP($A553,posting!$A:$N,13,0),""),"")</f>
        <v/>
      </c>
      <c r="O553" s="23" t="str">
        <f aca="false">IF($A553,VLOOKUP($A553,posting!$A:$N,12,0),"")</f>
        <v/>
      </c>
      <c r="P553" s="23" t="str">
        <f aca="false">IF($A553,IF(VLOOKUP($A553,posting!$A:$N,14,0)&gt;0,VLOOKUP($A553,posting!$A:$N,14,0),""),"")</f>
        <v/>
      </c>
      <c r="Q553" s="23" t="str">
        <f aca="false">IF($N553="","",VLOOKUP($N553,image!$A:$N,3,0))</f>
        <v/>
      </c>
    </row>
    <row r="554" customFormat="false" ht="13.8" hidden="false" customHeight="false" outlineLevel="0" collapsed="false">
      <c r="B554" s="23" t="str">
        <f aca="false">IF($A554,VLOOKUP($A554,posting!$A:$N,2,0),"")</f>
        <v/>
      </c>
      <c r="C554" s="23" t="str">
        <f aca="false">IF($A554,VLOOKUP($A554,posting!$A:$N,3,0),"")</f>
        <v/>
      </c>
      <c r="D554" s="24" t="str">
        <f aca="false">IF($A554,VLOOKUP($A554,posting!$A:$N,4,0),"")</f>
        <v/>
      </c>
      <c r="E554" s="23" t="str">
        <f aca="false">IF($A554,IF(VLOOKUP($A554,posting!$A:$N,5,0)&gt;0,VLOOKUP($A554,posting!$A:$N,5,0),""),"")</f>
        <v/>
      </c>
      <c r="F554" s="25" t="str">
        <f aca="false">IF($A554,VLOOKUP($A554,posting!$A:$N,6,0),"")</f>
        <v/>
      </c>
      <c r="G554" s="25" t="str">
        <f aca="false">IF($A554,VLOOKUP($A554,posting!$A:$N,7,0),"")</f>
        <v/>
      </c>
      <c r="H554" s="25" t="str">
        <f aca="false">IF($A554,VLOOKUP($A554,posting!$A:$N,8,0),"")</f>
        <v/>
      </c>
      <c r="I554" s="25" t="str">
        <f aca="false">IF($A554,VLOOKUP($A554,posting!$A:$N,9,0),"")</f>
        <v/>
      </c>
      <c r="J554" s="25"/>
      <c r="K554" s="25"/>
      <c r="L554" s="23" t="str">
        <f aca="false">IF($A554,VLOOKUP($A554,posting!$A:$N,10,0),"")</f>
        <v/>
      </c>
      <c r="M554" s="23" t="str">
        <f aca="false">IF($A554,VLOOKUP($A554,posting!$A:$N,11,0),"")</f>
        <v/>
      </c>
      <c r="N554" s="23" t="str">
        <f aca="false">IF($A554,IF(VLOOKUP($A554,posting!$A:$N,13,0)&gt;0,VLOOKUP($A554,posting!$A:$N,13,0),""),"")</f>
        <v/>
      </c>
      <c r="O554" s="23" t="str">
        <f aca="false">IF($A554,VLOOKUP($A554,posting!$A:$N,12,0),"")</f>
        <v/>
      </c>
      <c r="P554" s="23" t="str">
        <f aca="false">IF($A554,IF(VLOOKUP($A554,posting!$A:$N,14,0)&gt;0,VLOOKUP($A554,posting!$A:$N,14,0),""),"")</f>
        <v/>
      </c>
      <c r="Q554" s="23" t="str">
        <f aca="false">IF($N554="","",VLOOKUP($N554,image!$A:$N,3,0))</f>
        <v/>
      </c>
    </row>
    <row r="555" customFormat="false" ht="13.8" hidden="false" customHeight="false" outlineLevel="0" collapsed="false">
      <c r="B555" s="23" t="str">
        <f aca="false">IF($A555,VLOOKUP($A555,posting!$A:$N,2,0),"")</f>
        <v/>
      </c>
      <c r="C555" s="23" t="str">
        <f aca="false">IF($A555,VLOOKUP($A555,posting!$A:$N,3,0),"")</f>
        <v/>
      </c>
      <c r="D555" s="24" t="str">
        <f aca="false">IF($A555,VLOOKUP($A555,posting!$A:$N,4,0),"")</f>
        <v/>
      </c>
      <c r="E555" s="23" t="str">
        <f aca="false">IF($A555,IF(VLOOKUP($A555,posting!$A:$N,5,0)&gt;0,VLOOKUP($A555,posting!$A:$N,5,0),""),"")</f>
        <v/>
      </c>
      <c r="F555" s="25" t="str">
        <f aca="false">IF($A555,VLOOKUP($A555,posting!$A:$N,6,0),"")</f>
        <v/>
      </c>
      <c r="G555" s="25" t="str">
        <f aca="false">IF($A555,VLOOKUP($A555,posting!$A:$N,7,0),"")</f>
        <v/>
      </c>
      <c r="H555" s="25" t="str">
        <f aca="false">IF($A555,VLOOKUP($A555,posting!$A:$N,8,0),"")</f>
        <v/>
      </c>
      <c r="I555" s="25" t="str">
        <f aca="false">IF($A555,VLOOKUP($A555,posting!$A:$N,9,0),"")</f>
        <v/>
      </c>
      <c r="J555" s="25"/>
      <c r="K555" s="25"/>
      <c r="L555" s="23" t="str">
        <f aca="false">IF($A555,VLOOKUP($A555,posting!$A:$N,10,0),"")</f>
        <v/>
      </c>
      <c r="M555" s="23" t="str">
        <f aca="false">IF($A555,VLOOKUP($A555,posting!$A:$N,11,0),"")</f>
        <v/>
      </c>
      <c r="N555" s="23" t="str">
        <f aca="false">IF($A555,IF(VLOOKUP($A555,posting!$A:$N,13,0)&gt;0,VLOOKUP($A555,posting!$A:$N,13,0),""),"")</f>
        <v/>
      </c>
      <c r="O555" s="23" t="str">
        <f aca="false">IF($A555,VLOOKUP($A555,posting!$A:$N,12,0),"")</f>
        <v/>
      </c>
      <c r="P555" s="23" t="str">
        <f aca="false">IF($A555,IF(VLOOKUP($A555,posting!$A:$N,14,0)&gt;0,VLOOKUP($A555,posting!$A:$N,14,0),""),"")</f>
        <v/>
      </c>
      <c r="Q555" s="23" t="str">
        <f aca="false">IF($N555="","",VLOOKUP($N555,image!$A:$N,3,0))</f>
        <v/>
      </c>
    </row>
    <row r="556" customFormat="false" ht="13.8" hidden="false" customHeight="false" outlineLevel="0" collapsed="false">
      <c r="B556" s="23" t="str">
        <f aca="false">IF($A556,VLOOKUP($A556,posting!$A:$N,2,0),"")</f>
        <v/>
      </c>
      <c r="C556" s="23" t="str">
        <f aca="false">IF($A556,VLOOKUP($A556,posting!$A:$N,3,0),"")</f>
        <v/>
      </c>
      <c r="D556" s="24" t="str">
        <f aca="false">IF($A556,VLOOKUP($A556,posting!$A:$N,4,0),"")</f>
        <v/>
      </c>
      <c r="E556" s="23" t="str">
        <f aca="false">IF($A556,IF(VLOOKUP($A556,posting!$A:$N,5,0)&gt;0,VLOOKUP($A556,posting!$A:$N,5,0),""),"")</f>
        <v/>
      </c>
      <c r="F556" s="25" t="str">
        <f aca="false">IF($A556,VLOOKUP($A556,posting!$A:$N,6,0),"")</f>
        <v/>
      </c>
      <c r="G556" s="25" t="str">
        <f aca="false">IF($A556,VLOOKUP($A556,posting!$A:$N,7,0),"")</f>
        <v/>
      </c>
      <c r="H556" s="25" t="str">
        <f aca="false">IF($A556,VLOOKUP($A556,posting!$A:$N,8,0),"")</f>
        <v/>
      </c>
      <c r="I556" s="25" t="str">
        <f aca="false">IF($A556,VLOOKUP($A556,posting!$A:$N,9,0),"")</f>
        <v/>
      </c>
      <c r="J556" s="25"/>
      <c r="K556" s="25"/>
      <c r="L556" s="23" t="str">
        <f aca="false">IF($A556,VLOOKUP($A556,posting!$A:$N,10,0),"")</f>
        <v/>
      </c>
      <c r="M556" s="23" t="str">
        <f aca="false">IF($A556,VLOOKUP($A556,posting!$A:$N,11,0),"")</f>
        <v/>
      </c>
      <c r="N556" s="23" t="str">
        <f aca="false">IF($A556,IF(VLOOKUP($A556,posting!$A:$N,13,0)&gt;0,VLOOKUP($A556,posting!$A:$N,13,0),""),"")</f>
        <v/>
      </c>
      <c r="O556" s="23" t="str">
        <f aca="false">IF($A556,VLOOKUP($A556,posting!$A:$N,12,0),"")</f>
        <v/>
      </c>
      <c r="P556" s="23" t="str">
        <f aca="false">IF($A556,IF(VLOOKUP($A556,posting!$A:$N,14,0)&gt;0,VLOOKUP($A556,posting!$A:$N,14,0),""),"")</f>
        <v/>
      </c>
      <c r="Q556" s="23" t="str">
        <f aca="false">IF($N556="","",VLOOKUP($N556,image!$A:$N,3,0))</f>
        <v/>
      </c>
    </row>
    <row r="557" customFormat="false" ht="13.8" hidden="false" customHeight="false" outlineLevel="0" collapsed="false">
      <c r="B557" s="23" t="str">
        <f aca="false">IF($A557,VLOOKUP($A557,posting!$A:$N,2,0),"")</f>
        <v/>
      </c>
      <c r="C557" s="23" t="str">
        <f aca="false">IF($A557,VLOOKUP($A557,posting!$A:$N,3,0),"")</f>
        <v/>
      </c>
      <c r="D557" s="24" t="str">
        <f aca="false">IF($A557,VLOOKUP($A557,posting!$A:$N,4,0),"")</f>
        <v/>
      </c>
      <c r="E557" s="23" t="str">
        <f aca="false">IF($A557,IF(VLOOKUP($A557,posting!$A:$N,5,0)&gt;0,VLOOKUP($A557,posting!$A:$N,5,0),""),"")</f>
        <v/>
      </c>
      <c r="F557" s="25" t="str">
        <f aca="false">IF($A557,VLOOKUP($A557,posting!$A:$N,6,0),"")</f>
        <v/>
      </c>
      <c r="G557" s="25" t="str">
        <f aca="false">IF($A557,VLOOKUP($A557,posting!$A:$N,7,0),"")</f>
        <v/>
      </c>
      <c r="H557" s="25" t="str">
        <f aca="false">IF($A557,VLOOKUP($A557,posting!$A:$N,8,0),"")</f>
        <v/>
      </c>
      <c r="I557" s="25" t="str">
        <f aca="false">IF($A557,VLOOKUP($A557,posting!$A:$N,9,0),"")</f>
        <v/>
      </c>
      <c r="J557" s="25"/>
      <c r="K557" s="25"/>
      <c r="L557" s="23" t="str">
        <f aca="false">IF($A557,VLOOKUP($A557,posting!$A:$N,10,0),"")</f>
        <v/>
      </c>
      <c r="M557" s="23" t="str">
        <f aca="false">IF($A557,VLOOKUP($A557,posting!$A:$N,11,0),"")</f>
        <v/>
      </c>
      <c r="N557" s="23" t="str">
        <f aca="false">IF($A557,IF(VLOOKUP($A557,posting!$A:$N,13,0)&gt;0,VLOOKUP($A557,posting!$A:$N,13,0),""),"")</f>
        <v/>
      </c>
      <c r="O557" s="23" t="str">
        <f aca="false">IF($A557,VLOOKUP($A557,posting!$A:$N,12,0),"")</f>
        <v/>
      </c>
      <c r="P557" s="23" t="str">
        <f aca="false">IF($A557,IF(VLOOKUP($A557,posting!$A:$N,14,0)&gt;0,VLOOKUP($A557,posting!$A:$N,14,0),""),"")</f>
        <v/>
      </c>
      <c r="Q557" s="23" t="str">
        <f aca="false">IF($N557="","",VLOOKUP($N557,image!$A:$N,3,0))</f>
        <v/>
      </c>
    </row>
    <row r="558" customFormat="false" ht="13.8" hidden="false" customHeight="false" outlineLevel="0" collapsed="false">
      <c r="B558" s="23" t="str">
        <f aca="false">IF($A558,VLOOKUP($A558,posting!$A:$N,2,0),"")</f>
        <v/>
      </c>
      <c r="C558" s="23" t="str">
        <f aca="false">IF($A558,VLOOKUP($A558,posting!$A:$N,3,0),"")</f>
        <v/>
      </c>
      <c r="D558" s="24" t="str">
        <f aca="false">IF($A558,VLOOKUP($A558,posting!$A:$N,4,0),"")</f>
        <v/>
      </c>
      <c r="E558" s="23" t="str">
        <f aca="false">IF($A558,IF(VLOOKUP($A558,posting!$A:$N,5,0)&gt;0,VLOOKUP($A558,posting!$A:$N,5,0),""),"")</f>
        <v/>
      </c>
      <c r="F558" s="25" t="str">
        <f aca="false">IF($A558,VLOOKUP($A558,posting!$A:$N,6,0),"")</f>
        <v/>
      </c>
      <c r="G558" s="25" t="str">
        <f aca="false">IF($A558,VLOOKUP($A558,posting!$A:$N,7,0),"")</f>
        <v/>
      </c>
      <c r="H558" s="25" t="str">
        <f aca="false">IF($A558,VLOOKUP($A558,posting!$A:$N,8,0),"")</f>
        <v/>
      </c>
      <c r="I558" s="25" t="str">
        <f aca="false">IF($A558,VLOOKUP($A558,posting!$A:$N,9,0),"")</f>
        <v/>
      </c>
      <c r="J558" s="25"/>
      <c r="K558" s="25"/>
      <c r="L558" s="23" t="str">
        <f aca="false">IF($A558,VLOOKUP($A558,posting!$A:$N,10,0),"")</f>
        <v/>
      </c>
      <c r="M558" s="23" t="str">
        <f aca="false">IF($A558,VLOOKUP($A558,posting!$A:$N,11,0),"")</f>
        <v/>
      </c>
      <c r="N558" s="23" t="str">
        <f aca="false">IF($A558,IF(VLOOKUP($A558,posting!$A:$N,13,0)&gt;0,VLOOKUP($A558,posting!$A:$N,13,0),""),"")</f>
        <v/>
      </c>
      <c r="O558" s="23" t="str">
        <f aca="false">IF($A558,VLOOKUP($A558,posting!$A:$N,12,0),"")</f>
        <v/>
      </c>
      <c r="P558" s="23" t="str">
        <f aca="false">IF($A558,IF(VLOOKUP($A558,posting!$A:$N,14,0)&gt;0,VLOOKUP($A558,posting!$A:$N,14,0),""),"")</f>
        <v/>
      </c>
      <c r="Q558" s="23" t="str">
        <f aca="false">IF($N558="","",VLOOKUP($N558,image!$A:$N,3,0))</f>
        <v/>
      </c>
    </row>
    <row r="559" customFormat="false" ht="13.8" hidden="false" customHeight="false" outlineLevel="0" collapsed="false">
      <c r="B559" s="23" t="str">
        <f aca="false">IF($A559,VLOOKUP($A559,posting!$A:$N,2,0),"")</f>
        <v/>
      </c>
      <c r="C559" s="23" t="str">
        <f aca="false">IF($A559,VLOOKUP($A559,posting!$A:$N,3,0),"")</f>
        <v/>
      </c>
      <c r="D559" s="24" t="str">
        <f aca="false">IF($A559,VLOOKUP($A559,posting!$A:$N,4,0),"")</f>
        <v/>
      </c>
      <c r="E559" s="23" t="str">
        <f aca="false">IF($A559,IF(VLOOKUP($A559,posting!$A:$N,5,0)&gt;0,VLOOKUP($A559,posting!$A:$N,5,0),""),"")</f>
        <v/>
      </c>
      <c r="F559" s="25" t="str">
        <f aca="false">IF($A559,VLOOKUP($A559,posting!$A:$N,6,0),"")</f>
        <v/>
      </c>
      <c r="G559" s="25" t="str">
        <f aca="false">IF($A559,VLOOKUP($A559,posting!$A:$N,7,0),"")</f>
        <v/>
      </c>
      <c r="H559" s="25" t="str">
        <f aca="false">IF($A559,VLOOKUP($A559,posting!$A:$N,8,0),"")</f>
        <v/>
      </c>
      <c r="I559" s="25" t="str">
        <f aca="false">IF($A559,VLOOKUP($A559,posting!$A:$N,9,0),"")</f>
        <v/>
      </c>
      <c r="J559" s="25"/>
      <c r="K559" s="25"/>
      <c r="L559" s="23" t="str">
        <f aca="false">IF($A559,VLOOKUP($A559,posting!$A:$N,10,0),"")</f>
        <v/>
      </c>
      <c r="M559" s="23" t="str">
        <f aca="false">IF($A559,VLOOKUP($A559,posting!$A:$N,11,0),"")</f>
        <v/>
      </c>
      <c r="N559" s="23" t="str">
        <f aca="false">IF($A559,IF(VLOOKUP($A559,posting!$A:$N,13,0)&gt;0,VLOOKUP($A559,posting!$A:$N,13,0),""),"")</f>
        <v/>
      </c>
      <c r="O559" s="23" t="str">
        <f aca="false">IF($A559,VLOOKUP($A559,posting!$A:$N,12,0),"")</f>
        <v/>
      </c>
      <c r="P559" s="23" t="str">
        <f aca="false">IF($A559,IF(VLOOKUP($A559,posting!$A:$N,14,0)&gt;0,VLOOKUP($A559,posting!$A:$N,14,0),""),"")</f>
        <v/>
      </c>
      <c r="Q559" s="23" t="str">
        <f aca="false">IF($N559="","",VLOOKUP($N559,image!$A:$N,3,0))</f>
        <v/>
      </c>
    </row>
    <row r="560" customFormat="false" ht="13.8" hidden="false" customHeight="false" outlineLevel="0" collapsed="false">
      <c r="B560" s="23" t="str">
        <f aca="false">IF($A560,VLOOKUP($A560,posting!$A:$N,2,0),"")</f>
        <v/>
      </c>
      <c r="C560" s="23" t="str">
        <f aca="false">IF($A560,VLOOKUP($A560,posting!$A:$N,3,0),"")</f>
        <v/>
      </c>
      <c r="D560" s="24" t="str">
        <f aca="false">IF($A560,VLOOKUP($A560,posting!$A:$N,4,0),"")</f>
        <v/>
      </c>
      <c r="E560" s="23" t="str">
        <f aca="false">IF($A560,IF(VLOOKUP($A560,posting!$A:$N,5,0)&gt;0,VLOOKUP($A560,posting!$A:$N,5,0),""),"")</f>
        <v/>
      </c>
      <c r="F560" s="25" t="str">
        <f aca="false">IF($A560,VLOOKUP($A560,posting!$A:$N,6,0),"")</f>
        <v/>
      </c>
      <c r="G560" s="25" t="str">
        <f aca="false">IF($A560,VLOOKUP($A560,posting!$A:$N,7,0),"")</f>
        <v/>
      </c>
      <c r="H560" s="25" t="str">
        <f aca="false">IF($A560,VLOOKUP($A560,posting!$A:$N,8,0),"")</f>
        <v/>
      </c>
      <c r="I560" s="25" t="str">
        <f aca="false">IF($A560,VLOOKUP($A560,posting!$A:$N,9,0),"")</f>
        <v/>
      </c>
      <c r="J560" s="25"/>
      <c r="K560" s="25"/>
      <c r="L560" s="23" t="str">
        <f aca="false">IF($A560,VLOOKUP($A560,posting!$A:$N,10,0),"")</f>
        <v/>
      </c>
      <c r="M560" s="23" t="str">
        <f aca="false">IF($A560,VLOOKUP($A560,posting!$A:$N,11,0),"")</f>
        <v/>
      </c>
      <c r="N560" s="23" t="str">
        <f aca="false">IF($A560,IF(VLOOKUP($A560,posting!$A:$N,13,0)&gt;0,VLOOKUP($A560,posting!$A:$N,13,0),""),"")</f>
        <v/>
      </c>
      <c r="O560" s="23" t="str">
        <f aca="false">IF($A560,VLOOKUP($A560,posting!$A:$N,12,0),"")</f>
        <v/>
      </c>
      <c r="P560" s="23" t="str">
        <f aca="false">IF($A560,IF(VLOOKUP($A560,posting!$A:$N,14,0)&gt;0,VLOOKUP($A560,posting!$A:$N,14,0),""),"")</f>
        <v/>
      </c>
      <c r="Q560" s="23" t="str">
        <f aca="false">IF($N560="","",VLOOKUP($N560,image!$A:$N,3,0))</f>
        <v/>
      </c>
    </row>
    <row r="561" customFormat="false" ht="13.8" hidden="false" customHeight="false" outlineLevel="0" collapsed="false">
      <c r="B561" s="23" t="str">
        <f aca="false">IF($A561,VLOOKUP($A561,posting!$A:$N,2,0),"")</f>
        <v/>
      </c>
      <c r="C561" s="23" t="str">
        <f aca="false">IF($A561,VLOOKUP($A561,posting!$A:$N,3,0),"")</f>
        <v/>
      </c>
      <c r="D561" s="24" t="str">
        <f aca="false">IF($A561,VLOOKUP($A561,posting!$A:$N,4,0),"")</f>
        <v/>
      </c>
      <c r="E561" s="23" t="str">
        <f aca="false">IF($A561,IF(VLOOKUP($A561,posting!$A:$N,5,0)&gt;0,VLOOKUP($A561,posting!$A:$N,5,0),""),"")</f>
        <v/>
      </c>
      <c r="F561" s="25" t="str">
        <f aca="false">IF($A561,VLOOKUP($A561,posting!$A:$N,6,0),"")</f>
        <v/>
      </c>
      <c r="G561" s="25" t="str">
        <f aca="false">IF($A561,VLOOKUP($A561,posting!$A:$N,7,0),"")</f>
        <v/>
      </c>
      <c r="H561" s="25" t="str">
        <f aca="false">IF($A561,VLOOKUP($A561,posting!$A:$N,8,0),"")</f>
        <v/>
      </c>
      <c r="I561" s="25" t="str">
        <f aca="false">IF($A561,VLOOKUP($A561,posting!$A:$N,9,0),"")</f>
        <v/>
      </c>
      <c r="J561" s="25"/>
      <c r="K561" s="25"/>
      <c r="L561" s="23" t="str">
        <f aca="false">IF($A561,VLOOKUP($A561,posting!$A:$N,10,0),"")</f>
        <v/>
      </c>
      <c r="M561" s="23" t="str">
        <f aca="false">IF($A561,VLOOKUP($A561,posting!$A:$N,11,0),"")</f>
        <v/>
      </c>
      <c r="N561" s="23" t="str">
        <f aca="false">IF($A561,IF(VLOOKUP($A561,posting!$A:$N,13,0)&gt;0,VLOOKUP($A561,posting!$A:$N,13,0),""),"")</f>
        <v/>
      </c>
      <c r="O561" s="23" t="str">
        <f aca="false">IF($A561,VLOOKUP($A561,posting!$A:$N,12,0),"")</f>
        <v/>
      </c>
      <c r="P561" s="23" t="str">
        <f aca="false">IF($A561,IF(VLOOKUP($A561,posting!$A:$N,14,0)&gt;0,VLOOKUP($A561,posting!$A:$N,14,0),""),"")</f>
        <v/>
      </c>
      <c r="Q561" s="23" t="str">
        <f aca="false">IF($N561="","",VLOOKUP($N561,image!$A:$N,3,0))</f>
        <v/>
      </c>
    </row>
    <row r="562" customFormat="false" ht="13.8" hidden="false" customHeight="false" outlineLevel="0" collapsed="false">
      <c r="B562" s="23" t="str">
        <f aca="false">IF($A562,VLOOKUP($A562,posting!$A:$N,2,0),"")</f>
        <v/>
      </c>
      <c r="C562" s="23" t="str">
        <f aca="false">IF($A562,VLOOKUP($A562,posting!$A:$N,3,0),"")</f>
        <v/>
      </c>
      <c r="D562" s="24" t="str">
        <f aca="false">IF($A562,VLOOKUP($A562,posting!$A:$N,4,0),"")</f>
        <v/>
      </c>
      <c r="E562" s="23" t="str">
        <f aca="false">IF($A562,IF(VLOOKUP($A562,posting!$A:$N,5,0)&gt;0,VLOOKUP($A562,posting!$A:$N,5,0),""),"")</f>
        <v/>
      </c>
      <c r="F562" s="25" t="str">
        <f aca="false">IF($A562,VLOOKUP($A562,posting!$A:$N,6,0),"")</f>
        <v/>
      </c>
      <c r="G562" s="25" t="str">
        <f aca="false">IF($A562,VLOOKUP($A562,posting!$A:$N,7,0),"")</f>
        <v/>
      </c>
      <c r="H562" s="25" t="str">
        <f aca="false">IF($A562,VLOOKUP($A562,posting!$A:$N,8,0),"")</f>
        <v/>
      </c>
      <c r="I562" s="25" t="str">
        <f aca="false">IF($A562,VLOOKUP($A562,posting!$A:$N,9,0),"")</f>
        <v/>
      </c>
      <c r="J562" s="25"/>
      <c r="K562" s="25"/>
      <c r="L562" s="23" t="str">
        <f aca="false">IF($A562,VLOOKUP($A562,posting!$A:$N,10,0),"")</f>
        <v/>
      </c>
      <c r="M562" s="23" t="str">
        <f aca="false">IF($A562,VLOOKUP($A562,posting!$A:$N,11,0),"")</f>
        <v/>
      </c>
      <c r="N562" s="23" t="str">
        <f aca="false">IF($A562,IF(VLOOKUP($A562,posting!$A:$N,13,0)&gt;0,VLOOKUP($A562,posting!$A:$N,13,0),""),"")</f>
        <v/>
      </c>
      <c r="O562" s="23" t="str">
        <f aca="false">IF($A562,VLOOKUP($A562,posting!$A:$N,12,0),"")</f>
        <v/>
      </c>
      <c r="P562" s="23" t="str">
        <f aca="false">IF($A562,IF(VLOOKUP($A562,posting!$A:$N,14,0)&gt;0,VLOOKUP($A562,posting!$A:$N,14,0),""),"")</f>
        <v/>
      </c>
      <c r="Q562" s="23" t="str">
        <f aca="false">IF($N562="","",VLOOKUP($N562,image!$A:$N,3,0))</f>
        <v/>
      </c>
    </row>
    <row r="563" customFormat="false" ht="13.8" hidden="false" customHeight="false" outlineLevel="0" collapsed="false">
      <c r="B563" s="23" t="str">
        <f aca="false">IF($A563,VLOOKUP($A563,posting!$A:$N,2,0),"")</f>
        <v/>
      </c>
      <c r="C563" s="23" t="str">
        <f aca="false">IF($A563,VLOOKUP($A563,posting!$A:$N,3,0),"")</f>
        <v/>
      </c>
      <c r="D563" s="24" t="str">
        <f aca="false">IF($A563,VLOOKUP($A563,posting!$A:$N,4,0),"")</f>
        <v/>
      </c>
      <c r="E563" s="23" t="str">
        <f aca="false">IF($A563,IF(VLOOKUP($A563,posting!$A:$N,5,0)&gt;0,VLOOKUP($A563,posting!$A:$N,5,0),""),"")</f>
        <v/>
      </c>
      <c r="F563" s="25" t="str">
        <f aca="false">IF($A563,VLOOKUP($A563,posting!$A:$N,6,0),"")</f>
        <v/>
      </c>
      <c r="G563" s="25" t="str">
        <f aca="false">IF($A563,VLOOKUP($A563,posting!$A:$N,7,0),"")</f>
        <v/>
      </c>
      <c r="H563" s="25" t="str">
        <f aca="false">IF($A563,VLOOKUP($A563,posting!$A:$N,8,0),"")</f>
        <v/>
      </c>
      <c r="I563" s="25" t="str">
        <f aca="false">IF($A563,VLOOKUP($A563,posting!$A:$N,9,0),"")</f>
        <v/>
      </c>
      <c r="J563" s="25"/>
      <c r="K563" s="25"/>
      <c r="L563" s="23" t="str">
        <f aca="false">IF($A563,VLOOKUP($A563,posting!$A:$N,10,0),"")</f>
        <v/>
      </c>
      <c r="M563" s="23" t="str">
        <f aca="false">IF($A563,VLOOKUP($A563,posting!$A:$N,11,0),"")</f>
        <v/>
      </c>
      <c r="N563" s="23" t="str">
        <f aca="false">IF($A563,IF(VLOOKUP($A563,posting!$A:$N,13,0)&gt;0,VLOOKUP($A563,posting!$A:$N,13,0),""),"")</f>
        <v/>
      </c>
      <c r="O563" s="23" t="str">
        <f aca="false">IF($A563,VLOOKUP($A563,posting!$A:$N,12,0),"")</f>
        <v/>
      </c>
      <c r="P563" s="23" t="str">
        <f aca="false">IF($A563,IF(VLOOKUP($A563,posting!$A:$N,14,0)&gt;0,VLOOKUP($A563,posting!$A:$N,14,0),""),"")</f>
        <v/>
      </c>
      <c r="Q563" s="23" t="str">
        <f aca="false">IF($N563="","",VLOOKUP($N563,image!$A:$N,3,0))</f>
        <v/>
      </c>
    </row>
    <row r="564" customFormat="false" ht="13.8" hidden="false" customHeight="false" outlineLevel="0" collapsed="false">
      <c r="B564" s="23" t="str">
        <f aca="false">IF($A564,VLOOKUP($A564,posting!$A:$N,2,0),"")</f>
        <v/>
      </c>
      <c r="C564" s="23" t="str">
        <f aca="false">IF($A564,VLOOKUP($A564,posting!$A:$N,3,0),"")</f>
        <v/>
      </c>
      <c r="D564" s="24" t="str">
        <f aca="false">IF($A564,VLOOKUP($A564,posting!$A:$N,4,0),"")</f>
        <v/>
      </c>
      <c r="E564" s="23" t="str">
        <f aca="false">IF($A564,IF(VLOOKUP($A564,posting!$A:$N,5,0)&gt;0,VLOOKUP($A564,posting!$A:$N,5,0),""),"")</f>
        <v/>
      </c>
      <c r="F564" s="25" t="str">
        <f aca="false">IF($A564,VLOOKUP($A564,posting!$A:$N,6,0),"")</f>
        <v/>
      </c>
      <c r="G564" s="25" t="str">
        <f aca="false">IF($A564,VLOOKUP($A564,posting!$A:$N,7,0),"")</f>
        <v/>
      </c>
      <c r="H564" s="25" t="str">
        <f aca="false">IF($A564,VLOOKUP($A564,posting!$A:$N,8,0),"")</f>
        <v/>
      </c>
      <c r="I564" s="25" t="str">
        <f aca="false">IF($A564,VLOOKUP($A564,posting!$A:$N,9,0),"")</f>
        <v/>
      </c>
      <c r="J564" s="25"/>
      <c r="K564" s="25"/>
      <c r="L564" s="23" t="str">
        <f aca="false">IF($A564,VLOOKUP($A564,posting!$A:$N,10,0),"")</f>
        <v/>
      </c>
      <c r="M564" s="23" t="str">
        <f aca="false">IF($A564,VLOOKUP($A564,posting!$A:$N,11,0),"")</f>
        <v/>
      </c>
      <c r="N564" s="23" t="str">
        <f aca="false">IF($A564,IF(VLOOKUP($A564,posting!$A:$N,13,0)&gt;0,VLOOKUP($A564,posting!$A:$N,13,0),""),"")</f>
        <v/>
      </c>
      <c r="O564" s="23" t="str">
        <f aca="false">IF($A564,VLOOKUP($A564,posting!$A:$N,12,0),"")</f>
        <v/>
      </c>
      <c r="P564" s="23" t="str">
        <f aca="false">IF($A564,IF(VLOOKUP($A564,posting!$A:$N,14,0)&gt;0,VLOOKUP($A564,posting!$A:$N,14,0),""),"")</f>
        <v/>
      </c>
      <c r="Q564" s="23" t="str">
        <f aca="false">IF($N564="","",VLOOKUP($N564,image!$A:$N,3,0))</f>
        <v/>
      </c>
    </row>
    <row r="565" customFormat="false" ht="13.8" hidden="false" customHeight="false" outlineLevel="0" collapsed="false">
      <c r="B565" s="23" t="str">
        <f aca="false">IF($A565,VLOOKUP($A565,posting!$A:$N,2,0),"")</f>
        <v/>
      </c>
      <c r="C565" s="23" t="str">
        <f aca="false">IF($A565,VLOOKUP($A565,posting!$A:$N,3,0),"")</f>
        <v/>
      </c>
      <c r="D565" s="24" t="str">
        <f aca="false">IF($A565,VLOOKUP($A565,posting!$A:$N,4,0),"")</f>
        <v/>
      </c>
      <c r="E565" s="23" t="str">
        <f aca="false">IF($A565,IF(VLOOKUP($A565,posting!$A:$N,5,0)&gt;0,VLOOKUP($A565,posting!$A:$N,5,0),""),"")</f>
        <v/>
      </c>
      <c r="F565" s="25" t="str">
        <f aca="false">IF($A565,VLOOKUP($A565,posting!$A:$N,6,0),"")</f>
        <v/>
      </c>
      <c r="G565" s="25" t="str">
        <f aca="false">IF($A565,VLOOKUP($A565,posting!$A:$N,7,0),"")</f>
        <v/>
      </c>
      <c r="H565" s="25" t="str">
        <f aca="false">IF($A565,VLOOKUP($A565,posting!$A:$N,8,0),"")</f>
        <v/>
      </c>
      <c r="I565" s="25" t="str">
        <f aca="false">IF($A565,VLOOKUP($A565,posting!$A:$N,9,0),"")</f>
        <v/>
      </c>
      <c r="J565" s="25"/>
      <c r="K565" s="25"/>
      <c r="L565" s="23" t="str">
        <f aca="false">IF($A565,VLOOKUP($A565,posting!$A:$N,10,0),"")</f>
        <v/>
      </c>
      <c r="M565" s="23" t="str">
        <f aca="false">IF($A565,VLOOKUP($A565,posting!$A:$N,11,0),"")</f>
        <v/>
      </c>
      <c r="N565" s="23" t="str">
        <f aca="false">IF($A565,IF(VLOOKUP($A565,posting!$A:$N,13,0)&gt;0,VLOOKUP($A565,posting!$A:$N,13,0),""),"")</f>
        <v/>
      </c>
      <c r="O565" s="23" t="str">
        <f aca="false">IF($A565,VLOOKUP($A565,posting!$A:$N,12,0),"")</f>
        <v/>
      </c>
      <c r="P565" s="23" t="str">
        <f aca="false">IF($A565,IF(VLOOKUP($A565,posting!$A:$N,14,0)&gt;0,VLOOKUP($A565,posting!$A:$N,14,0),""),"")</f>
        <v/>
      </c>
      <c r="Q565" s="23" t="str">
        <f aca="false">IF($N565="","",VLOOKUP($N565,image!$A:$N,3,0))</f>
        <v/>
      </c>
    </row>
    <row r="566" customFormat="false" ht="13.8" hidden="false" customHeight="false" outlineLevel="0" collapsed="false">
      <c r="B566" s="23" t="str">
        <f aca="false">IF($A566,VLOOKUP($A566,posting!$A:$N,2,0),"")</f>
        <v/>
      </c>
      <c r="C566" s="23" t="str">
        <f aca="false">IF($A566,VLOOKUP($A566,posting!$A:$N,3,0),"")</f>
        <v/>
      </c>
      <c r="D566" s="24" t="str">
        <f aca="false">IF($A566,VLOOKUP($A566,posting!$A:$N,4,0),"")</f>
        <v/>
      </c>
      <c r="E566" s="23" t="str">
        <f aca="false">IF($A566,IF(VLOOKUP($A566,posting!$A:$N,5,0)&gt;0,VLOOKUP($A566,posting!$A:$N,5,0),""),"")</f>
        <v/>
      </c>
      <c r="F566" s="25" t="str">
        <f aca="false">IF($A566,VLOOKUP($A566,posting!$A:$N,6,0),"")</f>
        <v/>
      </c>
      <c r="G566" s="25" t="str">
        <f aca="false">IF($A566,VLOOKUP($A566,posting!$A:$N,7,0),"")</f>
        <v/>
      </c>
      <c r="H566" s="25" t="str">
        <f aca="false">IF($A566,VLOOKUP($A566,posting!$A:$N,8,0),"")</f>
        <v/>
      </c>
      <c r="I566" s="25" t="str">
        <f aca="false">IF($A566,VLOOKUP($A566,posting!$A:$N,9,0),"")</f>
        <v/>
      </c>
      <c r="J566" s="25"/>
      <c r="K566" s="25"/>
      <c r="L566" s="23" t="str">
        <f aca="false">IF($A566,VLOOKUP($A566,posting!$A:$N,10,0),"")</f>
        <v/>
      </c>
      <c r="M566" s="23" t="str">
        <f aca="false">IF($A566,VLOOKUP($A566,posting!$A:$N,11,0),"")</f>
        <v/>
      </c>
      <c r="N566" s="23" t="str">
        <f aca="false">IF($A566,IF(VLOOKUP($A566,posting!$A:$N,13,0)&gt;0,VLOOKUP($A566,posting!$A:$N,13,0),""),"")</f>
        <v/>
      </c>
      <c r="O566" s="23" t="str">
        <f aca="false">IF($A566,VLOOKUP($A566,posting!$A:$N,12,0),"")</f>
        <v/>
      </c>
      <c r="P566" s="23" t="str">
        <f aca="false">IF($A566,IF(VLOOKUP($A566,posting!$A:$N,14,0)&gt;0,VLOOKUP($A566,posting!$A:$N,14,0),""),"")</f>
        <v/>
      </c>
      <c r="Q566" s="23" t="str">
        <f aca="false">IF($N566="","",VLOOKUP($N566,image!$A:$N,3,0))</f>
        <v/>
      </c>
    </row>
    <row r="567" customFormat="false" ht="13.8" hidden="false" customHeight="false" outlineLevel="0" collapsed="false">
      <c r="B567" s="23" t="str">
        <f aca="false">IF($A567,VLOOKUP($A567,posting!$A:$N,2,0),"")</f>
        <v/>
      </c>
      <c r="C567" s="23" t="str">
        <f aca="false">IF($A567,VLOOKUP($A567,posting!$A:$N,3,0),"")</f>
        <v/>
      </c>
      <c r="D567" s="24" t="str">
        <f aca="false">IF($A567,VLOOKUP($A567,posting!$A:$N,4,0),"")</f>
        <v/>
      </c>
      <c r="E567" s="23" t="str">
        <f aca="false">IF($A567,IF(VLOOKUP($A567,posting!$A:$N,5,0)&gt;0,VLOOKUP($A567,posting!$A:$N,5,0),""),"")</f>
        <v/>
      </c>
      <c r="F567" s="25" t="str">
        <f aca="false">IF($A567,VLOOKUP($A567,posting!$A:$N,6,0),"")</f>
        <v/>
      </c>
      <c r="G567" s="25" t="str">
        <f aca="false">IF($A567,VLOOKUP($A567,posting!$A:$N,7,0),"")</f>
        <v/>
      </c>
      <c r="H567" s="25" t="str">
        <f aca="false">IF($A567,VLOOKUP($A567,posting!$A:$N,8,0),"")</f>
        <v/>
      </c>
      <c r="I567" s="25" t="str">
        <f aca="false">IF($A567,VLOOKUP($A567,posting!$A:$N,9,0),"")</f>
        <v/>
      </c>
      <c r="J567" s="25"/>
      <c r="K567" s="25"/>
      <c r="L567" s="23" t="str">
        <f aca="false">IF($A567,VLOOKUP($A567,posting!$A:$N,10,0),"")</f>
        <v/>
      </c>
      <c r="M567" s="23" t="str">
        <f aca="false">IF($A567,VLOOKUP($A567,posting!$A:$N,11,0),"")</f>
        <v/>
      </c>
      <c r="N567" s="23" t="str">
        <f aca="false">IF($A567,IF(VLOOKUP($A567,posting!$A:$N,13,0)&gt;0,VLOOKUP($A567,posting!$A:$N,13,0),""),"")</f>
        <v/>
      </c>
      <c r="O567" s="23" t="str">
        <f aca="false">IF($A567,VLOOKUP($A567,posting!$A:$N,12,0),"")</f>
        <v/>
      </c>
      <c r="P567" s="23" t="str">
        <f aca="false">IF($A567,IF(VLOOKUP($A567,posting!$A:$N,14,0)&gt;0,VLOOKUP($A567,posting!$A:$N,14,0),""),"")</f>
        <v/>
      </c>
      <c r="Q567" s="23" t="str">
        <f aca="false">IF($N567="","",VLOOKUP($N567,image!$A:$N,3,0))</f>
        <v/>
      </c>
    </row>
    <row r="568" customFormat="false" ht="13.8" hidden="false" customHeight="false" outlineLevel="0" collapsed="false">
      <c r="B568" s="23" t="str">
        <f aca="false">IF($A568,VLOOKUP($A568,posting!$A:$N,2,0),"")</f>
        <v/>
      </c>
      <c r="C568" s="23" t="str">
        <f aca="false">IF($A568,VLOOKUP($A568,posting!$A:$N,3,0),"")</f>
        <v/>
      </c>
      <c r="D568" s="24" t="str">
        <f aca="false">IF($A568,VLOOKUP($A568,posting!$A:$N,4,0),"")</f>
        <v/>
      </c>
      <c r="E568" s="23" t="str">
        <f aca="false">IF($A568,IF(VLOOKUP($A568,posting!$A:$N,5,0)&gt;0,VLOOKUP($A568,posting!$A:$N,5,0),""),"")</f>
        <v/>
      </c>
      <c r="F568" s="25" t="str">
        <f aca="false">IF($A568,VLOOKUP($A568,posting!$A:$N,6,0),"")</f>
        <v/>
      </c>
      <c r="G568" s="25" t="str">
        <f aca="false">IF($A568,VLOOKUP($A568,posting!$A:$N,7,0),"")</f>
        <v/>
      </c>
      <c r="H568" s="25" t="str">
        <f aca="false">IF($A568,VLOOKUP($A568,posting!$A:$N,8,0),"")</f>
        <v/>
      </c>
      <c r="I568" s="25" t="str">
        <f aca="false">IF($A568,VLOOKUP($A568,posting!$A:$N,9,0),"")</f>
        <v/>
      </c>
      <c r="J568" s="25"/>
      <c r="K568" s="25"/>
      <c r="L568" s="23" t="str">
        <f aca="false">IF($A568,VLOOKUP($A568,posting!$A:$N,10,0),"")</f>
        <v/>
      </c>
      <c r="M568" s="23" t="str">
        <f aca="false">IF($A568,VLOOKUP($A568,posting!$A:$N,11,0),"")</f>
        <v/>
      </c>
      <c r="N568" s="23" t="str">
        <f aca="false">IF($A568,IF(VLOOKUP($A568,posting!$A:$N,13,0)&gt;0,VLOOKUP($A568,posting!$A:$N,13,0),""),"")</f>
        <v/>
      </c>
      <c r="O568" s="23" t="str">
        <f aca="false">IF($A568,VLOOKUP($A568,posting!$A:$N,12,0),"")</f>
        <v/>
      </c>
      <c r="P568" s="23" t="str">
        <f aca="false">IF($A568,IF(VLOOKUP($A568,posting!$A:$N,14,0)&gt;0,VLOOKUP($A568,posting!$A:$N,14,0),""),"")</f>
        <v/>
      </c>
      <c r="Q568" s="23" t="str">
        <f aca="false">IF($N568="","",VLOOKUP($N568,image!$A:$N,3,0))</f>
        <v/>
      </c>
    </row>
    <row r="569" customFormat="false" ht="13.8" hidden="false" customHeight="false" outlineLevel="0" collapsed="false">
      <c r="B569" s="23" t="str">
        <f aca="false">IF($A569,VLOOKUP($A569,posting!$A:$N,2,0),"")</f>
        <v/>
      </c>
      <c r="C569" s="23" t="str">
        <f aca="false">IF($A569,VLOOKUP($A569,posting!$A:$N,3,0),"")</f>
        <v/>
      </c>
      <c r="D569" s="24" t="str">
        <f aca="false">IF($A569,VLOOKUP($A569,posting!$A:$N,4,0),"")</f>
        <v/>
      </c>
      <c r="E569" s="23" t="str">
        <f aca="false">IF($A569,IF(VLOOKUP($A569,posting!$A:$N,5,0)&gt;0,VLOOKUP($A569,posting!$A:$N,5,0),""),"")</f>
        <v/>
      </c>
      <c r="F569" s="25" t="str">
        <f aca="false">IF($A569,VLOOKUP($A569,posting!$A:$N,6,0),"")</f>
        <v/>
      </c>
      <c r="G569" s="25" t="str">
        <f aca="false">IF($A569,VLOOKUP($A569,posting!$A:$N,7,0),"")</f>
        <v/>
      </c>
      <c r="H569" s="25" t="str">
        <f aca="false">IF($A569,VLOOKUP($A569,posting!$A:$N,8,0),"")</f>
        <v/>
      </c>
      <c r="I569" s="25" t="str">
        <f aca="false">IF($A569,VLOOKUP($A569,posting!$A:$N,9,0),"")</f>
        <v/>
      </c>
      <c r="J569" s="25"/>
      <c r="K569" s="25"/>
      <c r="L569" s="23" t="str">
        <f aca="false">IF($A569,VLOOKUP($A569,posting!$A:$N,10,0),"")</f>
        <v/>
      </c>
      <c r="M569" s="23" t="str">
        <f aca="false">IF($A569,VLOOKUP($A569,posting!$A:$N,11,0),"")</f>
        <v/>
      </c>
      <c r="N569" s="23" t="str">
        <f aca="false">IF($A569,IF(VLOOKUP($A569,posting!$A:$N,13,0)&gt;0,VLOOKUP($A569,posting!$A:$N,13,0),""),"")</f>
        <v/>
      </c>
      <c r="O569" s="23" t="str">
        <f aca="false">IF($A569,VLOOKUP($A569,posting!$A:$N,12,0),"")</f>
        <v/>
      </c>
      <c r="P569" s="23" t="str">
        <f aca="false">IF($A569,IF(VLOOKUP($A569,posting!$A:$N,14,0)&gt;0,VLOOKUP($A569,posting!$A:$N,14,0),""),"")</f>
        <v/>
      </c>
      <c r="Q569" s="23" t="str">
        <f aca="false">IF($N569="","",VLOOKUP($N569,image!$A:$N,3,0))</f>
        <v/>
      </c>
    </row>
    <row r="570" customFormat="false" ht="13.8" hidden="false" customHeight="false" outlineLevel="0" collapsed="false">
      <c r="B570" s="23" t="str">
        <f aca="false">IF($A570,VLOOKUP($A570,posting!$A:$N,2,0),"")</f>
        <v/>
      </c>
      <c r="C570" s="23" t="str">
        <f aca="false">IF($A570,VLOOKUP($A570,posting!$A:$N,3,0),"")</f>
        <v/>
      </c>
      <c r="D570" s="24" t="str">
        <f aca="false">IF($A570,VLOOKUP($A570,posting!$A:$N,4,0),"")</f>
        <v/>
      </c>
      <c r="E570" s="23" t="str">
        <f aca="false">IF($A570,IF(VLOOKUP($A570,posting!$A:$N,5,0)&gt;0,VLOOKUP($A570,posting!$A:$N,5,0),""),"")</f>
        <v/>
      </c>
      <c r="F570" s="25" t="str">
        <f aca="false">IF($A570,VLOOKUP($A570,posting!$A:$N,6,0),"")</f>
        <v/>
      </c>
      <c r="G570" s="25" t="str">
        <f aca="false">IF($A570,VLOOKUP($A570,posting!$A:$N,7,0),"")</f>
        <v/>
      </c>
      <c r="H570" s="25" t="str">
        <f aca="false">IF($A570,VLOOKUP($A570,posting!$A:$N,8,0),"")</f>
        <v/>
      </c>
      <c r="I570" s="25" t="str">
        <f aca="false">IF($A570,VLOOKUP($A570,posting!$A:$N,9,0),"")</f>
        <v/>
      </c>
      <c r="J570" s="25"/>
      <c r="K570" s="25"/>
      <c r="L570" s="23" t="str">
        <f aca="false">IF($A570,VLOOKUP($A570,posting!$A:$N,10,0),"")</f>
        <v/>
      </c>
      <c r="M570" s="23" t="str">
        <f aca="false">IF($A570,VLOOKUP($A570,posting!$A:$N,11,0),"")</f>
        <v/>
      </c>
      <c r="N570" s="23" t="str">
        <f aca="false">IF($A570,IF(VLOOKUP($A570,posting!$A:$N,13,0)&gt;0,VLOOKUP($A570,posting!$A:$N,13,0),""),"")</f>
        <v/>
      </c>
      <c r="O570" s="23" t="str">
        <f aca="false">IF($A570,VLOOKUP($A570,posting!$A:$N,12,0),"")</f>
        <v/>
      </c>
      <c r="P570" s="23" t="str">
        <f aca="false">IF($A570,IF(VLOOKUP($A570,posting!$A:$N,14,0)&gt;0,VLOOKUP($A570,posting!$A:$N,14,0),""),"")</f>
        <v/>
      </c>
      <c r="Q570" s="23" t="str">
        <f aca="false">IF($N570="","",VLOOKUP($N570,image!$A:$N,3,0))</f>
        <v/>
      </c>
    </row>
    <row r="571" customFormat="false" ht="13.8" hidden="false" customHeight="false" outlineLevel="0" collapsed="false">
      <c r="B571" s="23" t="str">
        <f aca="false">IF($A571,VLOOKUP($A571,posting!$A:$N,2,0),"")</f>
        <v/>
      </c>
      <c r="C571" s="23" t="str">
        <f aca="false">IF($A571,VLOOKUP($A571,posting!$A:$N,3,0),"")</f>
        <v/>
      </c>
      <c r="D571" s="24" t="str">
        <f aca="false">IF($A571,VLOOKUP($A571,posting!$A:$N,4,0),"")</f>
        <v/>
      </c>
      <c r="E571" s="23" t="str">
        <f aca="false">IF($A571,IF(VLOOKUP($A571,posting!$A:$N,5,0)&gt;0,VLOOKUP($A571,posting!$A:$N,5,0),""),"")</f>
        <v/>
      </c>
      <c r="F571" s="25" t="str">
        <f aca="false">IF($A571,VLOOKUP($A571,posting!$A:$N,6,0),"")</f>
        <v/>
      </c>
      <c r="G571" s="25" t="str">
        <f aca="false">IF($A571,VLOOKUP($A571,posting!$A:$N,7,0),"")</f>
        <v/>
      </c>
      <c r="H571" s="25" t="str">
        <f aca="false">IF($A571,VLOOKUP($A571,posting!$A:$N,8,0),"")</f>
        <v/>
      </c>
      <c r="I571" s="25" t="str">
        <f aca="false">IF($A571,VLOOKUP($A571,posting!$A:$N,9,0),"")</f>
        <v/>
      </c>
      <c r="J571" s="25"/>
      <c r="K571" s="25"/>
      <c r="L571" s="23" t="str">
        <f aca="false">IF($A571,VLOOKUP($A571,posting!$A:$N,10,0),"")</f>
        <v/>
      </c>
      <c r="M571" s="23" t="str">
        <f aca="false">IF($A571,VLOOKUP($A571,posting!$A:$N,11,0),"")</f>
        <v/>
      </c>
      <c r="N571" s="23" t="str">
        <f aca="false">IF($A571,IF(VLOOKUP($A571,posting!$A:$N,13,0)&gt;0,VLOOKUP($A571,posting!$A:$N,13,0),""),"")</f>
        <v/>
      </c>
      <c r="O571" s="23" t="str">
        <f aca="false">IF($A571,VLOOKUP($A571,posting!$A:$N,12,0),"")</f>
        <v/>
      </c>
      <c r="P571" s="23" t="str">
        <f aca="false">IF($A571,IF(VLOOKUP($A571,posting!$A:$N,14,0)&gt;0,VLOOKUP($A571,posting!$A:$N,14,0),""),"")</f>
        <v/>
      </c>
      <c r="Q571" s="23" t="str">
        <f aca="false">IF($N571="","",VLOOKUP($N571,image!$A:$N,3,0))</f>
        <v/>
      </c>
    </row>
    <row r="572" customFormat="false" ht="13.8" hidden="false" customHeight="false" outlineLevel="0" collapsed="false">
      <c r="B572" s="23" t="str">
        <f aca="false">IF($A572,VLOOKUP($A572,posting!$A:$N,2,0),"")</f>
        <v/>
      </c>
      <c r="C572" s="23" t="str">
        <f aca="false">IF($A572,VLOOKUP($A572,posting!$A:$N,3,0),"")</f>
        <v/>
      </c>
      <c r="D572" s="24" t="str">
        <f aca="false">IF($A572,VLOOKUP($A572,posting!$A:$N,4,0),"")</f>
        <v/>
      </c>
      <c r="E572" s="23" t="str">
        <f aca="false">IF($A572,IF(VLOOKUP($A572,posting!$A:$N,5,0)&gt;0,VLOOKUP($A572,posting!$A:$N,5,0),""),"")</f>
        <v/>
      </c>
      <c r="F572" s="25" t="str">
        <f aca="false">IF($A572,VLOOKUP($A572,posting!$A:$N,6,0),"")</f>
        <v/>
      </c>
      <c r="G572" s="25" t="str">
        <f aca="false">IF($A572,VLOOKUP($A572,posting!$A:$N,7,0),"")</f>
        <v/>
      </c>
      <c r="H572" s="25" t="str">
        <f aca="false">IF($A572,VLOOKUP($A572,posting!$A:$N,8,0),"")</f>
        <v/>
      </c>
      <c r="I572" s="25" t="str">
        <f aca="false">IF($A572,VLOOKUP($A572,posting!$A:$N,9,0),"")</f>
        <v/>
      </c>
      <c r="J572" s="25"/>
      <c r="K572" s="25"/>
      <c r="L572" s="23" t="str">
        <f aca="false">IF($A572,VLOOKUP($A572,posting!$A:$N,10,0),"")</f>
        <v/>
      </c>
      <c r="M572" s="23" t="str">
        <f aca="false">IF($A572,VLOOKUP($A572,posting!$A:$N,11,0),"")</f>
        <v/>
      </c>
      <c r="N572" s="23" t="str">
        <f aca="false">IF($A572,IF(VLOOKUP($A572,posting!$A:$N,13,0)&gt;0,VLOOKUP($A572,posting!$A:$N,13,0),""),"")</f>
        <v/>
      </c>
      <c r="O572" s="23" t="str">
        <f aca="false">IF($A572,VLOOKUP($A572,posting!$A:$N,12,0),"")</f>
        <v/>
      </c>
      <c r="P572" s="23" t="str">
        <f aca="false">IF($A572,IF(VLOOKUP($A572,posting!$A:$N,14,0)&gt;0,VLOOKUP($A572,posting!$A:$N,14,0),""),"")</f>
        <v/>
      </c>
      <c r="Q572" s="23" t="str">
        <f aca="false">IF($N572="","",VLOOKUP($N572,image!$A:$N,3,0))</f>
        <v/>
      </c>
    </row>
    <row r="573" customFormat="false" ht="13.8" hidden="false" customHeight="false" outlineLevel="0" collapsed="false">
      <c r="B573" s="23" t="str">
        <f aca="false">IF($A573,VLOOKUP($A573,posting!$A:$N,2,0),"")</f>
        <v/>
      </c>
      <c r="C573" s="23" t="str">
        <f aca="false">IF($A573,VLOOKUP($A573,posting!$A:$N,3,0),"")</f>
        <v/>
      </c>
      <c r="D573" s="24" t="str">
        <f aca="false">IF($A573,VLOOKUP($A573,posting!$A:$N,4,0),"")</f>
        <v/>
      </c>
      <c r="E573" s="23" t="str">
        <f aca="false">IF($A573,IF(VLOOKUP($A573,posting!$A:$N,5,0)&gt;0,VLOOKUP($A573,posting!$A:$N,5,0),""),"")</f>
        <v/>
      </c>
      <c r="F573" s="25" t="str">
        <f aca="false">IF($A573,VLOOKUP($A573,posting!$A:$N,6,0),"")</f>
        <v/>
      </c>
      <c r="G573" s="25" t="str">
        <f aca="false">IF($A573,VLOOKUP($A573,posting!$A:$N,7,0),"")</f>
        <v/>
      </c>
      <c r="H573" s="25" t="str">
        <f aca="false">IF($A573,VLOOKUP($A573,posting!$A:$N,8,0),"")</f>
        <v/>
      </c>
      <c r="I573" s="25" t="str">
        <f aca="false">IF($A573,VLOOKUP($A573,posting!$A:$N,9,0),"")</f>
        <v/>
      </c>
      <c r="J573" s="25"/>
      <c r="K573" s="25"/>
      <c r="L573" s="23" t="str">
        <f aca="false">IF($A573,VLOOKUP($A573,posting!$A:$N,10,0),"")</f>
        <v/>
      </c>
      <c r="M573" s="23" t="str">
        <f aca="false">IF($A573,VLOOKUP($A573,posting!$A:$N,11,0),"")</f>
        <v/>
      </c>
      <c r="N573" s="23" t="str">
        <f aca="false">IF($A573,IF(VLOOKUP($A573,posting!$A:$N,13,0)&gt;0,VLOOKUP($A573,posting!$A:$N,13,0),""),"")</f>
        <v/>
      </c>
      <c r="O573" s="23" t="str">
        <f aca="false">IF($A573,VLOOKUP($A573,posting!$A:$N,12,0),"")</f>
        <v/>
      </c>
      <c r="P573" s="23" t="str">
        <f aca="false">IF($A573,IF(VLOOKUP($A573,posting!$A:$N,14,0)&gt;0,VLOOKUP($A573,posting!$A:$N,14,0),""),"")</f>
        <v/>
      </c>
      <c r="Q573" s="23" t="str">
        <f aca="false">IF($N573="","",VLOOKUP($N573,image!$A:$N,3,0))</f>
        <v/>
      </c>
    </row>
    <row r="574" customFormat="false" ht="13.8" hidden="false" customHeight="false" outlineLevel="0" collapsed="false">
      <c r="B574" s="23" t="str">
        <f aca="false">IF($A574,VLOOKUP($A574,posting!$A:$N,2,0),"")</f>
        <v/>
      </c>
      <c r="C574" s="23" t="str">
        <f aca="false">IF($A574,VLOOKUP($A574,posting!$A:$N,3,0),"")</f>
        <v/>
      </c>
      <c r="D574" s="24" t="str">
        <f aca="false">IF($A574,VLOOKUP($A574,posting!$A:$N,4,0),"")</f>
        <v/>
      </c>
      <c r="E574" s="23" t="str">
        <f aca="false">IF($A574,IF(VLOOKUP($A574,posting!$A:$N,5,0)&gt;0,VLOOKUP($A574,posting!$A:$N,5,0),""),"")</f>
        <v/>
      </c>
      <c r="F574" s="25" t="str">
        <f aca="false">IF($A574,VLOOKUP($A574,posting!$A:$N,6,0),"")</f>
        <v/>
      </c>
      <c r="G574" s="25" t="str">
        <f aca="false">IF($A574,VLOOKUP($A574,posting!$A:$N,7,0),"")</f>
        <v/>
      </c>
      <c r="H574" s="25" t="str">
        <f aca="false">IF($A574,VLOOKUP($A574,posting!$A:$N,8,0),"")</f>
        <v/>
      </c>
      <c r="I574" s="25" t="str">
        <f aca="false">IF($A574,VLOOKUP($A574,posting!$A:$N,9,0),"")</f>
        <v/>
      </c>
      <c r="J574" s="25"/>
      <c r="K574" s="25"/>
      <c r="L574" s="23" t="str">
        <f aca="false">IF($A574,VLOOKUP($A574,posting!$A:$N,10,0),"")</f>
        <v/>
      </c>
      <c r="M574" s="23" t="str">
        <f aca="false">IF($A574,VLOOKUP($A574,posting!$A:$N,11,0),"")</f>
        <v/>
      </c>
      <c r="N574" s="23" t="str">
        <f aca="false">IF($A574,IF(VLOOKUP($A574,posting!$A:$N,13,0)&gt;0,VLOOKUP($A574,posting!$A:$N,13,0),""),"")</f>
        <v/>
      </c>
      <c r="O574" s="23" t="str">
        <f aca="false">IF($A574,VLOOKUP($A574,posting!$A:$N,12,0),"")</f>
        <v/>
      </c>
      <c r="P574" s="23" t="str">
        <f aca="false">IF($A574,IF(VLOOKUP($A574,posting!$A:$N,14,0)&gt;0,VLOOKUP($A574,posting!$A:$N,14,0),""),"")</f>
        <v/>
      </c>
      <c r="Q574" s="23" t="str">
        <f aca="false">IF($N574="","",VLOOKUP($N574,image!$A:$N,3,0))</f>
        <v/>
      </c>
    </row>
    <row r="575" customFormat="false" ht="13.8" hidden="false" customHeight="false" outlineLevel="0" collapsed="false">
      <c r="B575" s="23" t="str">
        <f aca="false">IF($A575,VLOOKUP($A575,posting!$A:$N,2,0),"")</f>
        <v/>
      </c>
      <c r="C575" s="23" t="str">
        <f aca="false">IF($A575,VLOOKUP($A575,posting!$A:$N,3,0),"")</f>
        <v/>
      </c>
      <c r="D575" s="24" t="str">
        <f aca="false">IF($A575,VLOOKUP($A575,posting!$A:$N,4,0),"")</f>
        <v/>
      </c>
      <c r="E575" s="23" t="str">
        <f aca="false">IF($A575,IF(VLOOKUP($A575,posting!$A:$N,5,0)&gt;0,VLOOKUP($A575,posting!$A:$N,5,0),""),"")</f>
        <v/>
      </c>
      <c r="F575" s="25" t="str">
        <f aca="false">IF($A575,VLOOKUP($A575,posting!$A:$N,6,0),"")</f>
        <v/>
      </c>
      <c r="G575" s="25" t="str">
        <f aca="false">IF($A575,VLOOKUP($A575,posting!$A:$N,7,0),"")</f>
        <v/>
      </c>
      <c r="H575" s="25" t="str">
        <f aca="false">IF($A575,VLOOKUP($A575,posting!$A:$N,8,0),"")</f>
        <v/>
      </c>
      <c r="I575" s="25" t="str">
        <f aca="false">IF($A575,VLOOKUP($A575,posting!$A:$N,9,0),"")</f>
        <v/>
      </c>
      <c r="J575" s="25"/>
      <c r="K575" s="25"/>
      <c r="L575" s="23" t="str">
        <f aca="false">IF($A575,VLOOKUP($A575,posting!$A:$N,10,0),"")</f>
        <v/>
      </c>
      <c r="M575" s="23" t="str">
        <f aca="false">IF($A575,VLOOKUP($A575,posting!$A:$N,11,0),"")</f>
        <v/>
      </c>
      <c r="N575" s="23" t="str">
        <f aca="false">IF($A575,IF(VLOOKUP($A575,posting!$A:$N,13,0)&gt;0,VLOOKUP($A575,posting!$A:$N,13,0),""),"")</f>
        <v/>
      </c>
      <c r="O575" s="23" t="str">
        <f aca="false">IF($A575,VLOOKUP($A575,posting!$A:$N,12,0),"")</f>
        <v/>
      </c>
      <c r="P575" s="23" t="str">
        <f aca="false">IF($A575,IF(VLOOKUP($A575,posting!$A:$N,14,0)&gt;0,VLOOKUP($A575,posting!$A:$N,14,0),""),"")</f>
        <v/>
      </c>
      <c r="Q575" s="23" t="str">
        <f aca="false">IF($N575="","",VLOOKUP($N575,image!$A:$N,3,0))</f>
        <v/>
      </c>
    </row>
    <row r="576" customFormat="false" ht="13.8" hidden="false" customHeight="false" outlineLevel="0" collapsed="false">
      <c r="B576" s="23" t="str">
        <f aca="false">IF($A576,VLOOKUP($A576,posting!$A:$N,2,0),"")</f>
        <v/>
      </c>
      <c r="C576" s="23" t="str">
        <f aca="false">IF($A576,VLOOKUP($A576,posting!$A:$N,3,0),"")</f>
        <v/>
      </c>
      <c r="D576" s="24" t="str">
        <f aca="false">IF($A576,VLOOKUP($A576,posting!$A:$N,4,0),"")</f>
        <v/>
      </c>
      <c r="E576" s="23" t="str">
        <f aca="false">IF($A576,IF(VLOOKUP($A576,posting!$A:$N,5,0)&gt;0,VLOOKUP($A576,posting!$A:$N,5,0),""),"")</f>
        <v/>
      </c>
      <c r="F576" s="25" t="str">
        <f aca="false">IF($A576,VLOOKUP($A576,posting!$A:$N,6,0),"")</f>
        <v/>
      </c>
      <c r="G576" s="25" t="str">
        <f aca="false">IF($A576,VLOOKUP($A576,posting!$A:$N,7,0),"")</f>
        <v/>
      </c>
      <c r="H576" s="25" t="str">
        <f aca="false">IF($A576,VLOOKUP($A576,posting!$A:$N,8,0),"")</f>
        <v/>
      </c>
      <c r="I576" s="25" t="str">
        <f aca="false">IF($A576,VLOOKUP($A576,posting!$A:$N,9,0),"")</f>
        <v/>
      </c>
      <c r="J576" s="25"/>
      <c r="K576" s="25"/>
      <c r="L576" s="23" t="str">
        <f aca="false">IF($A576,VLOOKUP($A576,posting!$A:$N,10,0),"")</f>
        <v/>
      </c>
      <c r="M576" s="23" t="str">
        <f aca="false">IF($A576,VLOOKUP($A576,posting!$A:$N,11,0),"")</f>
        <v/>
      </c>
      <c r="N576" s="23" t="str">
        <f aca="false">IF($A576,IF(VLOOKUP($A576,posting!$A:$N,13,0)&gt;0,VLOOKUP($A576,posting!$A:$N,13,0),""),"")</f>
        <v/>
      </c>
      <c r="O576" s="23" t="str">
        <f aca="false">IF($A576,VLOOKUP($A576,posting!$A:$N,12,0),"")</f>
        <v/>
      </c>
      <c r="P576" s="23" t="str">
        <f aca="false">IF($A576,IF(VLOOKUP($A576,posting!$A:$N,14,0)&gt;0,VLOOKUP($A576,posting!$A:$N,14,0),""),"")</f>
        <v/>
      </c>
      <c r="Q576" s="23" t="str">
        <f aca="false">IF($N576="","",VLOOKUP($N576,image!$A:$N,3,0))</f>
        <v/>
      </c>
    </row>
    <row r="577" customFormat="false" ht="13.8" hidden="false" customHeight="false" outlineLevel="0" collapsed="false">
      <c r="B577" s="23" t="str">
        <f aca="false">IF($A577,VLOOKUP($A577,posting!$A:$N,2,0),"")</f>
        <v/>
      </c>
      <c r="C577" s="23" t="str">
        <f aca="false">IF($A577,VLOOKUP($A577,posting!$A:$N,3,0),"")</f>
        <v/>
      </c>
      <c r="D577" s="24" t="str">
        <f aca="false">IF($A577,VLOOKUP($A577,posting!$A:$N,4,0),"")</f>
        <v/>
      </c>
      <c r="E577" s="23" t="str">
        <f aca="false">IF($A577,IF(VLOOKUP($A577,posting!$A:$N,5,0)&gt;0,VLOOKUP($A577,posting!$A:$N,5,0),""),"")</f>
        <v/>
      </c>
      <c r="F577" s="25" t="str">
        <f aca="false">IF($A577,VLOOKUP($A577,posting!$A:$N,6,0),"")</f>
        <v/>
      </c>
      <c r="G577" s="25" t="str">
        <f aca="false">IF($A577,VLOOKUP($A577,posting!$A:$N,7,0),"")</f>
        <v/>
      </c>
      <c r="H577" s="25" t="str">
        <f aca="false">IF($A577,VLOOKUP($A577,posting!$A:$N,8,0),"")</f>
        <v/>
      </c>
      <c r="I577" s="25" t="str">
        <f aca="false">IF($A577,VLOOKUP($A577,posting!$A:$N,9,0),"")</f>
        <v/>
      </c>
      <c r="J577" s="25"/>
      <c r="K577" s="25"/>
      <c r="L577" s="23" t="str">
        <f aca="false">IF($A577,VLOOKUP($A577,posting!$A:$N,10,0),"")</f>
        <v/>
      </c>
      <c r="M577" s="23" t="str">
        <f aca="false">IF($A577,VLOOKUP($A577,posting!$A:$N,11,0),"")</f>
        <v/>
      </c>
      <c r="N577" s="23" t="str">
        <f aca="false">IF($A577,IF(VLOOKUP($A577,posting!$A:$N,13,0)&gt;0,VLOOKUP($A577,posting!$A:$N,13,0),""),"")</f>
        <v/>
      </c>
      <c r="O577" s="23" t="str">
        <f aca="false">IF($A577,VLOOKUP($A577,posting!$A:$N,12,0),"")</f>
        <v/>
      </c>
      <c r="P577" s="23" t="str">
        <f aca="false">IF($A577,IF(VLOOKUP($A577,posting!$A:$N,14,0)&gt;0,VLOOKUP($A577,posting!$A:$N,14,0),""),"")</f>
        <v/>
      </c>
      <c r="Q577" s="23" t="str">
        <f aca="false">IF($N577="","",VLOOKUP($N577,image!$A:$N,3,0))</f>
        <v/>
      </c>
    </row>
    <row r="578" customFormat="false" ht="13.8" hidden="false" customHeight="false" outlineLevel="0" collapsed="false">
      <c r="B578" s="23" t="str">
        <f aca="false">IF($A578,VLOOKUP($A578,posting!$A:$N,2,0),"")</f>
        <v/>
      </c>
      <c r="C578" s="23" t="str">
        <f aca="false">IF($A578,VLOOKUP($A578,posting!$A:$N,3,0),"")</f>
        <v/>
      </c>
      <c r="D578" s="24" t="str">
        <f aca="false">IF($A578,VLOOKUP($A578,posting!$A:$N,4,0),"")</f>
        <v/>
      </c>
      <c r="E578" s="23" t="str">
        <f aca="false">IF($A578,IF(VLOOKUP($A578,posting!$A:$N,5,0)&gt;0,VLOOKUP($A578,posting!$A:$N,5,0),""),"")</f>
        <v/>
      </c>
      <c r="F578" s="25" t="str">
        <f aca="false">IF($A578,VLOOKUP($A578,posting!$A:$N,6,0),"")</f>
        <v/>
      </c>
      <c r="G578" s="25" t="str">
        <f aca="false">IF($A578,VLOOKUP($A578,posting!$A:$N,7,0),"")</f>
        <v/>
      </c>
      <c r="H578" s="25" t="str">
        <f aca="false">IF($A578,VLOOKUP($A578,posting!$A:$N,8,0),"")</f>
        <v/>
      </c>
      <c r="I578" s="25" t="str">
        <f aca="false">IF($A578,VLOOKUP($A578,posting!$A:$N,9,0),"")</f>
        <v/>
      </c>
      <c r="J578" s="25"/>
      <c r="K578" s="25"/>
      <c r="L578" s="23" t="str">
        <f aca="false">IF($A578,VLOOKUP($A578,posting!$A:$N,10,0),"")</f>
        <v/>
      </c>
      <c r="M578" s="23" t="str">
        <f aca="false">IF($A578,VLOOKUP($A578,posting!$A:$N,11,0),"")</f>
        <v/>
      </c>
      <c r="N578" s="23" t="str">
        <f aca="false">IF($A578,IF(VLOOKUP($A578,posting!$A:$N,13,0)&gt;0,VLOOKUP($A578,posting!$A:$N,13,0),""),"")</f>
        <v/>
      </c>
      <c r="O578" s="23" t="str">
        <f aca="false">IF($A578,VLOOKUP($A578,posting!$A:$N,12,0),"")</f>
        <v/>
      </c>
      <c r="P578" s="23" t="str">
        <f aca="false">IF($A578,IF(VLOOKUP($A578,posting!$A:$N,14,0)&gt;0,VLOOKUP($A578,posting!$A:$N,14,0),""),"")</f>
        <v/>
      </c>
      <c r="Q578" s="23" t="str">
        <f aca="false">IF($N578="","",VLOOKUP($N578,image!$A:$N,3,0))</f>
        <v/>
      </c>
    </row>
    <row r="579" customFormat="false" ht="13.8" hidden="false" customHeight="false" outlineLevel="0" collapsed="false">
      <c r="B579" s="23" t="str">
        <f aca="false">IF($A579,VLOOKUP($A579,posting!$A:$N,2,0),"")</f>
        <v/>
      </c>
      <c r="C579" s="23" t="str">
        <f aca="false">IF($A579,VLOOKUP($A579,posting!$A:$N,3,0),"")</f>
        <v/>
      </c>
      <c r="D579" s="24" t="str">
        <f aca="false">IF($A579,VLOOKUP($A579,posting!$A:$N,4,0),"")</f>
        <v/>
      </c>
      <c r="E579" s="23" t="str">
        <f aca="false">IF($A579,IF(VLOOKUP($A579,posting!$A:$N,5,0)&gt;0,VLOOKUP($A579,posting!$A:$N,5,0),""),"")</f>
        <v/>
      </c>
      <c r="F579" s="25" t="str">
        <f aca="false">IF($A579,VLOOKUP($A579,posting!$A:$N,6,0),"")</f>
        <v/>
      </c>
      <c r="G579" s="25" t="str">
        <f aca="false">IF($A579,VLOOKUP($A579,posting!$A:$N,7,0),"")</f>
        <v/>
      </c>
      <c r="H579" s="25" t="str">
        <f aca="false">IF($A579,VLOOKUP($A579,posting!$A:$N,8,0),"")</f>
        <v/>
      </c>
      <c r="I579" s="25" t="str">
        <f aca="false">IF($A579,VLOOKUP($A579,posting!$A:$N,9,0),"")</f>
        <v/>
      </c>
      <c r="J579" s="25"/>
      <c r="K579" s="25"/>
      <c r="L579" s="23" t="str">
        <f aca="false">IF($A579,VLOOKUP($A579,posting!$A:$N,10,0),"")</f>
        <v/>
      </c>
      <c r="M579" s="23" t="str">
        <f aca="false">IF($A579,VLOOKUP($A579,posting!$A:$N,11,0),"")</f>
        <v/>
      </c>
      <c r="N579" s="23" t="str">
        <f aca="false">IF($A579,IF(VLOOKUP($A579,posting!$A:$N,13,0)&gt;0,VLOOKUP($A579,posting!$A:$N,13,0),""),"")</f>
        <v/>
      </c>
      <c r="O579" s="23" t="str">
        <f aca="false">IF($A579,VLOOKUP($A579,posting!$A:$N,12,0),"")</f>
        <v/>
      </c>
      <c r="P579" s="23" t="str">
        <f aca="false">IF($A579,IF(VLOOKUP($A579,posting!$A:$N,14,0)&gt;0,VLOOKUP($A579,posting!$A:$N,14,0),""),"")</f>
        <v/>
      </c>
      <c r="Q579" s="23" t="str">
        <f aca="false">IF($N579="","",VLOOKUP($N579,image!$A:$N,3,0))</f>
        <v/>
      </c>
    </row>
    <row r="580" customFormat="false" ht="13.8" hidden="false" customHeight="false" outlineLevel="0" collapsed="false">
      <c r="B580" s="23" t="str">
        <f aca="false">IF($A580,VLOOKUP($A580,posting!$A:$N,2,0),"")</f>
        <v/>
      </c>
      <c r="C580" s="23" t="str">
        <f aca="false">IF($A580,VLOOKUP($A580,posting!$A:$N,3,0),"")</f>
        <v/>
      </c>
      <c r="D580" s="24" t="str">
        <f aca="false">IF($A580,VLOOKUP($A580,posting!$A:$N,4,0),"")</f>
        <v/>
      </c>
      <c r="E580" s="23" t="str">
        <f aca="false">IF($A580,IF(VLOOKUP($A580,posting!$A:$N,5,0)&gt;0,VLOOKUP($A580,posting!$A:$N,5,0),""),"")</f>
        <v/>
      </c>
      <c r="F580" s="25" t="str">
        <f aca="false">IF($A580,VLOOKUP($A580,posting!$A:$N,6,0),"")</f>
        <v/>
      </c>
      <c r="G580" s="25" t="str">
        <f aca="false">IF($A580,VLOOKUP($A580,posting!$A:$N,7,0),"")</f>
        <v/>
      </c>
      <c r="H580" s="25" t="str">
        <f aca="false">IF($A580,VLOOKUP($A580,posting!$A:$N,8,0),"")</f>
        <v/>
      </c>
      <c r="I580" s="25" t="str">
        <f aca="false">IF($A580,VLOOKUP($A580,posting!$A:$N,9,0),"")</f>
        <v/>
      </c>
      <c r="J580" s="25"/>
      <c r="K580" s="25"/>
      <c r="L580" s="23" t="str">
        <f aca="false">IF($A580,VLOOKUP($A580,posting!$A:$N,10,0),"")</f>
        <v/>
      </c>
      <c r="M580" s="23" t="str">
        <f aca="false">IF($A580,VLOOKUP($A580,posting!$A:$N,11,0),"")</f>
        <v/>
      </c>
      <c r="N580" s="23" t="str">
        <f aca="false">IF($A580,IF(VLOOKUP($A580,posting!$A:$N,13,0)&gt;0,VLOOKUP($A580,posting!$A:$N,13,0),""),"")</f>
        <v/>
      </c>
      <c r="O580" s="23" t="str">
        <f aca="false">IF($A580,VLOOKUP($A580,posting!$A:$N,12,0),"")</f>
        <v/>
      </c>
      <c r="P580" s="23" t="str">
        <f aca="false">IF($A580,IF(VLOOKUP($A580,posting!$A:$N,14,0)&gt;0,VLOOKUP($A580,posting!$A:$N,14,0),""),"")</f>
        <v/>
      </c>
      <c r="Q580" s="23" t="str">
        <f aca="false">IF($N580="","",VLOOKUP($N580,image!$A:$N,3,0))</f>
        <v/>
      </c>
    </row>
    <row r="581" customFormat="false" ht="13.8" hidden="false" customHeight="false" outlineLevel="0" collapsed="false">
      <c r="B581" s="23" t="str">
        <f aca="false">IF($A581,VLOOKUP($A581,posting!$A:$N,2,0),"")</f>
        <v/>
      </c>
      <c r="C581" s="23" t="str">
        <f aca="false">IF($A581,VLOOKUP($A581,posting!$A:$N,3,0),"")</f>
        <v/>
      </c>
      <c r="D581" s="24" t="str">
        <f aca="false">IF($A581,VLOOKUP($A581,posting!$A:$N,4,0),"")</f>
        <v/>
      </c>
      <c r="E581" s="23" t="str">
        <f aca="false">IF($A581,IF(VLOOKUP($A581,posting!$A:$N,5,0)&gt;0,VLOOKUP($A581,posting!$A:$N,5,0),""),"")</f>
        <v/>
      </c>
      <c r="F581" s="25" t="str">
        <f aca="false">IF($A581,VLOOKUP($A581,posting!$A:$N,6,0),"")</f>
        <v/>
      </c>
      <c r="G581" s="25" t="str">
        <f aca="false">IF($A581,VLOOKUP($A581,posting!$A:$N,7,0),"")</f>
        <v/>
      </c>
      <c r="H581" s="25" t="str">
        <f aca="false">IF($A581,VLOOKUP($A581,posting!$A:$N,8,0),"")</f>
        <v/>
      </c>
      <c r="I581" s="25" t="str">
        <f aca="false">IF($A581,VLOOKUP($A581,posting!$A:$N,9,0),"")</f>
        <v/>
      </c>
      <c r="J581" s="25"/>
      <c r="K581" s="25"/>
      <c r="L581" s="23" t="str">
        <f aca="false">IF($A581,VLOOKUP($A581,posting!$A:$N,10,0),"")</f>
        <v/>
      </c>
      <c r="M581" s="23" t="str">
        <f aca="false">IF($A581,VLOOKUP($A581,posting!$A:$N,11,0),"")</f>
        <v/>
      </c>
      <c r="N581" s="23" t="str">
        <f aca="false">IF($A581,IF(VLOOKUP($A581,posting!$A:$N,13,0)&gt;0,VLOOKUP($A581,posting!$A:$N,13,0),""),"")</f>
        <v/>
      </c>
      <c r="O581" s="23" t="str">
        <f aca="false">IF($A581,VLOOKUP($A581,posting!$A:$N,12,0),"")</f>
        <v/>
      </c>
      <c r="P581" s="23" t="str">
        <f aca="false">IF($A581,IF(VLOOKUP($A581,posting!$A:$N,14,0)&gt;0,VLOOKUP($A581,posting!$A:$N,14,0),""),"")</f>
        <v/>
      </c>
      <c r="Q581" s="23" t="str">
        <f aca="false">IF($N581="","",VLOOKUP($N581,image!$A:$N,3,0))</f>
        <v/>
      </c>
    </row>
    <row r="582" customFormat="false" ht="13.8" hidden="false" customHeight="false" outlineLevel="0" collapsed="false">
      <c r="B582" s="23" t="str">
        <f aca="false">IF($A582,VLOOKUP($A582,posting!$A:$N,2,0),"")</f>
        <v/>
      </c>
      <c r="C582" s="23" t="str">
        <f aca="false">IF($A582,VLOOKUP($A582,posting!$A:$N,3,0),"")</f>
        <v/>
      </c>
      <c r="D582" s="24" t="str">
        <f aca="false">IF($A582,VLOOKUP($A582,posting!$A:$N,4,0),"")</f>
        <v/>
      </c>
      <c r="E582" s="23" t="str">
        <f aca="false">IF($A582,IF(VLOOKUP($A582,posting!$A:$N,5,0)&gt;0,VLOOKUP($A582,posting!$A:$N,5,0),""),"")</f>
        <v/>
      </c>
      <c r="F582" s="25" t="str">
        <f aca="false">IF($A582,VLOOKUP($A582,posting!$A:$N,6,0),"")</f>
        <v/>
      </c>
      <c r="G582" s="25" t="str">
        <f aca="false">IF($A582,VLOOKUP($A582,posting!$A:$N,7,0),"")</f>
        <v/>
      </c>
      <c r="H582" s="25" t="str">
        <f aca="false">IF($A582,VLOOKUP($A582,posting!$A:$N,8,0),"")</f>
        <v/>
      </c>
      <c r="I582" s="25" t="str">
        <f aca="false">IF($A582,VLOOKUP($A582,posting!$A:$N,9,0),"")</f>
        <v/>
      </c>
      <c r="J582" s="25"/>
      <c r="K582" s="25"/>
      <c r="L582" s="23" t="str">
        <f aca="false">IF($A582,VLOOKUP($A582,posting!$A:$N,10,0),"")</f>
        <v/>
      </c>
      <c r="M582" s="23" t="str">
        <f aca="false">IF($A582,VLOOKUP($A582,posting!$A:$N,11,0),"")</f>
        <v/>
      </c>
      <c r="N582" s="23" t="str">
        <f aca="false">IF($A582,IF(VLOOKUP($A582,posting!$A:$N,13,0)&gt;0,VLOOKUP($A582,posting!$A:$N,13,0),""),"")</f>
        <v/>
      </c>
      <c r="O582" s="23" t="str">
        <f aca="false">IF($A582,VLOOKUP($A582,posting!$A:$N,12,0),"")</f>
        <v/>
      </c>
      <c r="P582" s="23" t="str">
        <f aca="false">IF($A582,IF(VLOOKUP($A582,posting!$A:$N,14,0)&gt;0,VLOOKUP($A582,posting!$A:$N,14,0),""),"")</f>
        <v/>
      </c>
      <c r="Q582" s="23" t="str">
        <f aca="false">IF($N582="","",VLOOKUP($N582,image!$A:$N,3,0))</f>
        <v/>
      </c>
    </row>
    <row r="583" customFormat="false" ht="13.8" hidden="false" customHeight="false" outlineLevel="0" collapsed="false">
      <c r="B583" s="23" t="str">
        <f aca="false">IF($A583,VLOOKUP($A583,posting!$A:$N,2,0),"")</f>
        <v/>
      </c>
      <c r="C583" s="23" t="str">
        <f aca="false">IF($A583,VLOOKUP($A583,posting!$A:$N,3,0),"")</f>
        <v/>
      </c>
      <c r="D583" s="24" t="str">
        <f aca="false">IF($A583,VLOOKUP($A583,posting!$A:$N,4,0),"")</f>
        <v/>
      </c>
      <c r="E583" s="23" t="str">
        <f aca="false">IF($A583,IF(VLOOKUP($A583,posting!$A:$N,5,0)&gt;0,VLOOKUP($A583,posting!$A:$N,5,0),""),"")</f>
        <v/>
      </c>
      <c r="F583" s="25" t="str">
        <f aca="false">IF($A583,VLOOKUP($A583,posting!$A:$N,6,0),"")</f>
        <v/>
      </c>
      <c r="G583" s="25" t="str">
        <f aca="false">IF($A583,VLOOKUP($A583,posting!$A:$N,7,0),"")</f>
        <v/>
      </c>
      <c r="H583" s="25" t="str">
        <f aca="false">IF($A583,VLOOKUP($A583,posting!$A:$N,8,0),"")</f>
        <v/>
      </c>
      <c r="I583" s="25" t="str">
        <f aca="false">IF($A583,VLOOKUP($A583,posting!$A:$N,9,0),"")</f>
        <v/>
      </c>
      <c r="J583" s="25"/>
      <c r="K583" s="25"/>
      <c r="L583" s="23" t="str">
        <f aca="false">IF($A583,VLOOKUP($A583,posting!$A:$N,10,0),"")</f>
        <v/>
      </c>
      <c r="M583" s="23" t="str">
        <f aca="false">IF($A583,VLOOKUP($A583,posting!$A:$N,11,0),"")</f>
        <v/>
      </c>
      <c r="N583" s="23" t="str">
        <f aca="false">IF($A583,IF(VLOOKUP($A583,posting!$A:$N,13,0)&gt;0,VLOOKUP($A583,posting!$A:$N,13,0),""),"")</f>
        <v/>
      </c>
      <c r="O583" s="23" t="str">
        <f aca="false">IF($A583,VLOOKUP($A583,posting!$A:$N,12,0),"")</f>
        <v/>
      </c>
      <c r="P583" s="23" t="str">
        <f aca="false">IF($A583,IF(VLOOKUP($A583,posting!$A:$N,14,0)&gt;0,VLOOKUP($A583,posting!$A:$N,14,0),""),"")</f>
        <v/>
      </c>
      <c r="Q583" s="23" t="str">
        <f aca="false">IF($N583="","",VLOOKUP($N583,image!$A:$N,3,0))</f>
        <v/>
      </c>
    </row>
    <row r="584" customFormat="false" ht="13.8" hidden="false" customHeight="false" outlineLevel="0" collapsed="false">
      <c r="B584" s="23" t="str">
        <f aca="false">IF($A584,VLOOKUP($A584,posting!$A:$N,2,0),"")</f>
        <v/>
      </c>
      <c r="C584" s="23" t="str">
        <f aca="false">IF($A584,VLOOKUP($A584,posting!$A:$N,3,0),"")</f>
        <v/>
      </c>
      <c r="D584" s="24" t="str">
        <f aca="false">IF($A584,VLOOKUP($A584,posting!$A:$N,4,0),"")</f>
        <v/>
      </c>
      <c r="E584" s="23" t="str">
        <f aca="false">IF($A584,IF(VLOOKUP($A584,posting!$A:$N,5,0)&gt;0,VLOOKUP($A584,posting!$A:$N,5,0),""),"")</f>
        <v/>
      </c>
      <c r="F584" s="25" t="str">
        <f aca="false">IF($A584,VLOOKUP($A584,posting!$A:$N,6,0),"")</f>
        <v/>
      </c>
      <c r="G584" s="25" t="str">
        <f aca="false">IF($A584,VLOOKUP($A584,posting!$A:$N,7,0),"")</f>
        <v/>
      </c>
      <c r="H584" s="25" t="str">
        <f aca="false">IF($A584,VLOOKUP($A584,posting!$A:$N,8,0),"")</f>
        <v/>
      </c>
      <c r="I584" s="25" t="str">
        <f aca="false">IF($A584,VLOOKUP($A584,posting!$A:$N,9,0),"")</f>
        <v/>
      </c>
      <c r="J584" s="25"/>
      <c r="K584" s="25"/>
      <c r="L584" s="23" t="str">
        <f aca="false">IF($A584,VLOOKUP($A584,posting!$A:$N,10,0),"")</f>
        <v/>
      </c>
      <c r="M584" s="23" t="str">
        <f aca="false">IF($A584,VLOOKUP($A584,posting!$A:$N,11,0),"")</f>
        <v/>
      </c>
      <c r="N584" s="23" t="str">
        <f aca="false">IF($A584,IF(VLOOKUP($A584,posting!$A:$N,13,0)&gt;0,VLOOKUP($A584,posting!$A:$N,13,0),""),"")</f>
        <v/>
      </c>
      <c r="O584" s="23" t="str">
        <f aca="false">IF($A584,VLOOKUP($A584,posting!$A:$N,12,0),"")</f>
        <v/>
      </c>
      <c r="P584" s="23" t="str">
        <f aca="false">IF($A584,IF(VLOOKUP($A584,posting!$A:$N,14,0)&gt;0,VLOOKUP($A584,posting!$A:$N,14,0),""),"")</f>
        <v/>
      </c>
      <c r="Q584" s="23" t="str">
        <f aca="false">IF($N584="","",VLOOKUP($N584,image!$A:$N,3,0))</f>
        <v/>
      </c>
    </row>
    <row r="585" customFormat="false" ht="13.8" hidden="false" customHeight="false" outlineLevel="0" collapsed="false">
      <c r="B585" s="23" t="str">
        <f aca="false">IF($A585,VLOOKUP($A585,posting!$A:$N,2,0),"")</f>
        <v/>
      </c>
      <c r="C585" s="23" t="str">
        <f aca="false">IF($A585,VLOOKUP($A585,posting!$A:$N,3,0),"")</f>
        <v/>
      </c>
      <c r="D585" s="24" t="str">
        <f aca="false">IF($A585,VLOOKUP($A585,posting!$A:$N,4,0),"")</f>
        <v/>
      </c>
      <c r="E585" s="23" t="str">
        <f aca="false">IF($A585,IF(VLOOKUP($A585,posting!$A:$N,5,0)&gt;0,VLOOKUP($A585,posting!$A:$N,5,0),""),"")</f>
        <v/>
      </c>
      <c r="F585" s="25" t="str">
        <f aca="false">IF($A585,VLOOKUP($A585,posting!$A:$N,6,0),"")</f>
        <v/>
      </c>
      <c r="G585" s="25" t="str">
        <f aca="false">IF($A585,VLOOKUP($A585,posting!$A:$N,7,0),"")</f>
        <v/>
      </c>
      <c r="H585" s="25" t="str">
        <f aca="false">IF($A585,VLOOKUP($A585,posting!$A:$N,8,0),"")</f>
        <v/>
      </c>
      <c r="I585" s="25" t="str">
        <f aca="false">IF($A585,VLOOKUP($A585,posting!$A:$N,9,0),"")</f>
        <v/>
      </c>
      <c r="J585" s="25"/>
      <c r="K585" s="25"/>
      <c r="L585" s="23" t="str">
        <f aca="false">IF($A585,VLOOKUP($A585,posting!$A:$N,10,0),"")</f>
        <v/>
      </c>
      <c r="M585" s="23" t="str">
        <f aca="false">IF($A585,VLOOKUP($A585,posting!$A:$N,11,0),"")</f>
        <v/>
      </c>
      <c r="N585" s="23" t="str">
        <f aca="false">IF($A585,IF(VLOOKUP($A585,posting!$A:$N,13,0)&gt;0,VLOOKUP($A585,posting!$A:$N,13,0),""),"")</f>
        <v/>
      </c>
      <c r="O585" s="23" t="str">
        <f aca="false">IF($A585,VLOOKUP($A585,posting!$A:$N,12,0),"")</f>
        <v/>
      </c>
      <c r="P585" s="23" t="str">
        <f aca="false">IF($A585,IF(VLOOKUP($A585,posting!$A:$N,14,0)&gt;0,VLOOKUP($A585,posting!$A:$N,14,0),""),"")</f>
        <v/>
      </c>
      <c r="Q585" s="23" t="str">
        <f aca="false">IF($N585="","",VLOOKUP($N585,image!$A:$N,3,0))</f>
        <v/>
      </c>
    </row>
    <row r="586" customFormat="false" ht="13.8" hidden="false" customHeight="false" outlineLevel="0" collapsed="false">
      <c r="B586" s="23" t="str">
        <f aca="false">IF($A586,VLOOKUP($A586,posting!$A:$N,2,0),"")</f>
        <v/>
      </c>
      <c r="C586" s="23" t="str">
        <f aca="false">IF($A586,VLOOKUP($A586,posting!$A:$N,3,0),"")</f>
        <v/>
      </c>
      <c r="D586" s="24" t="str">
        <f aca="false">IF($A586,VLOOKUP($A586,posting!$A:$N,4,0),"")</f>
        <v/>
      </c>
      <c r="E586" s="23" t="str">
        <f aca="false">IF($A586,IF(VLOOKUP($A586,posting!$A:$N,5,0)&gt;0,VLOOKUP($A586,posting!$A:$N,5,0),""),"")</f>
        <v/>
      </c>
      <c r="F586" s="25" t="str">
        <f aca="false">IF($A586,VLOOKUP($A586,posting!$A:$N,6,0),"")</f>
        <v/>
      </c>
      <c r="G586" s="25" t="str">
        <f aca="false">IF($A586,VLOOKUP($A586,posting!$A:$N,7,0),"")</f>
        <v/>
      </c>
      <c r="H586" s="25" t="str">
        <f aca="false">IF($A586,VLOOKUP($A586,posting!$A:$N,8,0),"")</f>
        <v/>
      </c>
      <c r="I586" s="25" t="str">
        <f aca="false">IF($A586,VLOOKUP($A586,posting!$A:$N,9,0),"")</f>
        <v/>
      </c>
      <c r="J586" s="25"/>
      <c r="K586" s="25"/>
      <c r="L586" s="23" t="str">
        <f aca="false">IF($A586,VLOOKUP($A586,posting!$A:$N,10,0),"")</f>
        <v/>
      </c>
      <c r="M586" s="23" t="str">
        <f aca="false">IF($A586,VLOOKUP($A586,posting!$A:$N,11,0),"")</f>
        <v/>
      </c>
      <c r="N586" s="23" t="str">
        <f aca="false">IF($A586,IF(VLOOKUP($A586,posting!$A:$N,13,0)&gt;0,VLOOKUP($A586,posting!$A:$N,13,0),""),"")</f>
        <v/>
      </c>
      <c r="O586" s="23" t="str">
        <f aca="false">IF($A586,VLOOKUP($A586,posting!$A:$N,12,0),"")</f>
        <v/>
      </c>
      <c r="P586" s="23" t="str">
        <f aca="false">IF($A586,IF(VLOOKUP($A586,posting!$A:$N,14,0)&gt;0,VLOOKUP($A586,posting!$A:$N,14,0),""),"")</f>
        <v/>
      </c>
      <c r="Q586" s="23" t="str">
        <f aca="false">IF($N586="","",VLOOKUP($N586,image!$A:$N,3,0))</f>
        <v/>
      </c>
    </row>
    <row r="587" customFormat="false" ht="13.8" hidden="false" customHeight="false" outlineLevel="0" collapsed="false">
      <c r="B587" s="23" t="str">
        <f aca="false">IF($A587,VLOOKUP($A587,posting!$A:$N,2,0),"")</f>
        <v/>
      </c>
      <c r="C587" s="23" t="str">
        <f aca="false">IF($A587,VLOOKUP($A587,posting!$A:$N,3,0),"")</f>
        <v/>
      </c>
      <c r="D587" s="24" t="str">
        <f aca="false">IF($A587,VLOOKUP($A587,posting!$A:$N,4,0),"")</f>
        <v/>
      </c>
      <c r="E587" s="23" t="str">
        <f aca="false">IF($A587,IF(VLOOKUP($A587,posting!$A:$N,5,0)&gt;0,VLOOKUP($A587,posting!$A:$N,5,0),""),"")</f>
        <v/>
      </c>
      <c r="F587" s="25" t="str">
        <f aca="false">IF($A587,VLOOKUP($A587,posting!$A:$N,6,0),"")</f>
        <v/>
      </c>
      <c r="G587" s="25" t="str">
        <f aca="false">IF($A587,VLOOKUP($A587,posting!$A:$N,7,0),"")</f>
        <v/>
      </c>
      <c r="H587" s="25" t="str">
        <f aca="false">IF($A587,VLOOKUP($A587,posting!$A:$N,8,0),"")</f>
        <v/>
      </c>
      <c r="I587" s="25" t="str">
        <f aca="false">IF($A587,VLOOKUP($A587,posting!$A:$N,9,0),"")</f>
        <v/>
      </c>
      <c r="J587" s="25"/>
      <c r="K587" s="25"/>
      <c r="L587" s="23" t="str">
        <f aca="false">IF($A587,VLOOKUP($A587,posting!$A:$N,10,0),"")</f>
        <v/>
      </c>
      <c r="M587" s="23" t="str">
        <f aca="false">IF($A587,VLOOKUP($A587,posting!$A:$N,11,0),"")</f>
        <v/>
      </c>
      <c r="N587" s="23" t="str">
        <f aca="false">IF($A587,IF(VLOOKUP($A587,posting!$A:$N,13,0)&gt;0,VLOOKUP($A587,posting!$A:$N,13,0),""),"")</f>
        <v/>
      </c>
      <c r="O587" s="23" t="str">
        <f aca="false">IF($A587,VLOOKUP($A587,posting!$A:$N,12,0),"")</f>
        <v/>
      </c>
      <c r="P587" s="23" t="str">
        <f aca="false">IF($A587,IF(VLOOKUP($A587,posting!$A:$N,14,0)&gt;0,VLOOKUP($A587,posting!$A:$N,14,0),""),"")</f>
        <v/>
      </c>
      <c r="Q587" s="23" t="str">
        <f aca="false">IF($N587="","",VLOOKUP($N587,image!$A:$N,3,0))</f>
        <v/>
      </c>
    </row>
    <row r="588" customFormat="false" ht="13.8" hidden="false" customHeight="false" outlineLevel="0" collapsed="false">
      <c r="B588" s="23" t="str">
        <f aca="false">IF($A588,VLOOKUP($A588,posting!$A:$N,2,0),"")</f>
        <v/>
      </c>
      <c r="C588" s="23" t="str">
        <f aca="false">IF($A588,VLOOKUP($A588,posting!$A:$N,3,0),"")</f>
        <v/>
      </c>
      <c r="D588" s="24" t="str">
        <f aca="false">IF($A588,VLOOKUP($A588,posting!$A:$N,4,0),"")</f>
        <v/>
      </c>
      <c r="E588" s="23" t="str">
        <f aca="false">IF($A588,IF(VLOOKUP($A588,posting!$A:$N,5,0)&gt;0,VLOOKUP($A588,posting!$A:$N,5,0),""),"")</f>
        <v/>
      </c>
      <c r="F588" s="25" t="str">
        <f aca="false">IF($A588,VLOOKUP($A588,posting!$A:$N,6,0),"")</f>
        <v/>
      </c>
      <c r="G588" s="25" t="str">
        <f aca="false">IF($A588,VLOOKUP($A588,posting!$A:$N,7,0),"")</f>
        <v/>
      </c>
      <c r="H588" s="25" t="str">
        <f aca="false">IF($A588,VLOOKUP($A588,posting!$A:$N,8,0),"")</f>
        <v/>
      </c>
      <c r="I588" s="25" t="str">
        <f aca="false">IF($A588,VLOOKUP($A588,posting!$A:$N,9,0),"")</f>
        <v/>
      </c>
      <c r="J588" s="25"/>
      <c r="K588" s="25"/>
      <c r="L588" s="23" t="str">
        <f aca="false">IF($A588,VLOOKUP($A588,posting!$A:$N,10,0),"")</f>
        <v/>
      </c>
      <c r="M588" s="23" t="str">
        <f aca="false">IF($A588,VLOOKUP($A588,posting!$A:$N,11,0),"")</f>
        <v/>
      </c>
      <c r="N588" s="23" t="str">
        <f aca="false">IF($A588,IF(VLOOKUP($A588,posting!$A:$N,13,0)&gt;0,VLOOKUP($A588,posting!$A:$N,13,0),""),"")</f>
        <v/>
      </c>
      <c r="O588" s="23" t="str">
        <f aca="false">IF($A588,VLOOKUP($A588,posting!$A:$N,12,0),"")</f>
        <v/>
      </c>
      <c r="P588" s="23" t="str">
        <f aca="false">IF($A588,IF(VLOOKUP($A588,posting!$A:$N,14,0)&gt;0,VLOOKUP($A588,posting!$A:$N,14,0),""),"")</f>
        <v/>
      </c>
      <c r="Q588" s="23" t="str">
        <f aca="false">IF($N588="","",VLOOKUP($N588,image!$A:$N,3,0))</f>
        <v/>
      </c>
    </row>
    <row r="589" customFormat="false" ht="13.8" hidden="false" customHeight="false" outlineLevel="0" collapsed="false">
      <c r="B589" s="23" t="str">
        <f aca="false">IF($A589,VLOOKUP($A589,posting!$A:$N,2,0),"")</f>
        <v/>
      </c>
      <c r="C589" s="23" t="str">
        <f aca="false">IF($A589,VLOOKUP($A589,posting!$A:$N,3,0),"")</f>
        <v/>
      </c>
      <c r="D589" s="24" t="str">
        <f aca="false">IF($A589,VLOOKUP($A589,posting!$A:$N,4,0),"")</f>
        <v/>
      </c>
      <c r="E589" s="23" t="str">
        <f aca="false">IF($A589,IF(VLOOKUP($A589,posting!$A:$N,5,0)&gt;0,VLOOKUP($A589,posting!$A:$N,5,0),""),"")</f>
        <v/>
      </c>
      <c r="F589" s="25" t="str">
        <f aca="false">IF($A589,VLOOKUP($A589,posting!$A:$N,6,0),"")</f>
        <v/>
      </c>
      <c r="G589" s="25" t="str">
        <f aca="false">IF($A589,VLOOKUP($A589,posting!$A:$N,7,0),"")</f>
        <v/>
      </c>
      <c r="H589" s="25" t="str">
        <f aca="false">IF($A589,VLOOKUP($A589,posting!$A:$N,8,0),"")</f>
        <v/>
      </c>
      <c r="I589" s="25" t="str">
        <f aca="false">IF($A589,VLOOKUP($A589,posting!$A:$N,9,0),"")</f>
        <v/>
      </c>
      <c r="J589" s="25"/>
      <c r="K589" s="25"/>
      <c r="L589" s="23" t="str">
        <f aca="false">IF($A589,VLOOKUP($A589,posting!$A:$N,10,0),"")</f>
        <v/>
      </c>
      <c r="M589" s="23" t="str">
        <f aca="false">IF($A589,VLOOKUP($A589,posting!$A:$N,11,0),"")</f>
        <v/>
      </c>
      <c r="N589" s="23" t="str">
        <f aca="false">IF($A589,IF(VLOOKUP($A589,posting!$A:$N,13,0)&gt;0,VLOOKUP($A589,posting!$A:$N,13,0),""),"")</f>
        <v/>
      </c>
      <c r="O589" s="23" t="str">
        <f aca="false">IF($A589,VLOOKUP($A589,posting!$A:$N,12,0),"")</f>
        <v/>
      </c>
      <c r="P589" s="23" t="str">
        <f aca="false">IF($A589,IF(VLOOKUP($A589,posting!$A:$N,14,0)&gt;0,VLOOKUP($A589,posting!$A:$N,14,0),""),"")</f>
        <v/>
      </c>
      <c r="Q589" s="23" t="str">
        <f aca="false">IF($N589="","",VLOOKUP($N589,image!$A:$N,3,0))</f>
        <v/>
      </c>
    </row>
    <row r="590" customFormat="false" ht="13.8" hidden="false" customHeight="false" outlineLevel="0" collapsed="false">
      <c r="B590" s="23" t="str">
        <f aca="false">IF($A590,VLOOKUP($A590,posting!$A:$N,2,0),"")</f>
        <v/>
      </c>
      <c r="C590" s="23" t="str">
        <f aca="false">IF($A590,VLOOKUP($A590,posting!$A:$N,3,0),"")</f>
        <v/>
      </c>
      <c r="D590" s="24" t="str">
        <f aca="false">IF($A590,VLOOKUP($A590,posting!$A:$N,4,0),"")</f>
        <v/>
      </c>
      <c r="E590" s="23" t="str">
        <f aca="false">IF($A590,IF(VLOOKUP($A590,posting!$A:$N,5,0)&gt;0,VLOOKUP($A590,posting!$A:$N,5,0),""),"")</f>
        <v/>
      </c>
      <c r="F590" s="25" t="str">
        <f aca="false">IF($A590,VLOOKUP($A590,posting!$A:$N,6,0),"")</f>
        <v/>
      </c>
      <c r="G590" s="25" t="str">
        <f aca="false">IF($A590,VLOOKUP($A590,posting!$A:$N,7,0),"")</f>
        <v/>
      </c>
      <c r="H590" s="25" t="str">
        <f aca="false">IF($A590,VLOOKUP($A590,posting!$A:$N,8,0),"")</f>
        <v/>
      </c>
      <c r="I590" s="25" t="str">
        <f aca="false">IF($A590,VLOOKUP($A590,posting!$A:$N,9,0),"")</f>
        <v/>
      </c>
      <c r="J590" s="25"/>
      <c r="K590" s="25"/>
      <c r="L590" s="23" t="str">
        <f aca="false">IF($A590,VLOOKUP($A590,posting!$A:$N,10,0),"")</f>
        <v/>
      </c>
      <c r="M590" s="23" t="str">
        <f aca="false">IF($A590,VLOOKUP($A590,posting!$A:$N,11,0),"")</f>
        <v/>
      </c>
      <c r="N590" s="23" t="str">
        <f aca="false">IF($A590,IF(VLOOKUP($A590,posting!$A:$N,13,0)&gt;0,VLOOKUP($A590,posting!$A:$N,13,0),""),"")</f>
        <v/>
      </c>
      <c r="O590" s="23" t="str">
        <f aca="false">IF($A590,VLOOKUP($A590,posting!$A:$N,12,0),"")</f>
        <v/>
      </c>
      <c r="P590" s="23" t="str">
        <f aca="false">IF($A590,IF(VLOOKUP($A590,posting!$A:$N,14,0)&gt;0,VLOOKUP($A590,posting!$A:$N,14,0),""),"")</f>
        <v/>
      </c>
      <c r="Q590" s="23" t="str">
        <f aca="false">IF($N590="","",VLOOKUP($N590,image!$A:$N,3,0))</f>
        <v/>
      </c>
    </row>
    <row r="591" customFormat="false" ht="13.8" hidden="false" customHeight="false" outlineLevel="0" collapsed="false">
      <c r="B591" s="23" t="str">
        <f aca="false">IF($A591,VLOOKUP($A591,posting!$A:$N,2,0),"")</f>
        <v/>
      </c>
      <c r="C591" s="23" t="str">
        <f aca="false">IF($A591,VLOOKUP($A591,posting!$A:$N,3,0),"")</f>
        <v/>
      </c>
      <c r="D591" s="24" t="str">
        <f aca="false">IF($A591,VLOOKUP($A591,posting!$A:$N,4,0),"")</f>
        <v/>
      </c>
      <c r="E591" s="23" t="str">
        <f aca="false">IF($A591,IF(VLOOKUP($A591,posting!$A:$N,5,0)&gt;0,VLOOKUP($A591,posting!$A:$N,5,0),""),"")</f>
        <v/>
      </c>
      <c r="F591" s="25" t="str">
        <f aca="false">IF($A591,VLOOKUP($A591,posting!$A:$N,6,0),"")</f>
        <v/>
      </c>
      <c r="G591" s="25" t="str">
        <f aca="false">IF($A591,VLOOKUP($A591,posting!$A:$N,7,0),"")</f>
        <v/>
      </c>
      <c r="H591" s="25" t="str">
        <f aca="false">IF($A591,VLOOKUP($A591,posting!$A:$N,8,0),"")</f>
        <v/>
      </c>
      <c r="I591" s="25" t="str">
        <f aca="false">IF($A591,VLOOKUP($A591,posting!$A:$N,9,0),"")</f>
        <v/>
      </c>
      <c r="J591" s="25"/>
      <c r="K591" s="25"/>
      <c r="L591" s="23" t="str">
        <f aca="false">IF($A591,VLOOKUP($A591,posting!$A:$N,10,0),"")</f>
        <v/>
      </c>
      <c r="M591" s="23" t="str">
        <f aca="false">IF($A591,VLOOKUP($A591,posting!$A:$N,11,0),"")</f>
        <v/>
      </c>
      <c r="N591" s="23" t="str">
        <f aca="false">IF($A591,IF(VLOOKUP($A591,posting!$A:$N,13,0)&gt;0,VLOOKUP($A591,posting!$A:$N,13,0),""),"")</f>
        <v/>
      </c>
      <c r="O591" s="23" t="str">
        <f aca="false">IF($A591,VLOOKUP($A591,posting!$A:$N,12,0),"")</f>
        <v/>
      </c>
      <c r="P591" s="23" t="str">
        <f aca="false">IF($A591,IF(VLOOKUP($A591,posting!$A:$N,14,0)&gt;0,VLOOKUP($A591,posting!$A:$N,14,0),""),"")</f>
        <v/>
      </c>
      <c r="Q591" s="23" t="str">
        <f aca="false">IF($N591="","",VLOOKUP($N591,image!$A:$N,3,0))</f>
        <v/>
      </c>
    </row>
    <row r="592" customFormat="false" ht="13.8" hidden="false" customHeight="false" outlineLevel="0" collapsed="false">
      <c r="B592" s="23" t="str">
        <f aca="false">IF($A592,VLOOKUP($A592,posting!$A:$N,2,0),"")</f>
        <v/>
      </c>
      <c r="C592" s="23" t="str">
        <f aca="false">IF($A592,VLOOKUP($A592,posting!$A:$N,3,0),"")</f>
        <v/>
      </c>
      <c r="D592" s="24" t="str">
        <f aca="false">IF($A592,VLOOKUP($A592,posting!$A:$N,4,0),"")</f>
        <v/>
      </c>
      <c r="E592" s="23" t="str">
        <f aca="false">IF($A592,IF(VLOOKUP($A592,posting!$A:$N,5,0)&gt;0,VLOOKUP($A592,posting!$A:$N,5,0),""),"")</f>
        <v/>
      </c>
      <c r="F592" s="25" t="str">
        <f aca="false">IF($A592,VLOOKUP($A592,posting!$A:$N,6,0),"")</f>
        <v/>
      </c>
      <c r="G592" s="25" t="str">
        <f aca="false">IF($A592,VLOOKUP($A592,posting!$A:$N,7,0),"")</f>
        <v/>
      </c>
      <c r="H592" s="25" t="str">
        <f aca="false">IF($A592,VLOOKUP($A592,posting!$A:$N,8,0),"")</f>
        <v/>
      </c>
      <c r="I592" s="25" t="str">
        <f aca="false">IF($A592,VLOOKUP($A592,posting!$A:$N,9,0),"")</f>
        <v/>
      </c>
      <c r="J592" s="25"/>
      <c r="K592" s="25"/>
      <c r="L592" s="23" t="str">
        <f aca="false">IF($A592,VLOOKUP($A592,posting!$A:$N,10,0),"")</f>
        <v/>
      </c>
      <c r="M592" s="23" t="str">
        <f aca="false">IF($A592,VLOOKUP($A592,posting!$A:$N,11,0),"")</f>
        <v/>
      </c>
      <c r="N592" s="23" t="str">
        <f aca="false">IF($A592,IF(VLOOKUP($A592,posting!$A:$N,13,0)&gt;0,VLOOKUP($A592,posting!$A:$N,13,0),""),"")</f>
        <v/>
      </c>
      <c r="O592" s="23" t="str">
        <f aca="false">IF($A592,VLOOKUP($A592,posting!$A:$N,12,0),"")</f>
        <v/>
      </c>
      <c r="P592" s="23" t="str">
        <f aca="false">IF($A592,IF(VLOOKUP($A592,posting!$A:$N,14,0)&gt;0,VLOOKUP($A592,posting!$A:$N,14,0),""),"")</f>
        <v/>
      </c>
      <c r="Q592" s="23" t="str">
        <f aca="false">IF($N592="","",VLOOKUP($N592,image!$A:$N,3,0))</f>
        <v/>
      </c>
    </row>
    <row r="593" customFormat="false" ht="13.8" hidden="false" customHeight="false" outlineLevel="0" collapsed="false">
      <c r="B593" s="23" t="str">
        <f aca="false">IF($A593,VLOOKUP($A593,posting!$A:$N,2,0),"")</f>
        <v/>
      </c>
      <c r="C593" s="23" t="str">
        <f aca="false">IF($A593,VLOOKUP($A593,posting!$A:$N,3,0),"")</f>
        <v/>
      </c>
      <c r="D593" s="24" t="str">
        <f aca="false">IF($A593,VLOOKUP($A593,posting!$A:$N,4,0),"")</f>
        <v/>
      </c>
      <c r="E593" s="23" t="str">
        <f aca="false">IF($A593,IF(VLOOKUP($A593,posting!$A:$N,5,0)&gt;0,VLOOKUP($A593,posting!$A:$N,5,0),""),"")</f>
        <v/>
      </c>
      <c r="F593" s="25" t="str">
        <f aca="false">IF($A593,VLOOKUP($A593,posting!$A:$N,6,0),"")</f>
        <v/>
      </c>
      <c r="G593" s="25" t="str">
        <f aca="false">IF($A593,VLOOKUP($A593,posting!$A:$N,7,0),"")</f>
        <v/>
      </c>
      <c r="H593" s="25" t="str">
        <f aca="false">IF($A593,VLOOKUP($A593,posting!$A:$N,8,0),"")</f>
        <v/>
      </c>
      <c r="I593" s="25" t="str">
        <f aca="false">IF($A593,VLOOKUP($A593,posting!$A:$N,9,0),"")</f>
        <v/>
      </c>
      <c r="J593" s="25"/>
      <c r="K593" s="25"/>
      <c r="L593" s="23" t="str">
        <f aca="false">IF($A593,VLOOKUP($A593,posting!$A:$N,10,0),"")</f>
        <v/>
      </c>
      <c r="M593" s="23" t="str">
        <f aca="false">IF($A593,VLOOKUP($A593,posting!$A:$N,11,0),"")</f>
        <v/>
      </c>
      <c r="N593" s="23" t="str">
        <f aca="false">IF($A593,IF(VLOOKUP($A593,posting!$A:$N,13,0)&gt;0,VLOOKUP($A593,posting!$A:$N,13,0),""),"")</f>
        <v/>
      </c>
      <c r="O593" s="23" t="str">
        <f aca="false">IF($A593,VLOOKUP($A593,posting!$A:$N,12,0),"")</f>
        <v/>
      </c>
      <c r="P593" s="23" t="str">
        <f aca="false">IF($A593,IF(VLOOKUP($A593,posting!$A:$N,14,0)&gt;0,VLOOKUP($A593,posting!$A:$N,14,0),""),"")</f>
        <v/>
      </c>
      <c r="Q593" s="23" t="str">
        <f aca="false">IF($N593="","",VLOOKUP($N593,image!$A:$N,3,0))</f>
        <v/>
      </c>
    </row>
    <row r="594" customFormat="false" ht="13.8" hidden="false" customHeight="false" outlineLevel="0" collapsed="false">
      <c r="B594" s="23" t="str">
        <f aca="false">IF($A594,VLOOKUP($A594,posting!$A:$N,2,0),"")</f>
        <v/>
      </c>
      <c r="C594" s="23" t="str">
        <f aca="false">IF($A594,VLOOKUP($A594,posting!$A:$N,3,0),"")</f>
        <v/>
      </c>
      <c r="D594" s="24" t="str">
        <f aca="false">IF($A594,VLOOKUP($A594,posting!$A:$N,4,0),"")</f>
        <v/>
      </c>
      <c r="E594" s="23" t="str">
        <f aca="false">IF($A594,IF(VLOOKUP($A594,posting!$A:$N,5,0)&gt;0,VLOOKUP($A594,posting!$A:$N,5,0),""),"")</f>
        <v/>
      </c>
      <c r="F594" s="25" t="str">
        <f aca="false">IF($A594,VLOOKUP($A594,posting!$A:$N,6,0),"")</f>
        <v/>
      </c>
      <c r="G594" s="25" t="str">
        <f aca="false">IF($A594,VLOOKUP($A594,posting!$A:$N,7,0),"")</f>
        <v/>
      </c>
      <c r="H594" s="25" t="str">
        <f aca="false">IF($A594,VLOOKUP($A594,posting!$A:$N,8,0),"")</f>
        <v/>
      </c>
      <c r="I594" s="25" t="str">
        <f aca="false">IF($A594,VLOOKUP($A594,posting!$A:$N,9,0),"")</f>
        <v/>
      </c>
      <c r="J594" s="25"/>
      <c r="K594" s="25"/>
      <c r="L594" s="23" t="str">
        <f aca="false">IF($A594,VLOOKUP($A594,posting!$A:$N,10,0),"")</f>
        <v/>
      </c>
      <c r="M594" s="23" t="str">
        <f aca="false">IF($A594,VLOOKUP($A594,posting!$A:$N,11,0),"")</f>
        <v/>
      </c>
      <c r="N594" s="23" t="str">
        <f aca="false">IF($A594,IF(VLOOKUP($A594,posting!$A:$N,13,0)&gt;0,VLOOKUP($A594,posting!$A:$N,13,0),""),"")</f>
        <v/>
      </c>
      <c r="O594" s="23" t="str">
        <f aca="false">IF($A594,VLOOKUP($A594,posting!$A:$N,12,0),"")</f>
        <v/>
      </c>
      <c r="P594" s="23" t="str">
        <f aca="false">IF($A594,IF(VLOOKUP($A594,posting!$A:$N,14,0)&gt;0,VLOOKUP($A594,posting!$A:$N,14,0),""),"")</f>
        <v/>
      </c>
      <c r="Q594" s="23" t="str">
        <f aca="false">IF($N594="","",VLOOKUP($N594,image!$A:$N,3,0))</f>
        <v/>
      </c>
    </row>
    <row r="595" customFormat="false" ht="13.8" hidden="false" customHeight="false" outlineLevel="0" collapsed="false">
      <c r="B595" s="23" t="str">
        <f aca="false">IF($A595,VLOOKUP($A595,posting!$A:$N,2,0),"")</f>
        <v/>
      </c>
      <c r="C595" s="23" t="str">
        <f aca="false">IF($A595,VLOOKUP($A595,posting!$A:$N,3,0),"")</f>
        <v/>
      </c>
      <c r="D595" s="24" t="str">
        <f aca="false">IF($A595,VLOOKUP($A595,posting!$A:$N,4,0),"")</f>
        <v/>
      </c>
      <c r="E595" s="23" t="str">
        <f aca="false">IF($A595,IF(VLOOKUP($A595,posting!$A:$N,5,0)&gt;0,VLOOKUP($A595,posting!$A:$N,5,0),""),"")</f>
        <v/>
      </c>
      <c r="F595" s="25" t="str">
        <f aca="false">IF($A595,VLOOKUP($A595,posting!$A:$N,6,0),"")</f>
        <v/>
      </c>
      <c r="G595" s="25" t="str">
        <f aca="false">IF($A595,VLOOKUP($A595,posting!$A:$N,7,0),"")</f>
        <v/>
      </c>
      <c r="H595" s="25" t="str">
        <f aca="false">IF($A595,VLOOKUP($A595,posting!$A:$N,8,0),"")</f>
        <v/>
      </c>
      <c r="I595" s="25" t="str">
        <f aca="false">IF($A595,VLOOKUP($A595,posting!$A:$N,9,0),"")</f>
        <v/>
      </c>
      <c r="J595" s="25"/>
      <c r="K595" s="25"/>
      <c r="L595" s="23" t="str">
        <f aca="false">IF($A595,VLOOKUP($A595,posting!$A:$N,10,0),"")</f>
        <v/>
      </c>
      <c r="M595" s="23" t="str">
        <f aca="false">IF($A595,VLOOKUP($A595,posting!$A:$N,11,0),"")</f>
        <v/>
      </c>
      <c r="N595" s="23" t="str">
        <f aca="false">IF($A595,IF(VLOOKUP($A595,posting!$A:$N,13,0)&gt;0,VLOOKUP($A595,posting!$A:$N,13,0),""),"")</f>
        <v/>
      </c>
      <c r="O595" s="23" t="str">
        <f aca="false">IF($A595,VLOOKUP($A595,posting!$A:$N,12,0),"")</f>
        <v/>
      </c>
      <c r="P595" s="23" t="str">
        <f aca="false">IF($A595,IF(VLOOKUP($A595,posting!$A:$N,14,0)&gt;0,VLOOKUP($A595,posting!$A:$N,14,0),""),"")</f>
        <v/>
      </c>
      <c r="Q595" s="23" t="str">
        <f aca="false">IF($N595="","",VLOOKUP($N595,image!$A:$N,3,0))</f>
        <v/>
      </c>
    </row>
    <row r="596" customFormat="false" ht="13.8" hidden="false" customHeight="false" outlineLevel="0" collapsed="false">
      <c r="B596" s="23" t="str">
        <f aca="false">IF($A596,VLOOKUP($A596,posting!$A:$N,2,0),"")</f>
        <v/>
      </c>
      <c r="C596" s="23" t="str">
        <f aca="false">IF($A596,VLOOKUP($A596,posting!$A:$N,3,0),"")</f>
        <v/>
      </c>
      <c r="D596" s="24" t="str">
        <f aca="false">IF($A596,VLOOKUP($A596,posting!$A:$N,4,0),"")</f>
        <v/>
      </c>
      <c r="E596" s="23" t="str">
        <f aca="false">IF($A596,IF(VLOOKUP($A596,posting!$A:$N,5,0)&gt;0,VLOOKUP($A596,posting!$A:$N,5,0),""),"")</f>
        <v/>
      </c>
      <c r="F596" s="25" t="str">
        <f aca="false">IF($A596,VLOOKUP($A596,posting!$A:$N,6,0),"")</f>
        <v/>
      </c>
      <c r="G596" s="25" t="str">
        <f aca="false">IF($A596,VLOOKUP($A596,posting!$A:$N,7,0),"")</f>
        <v/>
      </c>
      <c r="H596" s="25" t="str">
        <f aca="false">IF($A596,VLOOKUP($A596,posting!$A:$N,8,0),"")</f>
        <v/>
      </c>
      <c r="I596" s="25" t="str">
        <f aca="false">IF($A596,VLOOKUP($A596,posting!$A:$N,9,0),"")</f>
        <v/>
      </c>
      <c r="J596" s="25"/>
      <c r="K596" s="25"/>
      <c r="L596" s="23" t="str">
        <f aca="false">IF($A596,VLOOKUP($A596,posting!$A:$N,10,0),"")</f>
        <v/>
      </c>
      <c r="M596" s="23" t="str">
        <f aca="false">IF($A596,VLOOKUP($A596,posting!$A:$N,11,0),"")</f>
        <v/>
      </c>
      <c r="N596" s="23" t="str">
        <f aca="false">IF($A596,IF(VLOOKUP($A596,posting!$A:$N,13,0)&gt;0,VLOOKUP($A596,posting!$A:$N,13,0),""),"")</f>
        <v/>
      </c>
      <c r="O596" s="23" t="str">
        <f aca="false">IF($A596,VLOOKUP($A596,posting!$A:$N,12,0),"")</f>
        <v/>
      </c>
      <c r="P596" s="23" t="str">
        <f aca="false">IF($A596,IF(VLOOKUP($A596,posting!$A:$N,14,0)&gt;0,VLOOKUP($A596,posting!$A:$N,14,0),""),"")</f>
        <v/>
      </c>
      <c r="Q596" s="23" t="str">
        <f aca="false">IF($N596="","",VLOOKUP($N596,image!$A:$N,3,0))</f>
        <v/>
      </c>
    </row>
    <row r="597" customFormat="false" ht="13.8" hidden="false" customHeight="false" outlineLevel="0" collapsed="false">
      <c r="B597" s="23" t="str">
        <f aca="false">IF($A597,VLOOKUP($A597,posting!$A:$N,2,0),"")</f>
        <v/>
      </c>
      <c r="C597" s="23" t="str">
        <f aca="false">IF($A597,VLOOKUP($A597,posting!$A:$N,3,0),"")</f>
        <v/>
      </c>
      <c r="D597" s="24" t="str">
        <f aca="false">IF($A597,VLOOKUP($A597,posting!$A:$N,4,0),"")</f>
        <v/>
      </c>
      <c r="E597" s="23" t="str">
        <f aca="false">IF($A597,IF(VLOOKUP($A597,posting!$A:$N,5,0)&gt;0,VLOOKUP($A597,posting!$A:$N,5,0),""),"")</f>
        <v/>
      </c>
      <c r="F597" s="25" t="str">
        <f aca="false">IF($A597,VLOOKUP($A597,posting!$A:$N,6,0),"")</f>
        <v/>
      </c>
      <c r="G597" s="25" t="str">
        <f aca="false">IF($A597,VLOOKUP($A597,posting!$A:$N,7,0),"")</f>
        <v/>
      </c>
      <c r="H597" s="25" t="str">
        <f aca="false">IF($A597,VLOOKUP($A597,posting!$A:$N,8,0),"")</f>
        <v/>
      </c>
      <c r="I597" s="25" t="str">
        <f aca="false">IF($A597,VLOOKUP($A597,posting!$A:$N,9,0),"")</f>
        <v/>
      </c>
      <c r="J597" s="25"/>
      <c r="K597" s="25"/>
      <c r="L597" s="23" t="str">
        <f aca="false">IF($A597,VLOOKUP($A597,posting!$A:$N,10,0),"")</f>
        <v/>
      </c>
      <c r="M597" s="23" t="str">
        <f aca="false">IF($A597,VLOOKUP($A597,posting!$A:$N,11,0),"")</f>
        <v/>
      </c>
      <c r="N597" s="23" t="str">
        <f aca="false">IF($A597,IF(VLOOKUP($A597,posting!$A:$N,13,0)&gt;0,VLOOKUP($A597,posting!$A:$N,13,0),""),"")</f>
        <v/>
      </c>
      <c r="O597" s="23" t="str">
        <f aca="false">IF($A597,VLOOKUP($A597,posting!$A:$N,12,0),"")</f>
        <v/>
      </c>
      <c r="P597" s="23" t="str">
        <f aca="false">IF($A597,IF(VLOOKUP($A597,posting!$A:$N,14,0)&gt;0,VLOOKUP($A597,posting!$A:$N,14,0),""),"")</f>
        <v/>
      </c>
      <c r="Q597" s="23" t="str">
        <f aca="false">IF($N597="","",VLOOKUP($N597,image!$A:$N,3,0))</f>
        <v/>
      </c>
    </row>
    <row r="598" customFormat="false" ht="13.8" hidden="false" customHeight="false" outlineLevel="0" collapsed="false">
      <c r="B598" s="23" t="str">
        <f aca="false">IF($A598,VLOOKUP($A598,posting!$A:$N,2,0),"")</f>
        <v/>
      </c>
      <c r="C598" s="23" t="str">
        <f aca="false">IF($A598,VLOOKUP($A598,posting!$A:$N,3,0),"")</f>
        <v/>
      </c>
      <c r="D598" s="24" t="str">
        <f aca="false">IF($A598,VLOOKUP($A598,posting!$A:$N,4,0),"")</f>
        <v/>
      </c>
      <c r="E598" s="23" t="str">
        <f aca="false">IF($A598,IF(VLOOKUP($A598,posting!$A:$N,5,0)&gt;0,VLOOKUP($A598,posting!$A:$N,5,0),""),"")</f>
        <v/>
      </c>
      <c r="F598" s="25" t="str">
        <f aca="false">IF($A598,VLOOKUP($A598,posting!$A:$N,6,0),"")</f>
        <v/>
      </c>
      <c r="G598" s="25" t="str">
        <f aca="false">IF($A598,VLOOKUP($A598,posting!$A:$N,7,0),"")</f>
        <v/>
      </c>
      <c r="H598" s="25" t="str">
        <f aca="false">IF($A598,VLOOKUP($A598,posting!$A:$N,8,0),"")</f>
        <v/>
      </c>
      <c r="I598" s="25" t="str">
        <f aca="false">IF($A598,VLOOKUP($A598,posting!$A:$N,9,0),"")</f>
        <v/>
      </c>
      <c r="J598" s="25"/>
      <c r="K598" s="25"/>
      <c r="L598" s="23" t="str">
        <f aca="false">IF($A598,VLOOKUP($A598,posting!$A:$N,10,0),"")</f>
        <v/>
      </c>
      <c r="M598" s="23" t="str">
        <f aca="false">IF($A598,VLOOKUP($A598,posting!$A:$N,11,0),"")</f>
        <v/>
      </c>
      <c r="N598" s="23" t="str">
        <f aca="false">IF($A598,IF(VLOOKUP($A598,posting!$A:$N,13,0)&gt;0,VLOOKUP($A598,posting!$A:$N,13,0),""),"")</f>
        <v/>
      </c>
      <c r="O598" s="23" t="str">
        <f aca="false">IF($A598,VLOOKUP($A598,posting!$A:$N,12,0),"")</f>
        <v/>
      </c>
      <c r="P598" s="23" t="str">
        <f aca="false">IF($A598,IF(VLOOKUP($A598,posting!$A:$N,14,0)&gt;0,VLOOKUP($A598,posting!$A:$N,14,0),""),"")</f>
        <v/>
      </c>
      <c r="Q598" s="23" t="str">
        <f aca="false">IF($N598="","",VLOOKUP($N598,image!$A:$N,3,0))</f>
        <v/>
      </c>
    </row>
    <row r="599" customFormat="false" ht="13.8" hidden="false" customHeight="false" outlineLevel="0" collapsed="false">
      <c r="B599" s="23" t="str">
        <f aca="false">IF($A599,VLOOKUP($A599,posting!$A:$N,2,0),"")</f>
        <v/>
      </c>
      <c r="C599" s="23" t="str">
        <f aca="false">IF($A599,VLOOKUP($A599,posting!$A:$N,3,0),"")</f>
        <v/>
      </c>
      <c r="D599" s="24" t="str">
        <f aca="false">IF($A599,VLOOKUP($A599,posting!$A:$N,4,0),"")</f>
        <v/>
      </c>
      <c r="E599" s="23" t="str">
        <f aca="false">IF($A599,IF(VLOOKUP($A599,posting!$A:$N,5,0)&gt;0,VLOOKUP($A599,posting!$A:$N,5,0),""),"")</f>
        <v/>
      </c>
      <c r="F599" s="25" t="str">
        <f aca="false">IF($A599,VLOOKUP($A599,posting!$A:$N,6,0),"")</f>
        <v/>
      </c>
      <c r="G599" s="25" t="str">
        <f aca="false">IF($A599,VLOOKUP($A599,posting!$A:$N,7,0),"")</f>
        <v/>
      </c>
      <c r="H599" s="25" t="str">
        <f aca="false">IF($A599,VLOOKUP($A599,posting!$A:$N,8,0),"")</f>
        <v/>
      </c>
      <c r="I599" s="25" t="str">
        <f aca="false">IF($A599,VLOOKUP($A599,posting!$A:$N,9,0),"")</f>
        <v/>
      </c>
      <c r="J599" s="25"/>
      <c r="K599" s="25"/>
      <c r="L599" s="23" t="str">
        <f aca="false">IF($A599,VLOOKUP($A599,posting!$A:$N,10,0),"")</f>
        <v/>
      </c>
      <c r="M599" s="23" t="str">
        <f aca="false">IF($A599,VLOOKUP($A599,posting!$A:$N,11,0),"")</f>
        <v/>
      </c>
      <c r="N599" s="23" t="str">
        <f aca="false">IF($A599,IF(VLOOKUP($A599,posting!$A:$N,13,0)&gt;0,VLOOKUP($A599,posting!$A:$N,13,0),""),"")</f>
        <v/>
      </c>
      <c r="O599" s="23" t="str">
        <f aca="false">IF($A599,VLOOKUP($A599,posting!$A:$N,12,0),"")</f>
        <v/>
      </c>
      <c r="P599" s="23" t="str">
        <f aca="false">IF($A599,IF(VLOOKUP($A599,posting!$A:$N,14,0)&gt;0,VLOOKUP($A599,posting!$A:$N,14,0),""),"")</f>
        <v/>
      </c>
      <c r="Q599" s="23" t="str">
        <f aca="false">IF($N599="","",VLOOKUP($N599,image!$A:$N,3,0))</f>
        <v/>
      </c>
    </row>
    <row r="600" customFormat="false" ht="13.8" hidden="false" customHeight="false" outlineLevel="0" collapsed="false">
      <c r="B600" s="23" t="str">
        <f aca="false">IF($A600,VLOOKUP($A600,posting!$A:$N,2,0),"")</f>
        <v/>
      </c>
      <c r="C600" s="23" t="str">
        <f aca="false">IF($A600,VLOOKUP($A600,posting!$A:$N,3,0),"")</f>
        <v/>
      </c>
      <c r="D600" s="24" t="str">
        <f aca="false">IF($A600,VLOOKUP($A600,posting!$A:$N,4,0),"")</f>
        <v/>
      </c>
      <c r="E600" s="23" t="str">
        <f aca="false">IF($A600,IF(VLOOKUP($A600,posting!$A:$N,5,0)&gt;0,VLOOKUP($A600,posting!$A:$N,5,0),""),"")</f>
        <v/>
      </c>
      <c r="F600" s="25" t="str">
        <f aca="false">IF($A600,VLOOKUP($A600,posting!$A:$N,6,0),"")</f>
        <v/>
      </c>
      <c r="G600" s="25" t="str">
        <f aca="false">IF($A600,VLOOKUP($A600,posting!$A:$N,7,0),"")</f>
        <v/>
      </c>
      <c r="H600" s="25" t="str">
        <f aca="false">IF($A600,VLOOKUP($A600,posting!$A:$N,8,0),"")</f>
        <v/>
      </c>
      <c r="I600" s="25" t="str">
        <f aca="false">IF($A600,VLOOKUP($A600,posting!$A:$N,9,0),"")</f>
        <v/>
      </c>
      <c r="J600" s="25"/>
      <c r="K600" s="25"/>
      <c r="L600" s="23" t="str">
        <f aca="false">IF($A600,VLOOKUP($A600,posting!$A:$N,10,0),"")</f>
        <v/>
      </c>
      <c r="M600" s="23" t="str">
        <f aca="false">IF($A600,VLOOKUP($A600,posting!$A:$N,11,0),"")</f>
        <v/>
      </c>
      <c r="N600" s="23" t="str">
        <f aca="false">IF($A600,IF(VLOOKUP($A600,posting!$A:$N,13,0)&gt;0,VLOOKUP($A600,posting!$A:$N,13,0),""),"")</f>
        <v/>
      </c>
      <c r="O600" s="23" t="str">
        <f aca="false">IF($A600,VLOOKUP($A600,posting!$A:$N,12,0),"")</f>
        <v/>
      </c>
      <c r="P600" s="23" t="str">
        <f aca="false">IF($A600,IF(VLOOKUP($A600,posting!$A:$N,14,0)&gt;0,VLOOKUP($A600,posting!$A:$N,14,0),""),"")</f>
        <v/>
      </c>
      <c r="Q600" s="23" t="str">
        <f aca="false">IF($N600="","",VLOOKUP($N600,image!$A:$N,3,0))</f>
        <v/>
      </c>
    </row>
    <row r="601" customFormat="false" ht="13.8" hidden="false" customHeight="false" outlineLevel="0" collapsed="false">
      <c r="B601" s="23" t="str">
        <f aca="false">IF($A601,VLOOKUP($A601,posting!$A:$N,2,0),"")</f>
        <v/>
      </c>
      <c r="C601" s="23" t="str">
        <f aca="false">IF($A601,VLOOKUP($A601,posting!$A:$N,3,0),"")</f>
        <v/>
      </c>
      <c r="D601" s="24" t="str">
        <f aca="false">IF($A601,VLOOKUP($A601,posting!$A:$N,4,0),"")</f>
        <v/>
      </c>
      <c r="E601" s="23" t="str">
        <f aca="false">IF($A601,IF(VLOOKUP($A601,posting!$A:$N,5,0)&gt;0,VLOOKUP($A601,posting!$A:$N,5,0),""),"")</f>
        <v/>
      </c>
      <c r="F601" s="25" t="str">
        <f aca="false">IF($A601,VLOOKUP($A601,posting!$A:$N,6,0),"")</f>
        <v/>
      </c>
      <c r="G601" s="25" t="str">
        <f aca="false">IF($A601,VLOOKUP($A601,posting!$A:$N,7,0),"")</f>
        <v/>
      </c>
      <c r="H601" s="25" t="str">
        <f aca="false">IF($A601,VLOOKUP($A601,posting!$A:$N,8,0),"")</f>
        <v/>
      </c>
      <c r="I601" s="25" t="str">
        <f aca="false">IF($A601,VLOOKUP($A601,posting!$A:$N,9,0),"")</f>
        <v/>
      </c>
      <c r="J601" s="25"/>
      <c r="K601" s="25"/>
      <c r="L601" s="23" t="str">
        <f aca="false">IF($A601,VLOOKUP($A601,posting!$A:$N,10,0),"")</f>
        <v/>
      </c>
      <c r="M601" s="23" t="str">
        <f aca="false">IF($A601,VLOOKUP($A601,posting!$A:$N,11,0),"")</f>
        <v/>
      </c>
      <c r="N601" s="23" t="str">
        <f aca="false">IF($A601,IF(VLOOKUP($A601,posting!$A:$N,13,0)&gt;0,VLOOKUP($A601,posting!$A:$N,13,0),""),"")</f>
        <v/>
      </c>
      <c r="O601" s="23" t="str">
        <f aca="false">IF($A601,VLOOKUP($A601,posting!$A:$N,12,0),"")</f>
        <v/>
      </c>
      <c r="P601" s="23" t="str">
        <f aca="false">IF($A601,IF(VLOOKUP($A601,posting!$A:$N,14,0)&gt;0,VLOOKUP($A601,posting!$A:$N,14,0),""),"")</f>
        <v/>
      </c>
      <c r="Q601" s="23" t="str">
        <f aca="false">IF($N601="","",VLOOKUP($N601,image!$A:$N,3,0))</f>
        <v/>
      </c>
    </row>
  </sheetData>
  <conditionalFormatting sqref="R:R">
    <cfRule type="iconSet" priority="2">
      <iconSet iconSet="3TrafficLights1">
        <cfvo type="percent" val="0"/>
        <cfvo type="num" val="0"/>
        <cfvo type="num" val="0"/>
      </iconSet>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251"/>
  <sheetViews>
    <sheetView windowProtection="false"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RowHeight="15"/>
  <cols>
    <col collapsed="false" hidden="false" max="1" min="1" style="0" width="3.96356275303644"/>
    <col collapsed="false" hidden="false" max="2" min="2" style="0" width="12.748987854251"/>
    <col collapsed="false" hidden="false" max="3" min="3" style="0" width="15.1052631578947"/>
    <col collapsed="false" hidden="false" max="4" min="4" style="0" width="6.10526315789474"/>
    <col collapsed="false" hidden="false" max="5" min="5" style="0" width="15.2105263157895"/>
    <col collapsed="false" hidden="false" max="1025" min="6" style="0" width="10.6032388663968"/>
  </cols>
  <sheetData>
    <row r="1" customFormat="false" ht="15" hidden="false" customHeight="false" outlineLevel="0" collapsed="false">
      <c r="A1" s="26" t="s">
        <v>0</v>
      </c>
      <c r="B1" s="26" t="s">
        <v>16</v>
      </c>
      <c r="C1" s="26" t="s">
        <v>17</v>
      </c>
      <c r="D1" s="26" t="s">
        <v>18</v>
      </c>
      <c r="E1" s="26" t="s">
        <v>8</v>
      </c>
    </row>
    <row r="2" customFormat="false" ht="15" hidden="false" customHeight="false" outlineLevel="0" collapsed="false">
      <c r="A2" s="0" t="n">
        <v>1</v>
      </c>
      <c r="B2" s="0" t="n">
        <v>5</v>
      </c>
      <c r="C2" s="0" t="n">
        <v>11</v>
      </c>
      <c r="D2" s="0" t="n">
        <v>1</v>
      </c>
      <c r="E2" s="27" t="n">
        <v>41388.6289583333</v>
      </c>
    </row>
    <row r="3" customFormat="false" ht="15" hidden="false" customHeight="false" outlineLevel="0" collapsed="false">
      <c r="A3" s="0" t="n">
        <v>2</v>
      </c>
      <c r="B3" s="0" t="n">
        <v>1</v>
      </c>
      <c r="C3" s="0" t="n">
        <v>19</v>
      </c>
      <c r="D3" s="0" t="n">
        <v>0</v>
      </c>
      <c r="E3" s="27" t="n">
        <v>41388.6816898148</v>
      </c>
    </row>
    <row r="4" customFormat="false" ht="15" hidden="false" customHeight="false" outlineLevel="0" collapsed="false">
      <c r="A4" s="0" t="n">
        <v>3</v>
      </c>
      <c r="B4" s="0" t="n">
        <v>1</v>
      </c>
      <c r="C4" s="0" t="n">
        <v>20</v>
      </c>
      <c r="D4" s="0" t="n">
        <v>1</v>
      </c>
      <c r="E4" s="27" t="n">
        <v>41388.6818634259</v>
      </c>
    </row>
    <row r="5" customFormat="false" ht="15" hidden="false" customHeight="false" outlineLevel="0" collapsed="false">
      <c r="A5" s="0" t="n">
        <v>4</v>
      </c>
      <c r="B5" s="0" t="n">
        <v>5</v>
      </c>
      <c r="C5" s="0" t="n">
        <v>38</v>
      </c>
      <c r="D5" s="0" t="n">
        <v>0</v>
      </c>
      <c r="E5" s="27" t="n">
        <v>41396.5098263889</v>
      </c>
    </row>
    <row r="6" customFormat="false" ht="15" hidden="false" customHeight="false" outlineLevel="0" collapsed="false">
      <c r="A6" s="0" t="n">
        <v>5</v>
      </c>
      <c r="B6" s="0" t="n">
        <v>5</v>
      </c>
      <c r="C6" s="0" t="n">
        <v>39</v>
      </c>
      <c r="D6" s="0" t="n">
        <v>1</v>
      </c>
      <c r="E6" s="27" t="n">
        <v>41396.509849537</v>
      </c>
    </row>
    <row r="7" customFormat="false" ht="15" hidden="false" customHeight="false" outlineLevel="0" collapsed="false">
      <c r="A7" s="0" t="n">
        <v>6</v>
      </c>
      <c r="B7" s="0" t="n">
        <v>7</v>
      </c>
      <c r="C7" s="0" t="n">
        <v>44</v>
      </c>
      <c r="D7" s="0" t="n">
        <v>1</v>
      </c>
      <c r="E7" s="27" t="n">
        <v>41396.5711921296</v>
      </c>
    </row>
    <row r="8" customFormat="false" ht="15" hidden="false" customHeight="false" outlineLevel="0" collapsed="false">
      <c r="A8" s="0" t="n">
        <v>7</v>
      </c>
      <c r="B8" s="0" t="n">
        <v>3</v>
      </c>
      <c r="C8" s="0" t="n">
        <v>49</v>
      </c>
      <c r="D8" s="0" t="n">
        <v>1</v>
      </c>
      <c r="E8" s="27" t="n">
        <v>41397.4330092593</v>
      </c>
    </row>
    <row r="9" customFormat="false" ht="15" hidden="false" customHeight="false" outlineLevel="0" collapsed="false">
      <c r="A9" s="0" t="n">
        <v>8</v>
      </c>
      <c r="B9" s="0" t="n">
        <v>3</v>
      </c>
      <c r="C9" s="0" t="n">
        <v>52</v>
      </c>
      <c r="D9" s="0" t="n">
        <v>1</v>
      </c>
      <c r="E9" s="27" t="n">
        <v>41397.4356712963</v>
      </c>
    </row>
    <row r="10" customFormat="false" ht="15" hidden="false" customHeight="false" outlineLevel="0" collapsed="false">
      <c r="A10" s="0" t="n">
        <v>9</v>
      </c>
      <c r="B10" s="0" t="n">
        <v>3</v>
      </c>
      <c r="C10" s="0" t="n">
        <v>62</v>
      </c>
      <c r="D10" s="0" t="n">
        <v>0</v>
      </c>
      <c r="E10" s="27" t="n">
        <v>41397.4416203704</v>
      </c>
    </row>
    <row r="11" customFormat="false" ht="15" hidden="false" customHeight="false" outlineLevel="0" collapsed="false">
      <c r="A11" s="0" t="n">
        <v>10</v>
      </c>
      <c r="B11" s="0" t="n">
        <v>3</v>
      </c>
      <c r="C11" s="0" t="n">
        <v>68</v>
      </c>
      <c r="D11" s="0" t="n">
        <v>1</v>
      </c>
      <c r="E11" s="27" t="n">
        <v>41397.4440740741</v>
      </c>
    </row>
    <row r="12" customFormat="false" ht="15" hidden="false" customHeight="false" outlineLevel="0" collapsed="false">
      <c r="A12" s="0" t="n">
        <v>11</v>
      </c>
      <c r="B12" s="0" t="n">
        <v>3</v>
      </c>
      <c r="C12" s="0" t="n">
        <v>70</v>
      </c>
      <c r="D12" s="0" t="n">
        <v>1</v>
      </c>
      <c r="E12" s="27" t="n">
        <v>41397.4448726852</v>
      </c>
    </row>
    <row r="13" customFormat="false" ht="15" hidden="false" customHeight="false" outlineLevel="0" collapsed="false">
      <c r="A13" s="0" t="n">
        <v>12</v>
      </c>
      <c r="B13" s="0" t="n">
        <v>3</v>
      </c>
      <c r="C13" s="0" t="n">
        <v>73</v>
      </c>
      <c r="D13" s="0" t="n">
        <v>1</v>
      </c>
      <c r="E13" s="27" t="n">
        <v>41397.4463425926</v>
      </c>
    </row>
    <row r="14" customFormat="false" ht="15" hidden="false" customHeight="false" outlineLevel="0" collapsed="false">
      <c r="A14" s="0" t="n">
        <v>13</v>
      </c>
      <c r="B14" s="0" t="n">
        <v>3</v>
      </c>
      <c r="C14" s="0" t="n">
        <v>72</v>
      </c>
      <c r="D14" s="0" t="n">
        <v>1</v>
      </c>
      <c r="E14" s="27" t="n">
        <v>41397.4464236111</v>
      </c>
    </row>
    <row r="15" customFormat="false" ht="15" hidden="false" customHeight="false" outlineLevel="0" collapsed="false">
      <c r="A15" s="0" t="n">
        <v>14</v>
      </c>
      <c r="B15" s="0" t="n">
        <v>3</v>
      </c>
      <c r="C15" s="0" t="n">
        <v>82</v>
      </c>
      <c r="D15" s="0" t="n">
        <v>1</v>
      </c>
      <c r="E15" s="27" t="n">
        <v>41397.4521643519</v>
      </c>
    </row>
    <row r="16" customFormat="false" ht="15" hidden="false" customHeight="false" outlineLevel="0" collapsed="false">
      <c r="A16" s="0" t="n">
        <v>15</v>
      </c>
      <c r="B16" s="0" t="n">
        <v>3</v>
      </c>
      <c r="C16" s="0" t="n">
        <v>92</v>
      </c>
      <c r="D16" s="0" t="n">
        <v>1</v>
      </c>
      <c r="E16" s="27" t="n">
        <v>41397.4623148148</v>
      </c>
    </row>
    <row r="17" customFormat="false" ht="15" hidden="false" customHeight="false" outlineLevel="0" collapsed="false">
      <c r="A17" s="0" t="n">
        <v>16</v>
      </c>
      <c r="B17" s="0" t="n">
        <v>3</v>
      </c>
      <c r="C17" s="0" t="n">
        <v>93</v>
      </c>
      <c r="D17" s="0" t="n">
        <v>0</v>
      </c>
      <c r="E17" s="27" t="n">
        <v>41397.462337963</v>
      </c>
    </row>
    <row r="18" customFormat="false" ht="15" hidden="false" customHeight="false" outlineLevel="0" collapsed="false">
      <c r="A18" s="0" t="n">
        <v>17</v>
      </c>
      <c r="B18" s="0" t="n">
        <v>3</v>
      </c>
      <c r="C18" s="0" t="n">
        <v>94</v>
      </c>
      <c r="D18" s="0" t="n">
        <v>0</v>
      </c>
      <c r="E18" s="27" t="n">
        <v>41397.4623842593</v>
      </c>
    </row>
    <row r="19" customFormat="false" ht="15" hidden="false" customHeight="false" outlineLevel="0" collapsed="false">
      <c r="A19" s="0" t="n">
        <v>18</v>
      </c>
      <c r="B19" s="0" t="n">
        <v>3</v>
      </c>
      <c r="C19" s="0" t="n">
        <v>96</v>
      </c>
      <c r="D19" s="0" t="n">
        <v>1</v>
      </c>
      <c r="E19" s="27" t="n">
        <v>41397.4624189815</v>
      </c>
    </row>
    <row r="20" customFormat="false" ht="15" hidden="false" customHeight="false" outlineLevel="0" collapsed="false">
      <c r="A20" s="0" t="n">
        <v>19</v>
      </c>
      <c r="B20" s="0" t="n">
        <v>3</v>
      </c>
      <c r="C20" s="0" t="n">
        <v>100</v>
      </c>
      <c r="D20" s="0" t="n">
        <v>1</v>
      </c>
      <c r="E20" s="27" t="n">
        <v>41397.4651851852</v>
      </c>
    </row>
    <row r="21" customFormat="false" ht="15" hidden="false" customHeight="false" outlineLevel="0" collapsed="false">
      <c r="A21" s="0" t="n">
        <v>20</v>
      </c>
      <c r="B21" s="0" t="n">
        <v>3</v>
      </c>
      <c r="C21" s="0" t="n">
        <v>101</v>
      </c>
      <c r="D21" s="0" t="n">
        <v>1</v>
      </c>
      <c r="E21" s="27" t="n">
        <v>41397.4652777778</v>
      </c>
    </row>
    <row r="22" customFormat="false" ht="15" hidden="false" customHeight="false" outlineLevel="0" collapsed="false">
      <c r="A22" s="0" t="n">
        <v>21</v>
      </c>
      <c r="B22" s="0" t="n">
        <v>3</v>
      </c>
      <c r="C22" s="0" t="n">
        <v>107</v>
      </c>
      <c r="D22" s="0" t="n">
        <v>1</v>
      </c>
      <c r="E22" s="27" t="n">
        <v>41397.4658333333</v>
      </c>
    </row>
    <row r="23" customFormat="false" ht="15" hidden="false" customHeight="false" outlineLevel="0" collapsed="false">
      <c r="A23" s="0" t="n">
        <v>22</v>
      </c>
      <c r="B23" s="0" t="n">
        <v>3</v>
      </c>
      <c r="C23" s="0" t="n">
        <v>111</v>
      </c>
      <c r="D23" s="0" t="n">
        <v>1</v>
      </c>
      <c r="E23" s="27" t="n">
        <v>41397.4708796296</v>
      </c>
    </row>
    <row r="24" customFormat="false" ht="15" hidden="false" customHeight="false" outlineLevel="0" collapsed="false">
      <c r="A24" s="0" t="n">
        <v>23</v>
      </c>
      <c r="B24" s="0" t="n">
        <v>3</v>
      </c>
      <c r="C24" s="0" t="n">
        <v>108</v>
      </c>
      <c r="D24" s="0" t="n">
        <v>0</v>
      </c>
      <c r="E24" s="27" t="n">
        <v>41397.4709953704</v>
      </c>
    </row>
    <row r="25" customFormat="false" ht="15" hidden="false" customHeight="false" outlineLevel="0" collapsed="false">
      <c r="A25" s="0" t="n">
        <v>24</v>
      </c>
      <c r="B25" s="0" t="n">
        <v>3</v>
      </c>
      <c r="C25" s="0" t="n">
        <v>109</v>
      </c>
      <c r="D25" s="0" t="n">
        <v>1</v>
      </c>
      <c r="E25" s="27" t="n">
        <v>41397.4710416667</v>
      </c>
    </row>
    <row r="26" customFormat="false" ht="15" hidden="false" customHeight="false" outlineLevel="0" collapsed="false">
      <c r="A26" s="0" t="n">
        <v>25</v>
      </c>
      <c r="B26" s="0" t="n">
        <v>3</v>
      </c>
      <c r="C26" s="0" t="n">
        <v>134</v>
      </c>
      <c r="D26" s="0" t="n">
        <v>1</v>
      </c>
      <c r="E26" s="27" t="n">
        <v>41397.4850462963</v>
      </c>
    </row>
    <row r="27" customFormat="false" ht="15" hidden="false" customHeight="false" outlineLevel="0" collapsed="false">
      <c r="A27" s="0" t="n">
        <v>26</v>
      </c>
      <c r="B27" s="0" t="n">
        <v>3</v>
      </c>
      <c r="C27" s="0" t="n">
        <v>132</v>
      </c>
      <c r="D27" s="0" t="n">
        <v>1</v>
      </c>
      <c r="E27" s="27" t="n">
        <v>41397.4850925926</v>
      </c>
    </row>
    <row r="28" customFormat="false" ht="15" hidden="false" customHeight="false" outlineLevel="0" collapsed="false">
      <c r="A28" s="0" t="n">
        <v>27</v>
      </c>
      <c r="B28" s="0" t="n">
        <v>112</v>
      </c>
      <c r="C28" s="0" t="n">
        <v>193</v>
      </c>
      <c r="D28" s="0" t="n">
        <v>1</v>
      </c>
      <c r="E28" s="27" t="n">
        <v>41477.4902430556</v>
      </c>
    </row>
    <row r="29" customFormat="false" ht="15" hidden="false" customHeight="false" outlineLevel="0" collapsed="false">
      <c r="A29" s="0" t="n">
        <v>28</v>
      </c>
      <c r="B29" s="0" t="n">
        <v>112</v>
      </c>
      <c r="C29" s="0" t="n">
        <v>194</v>
      </c>
      <c r="D29" s="0" t="n">
        <v>0</v>
      </c>
      <c r="E29" s="27" t="n">
        <v>41477.4902662037</v>
      </c>
    </row>
    <row r="30" customFormat="false" ht="15" hidden="false" customHeight="false" outlineLevel="0" collapsed="false">
      <c r="A30" s="0" t="n">
        <v>29</v>
      </c>
      <c r="B30" s="0" t="n">
        <v>114</v>
      </c>
      <c r="C30" s="0" t="n">
        <v>199</v>
      </c>
      <c r="D30" s="0" t="n">
        <v>1</v>
      </c>
      <c r="E30" s="27" t="n">
        <v>41480.6434375</v>
      </c>
    </row>
    <row r="31" customFormat="false" ht="15" hidden="false" customHeight="false" outlineLevel="0" collapsed="false">
      <c r="A31" s="0" t="n">
        <v>30</v>
      </c>
      <c r="B31" s="0" t="n">
        <v>114</v>
      </c>
      <c r="C31" s="0" t="n">
        <v>197</v>
      </c>
      <c r="D31" s="0" t="n">
        <v>1</v>
      </c>
      <c r="E31" s="27" t="n">
        <v>41480.6437268519</v>
      </c>
    </row>
    <row r="32" customFormat="false" ht="15" hidden="false" customHeight="false" outlineLevel="0" collapsed="false">
      <c r="A32" s="0" t="n">
        <v>31</v>
      </c>
      <c r="B32" s="0" t="n">
        <v>113</v>
      </c>
      <c r="C32" s="0" t="n">
        <v>201</v>
      </c>
      <c r="D32" s="0" t="n">
        <v>1</v>
      </c>
      <c r="E32" s="27" t="n">
        <v>41480.6446990741</v>
      </c>
    </row>
    <row r="33" customFormat="false" ht="15" hidden="false" customHeight="false" outlineLevel="0" collapsed="false">
      <c r="A33" s="0" t="n">
        <v>32</v>
      </c>
      <c r="B33" s="0" t="n">
        <v>113</v>
      </c>
      <c r="C33" s="0" t="n">
        <v>200</v>
      </c>
      <c r="D33" s="0" t="n">
        <v>0</v>
      </c>
      <c r="E33" s="27" t="n">
        <v>41480.6447222222</v>
      </c>
    </row>
    <row r="34" customFormat="false" ht="15" hidden="false" customHeight="false" outlineLevel="0" collapsed="false">
      <c r="A34" s="0" t="n">
        <v>33</v>
      </c>
      <c r="B34" s="0" t="n">
        <v>114</v>
      </c>
      <c r="C34" s="0" t="n">
        <v>204</v>
      </c>
      <c r="D34" s="0" t="n">
        <v>0</v>
      </c>
      <c r="E34" s="27" t="n">
        <v>41480.6451157407</v>
      </c>
    </row>
    <row r="35" customFormat="false" ht="15" hidden="false" customHeight="false" outlineLevel="0" collapsed="false">
      <c r="A35" s="0" t="n">
        <v>34</v>
      </c>
      <c r="B35" s="0" t="n">
        <v>114</v>
      </c>
      <c r="C35" s="0" t="n">
        <v>202</v>
      </c>
      <c r="D35" s="0" t="n">
        <v>0</v>
      </c>
      <c r="E35" s="27" t="n">
        <v>41480.645150463</v>
      </c>
    </row>
    <row r="36" customFormat="false" ht="15" hidden="false" customHeight="false" outlineLevel="0" collapsed="false">
      <c r="A36" s="0" t="n">
        <v>35</v>
      </c>
      <c r="B36" s="0" t="n">
        <v>114</v>
      </c>
      <c r="C36" s="0" t="n">
        <v>205</v>
      </c>
      <c r="D36" s="0" t="n">
        <v>1</v>
      </c>
      <c r="E36" s="27" t="n">
        <v>41480.6462384259</v>
      </c>
    </row>
    <row r="37" customFormat="false" ht="15" hidden="false" customHeight="false" outlineLevel="0" collapsed="false">
      <c r="A37" s="0" t="n">
        <v>36</v>
      </c>
      <c r="B37" s="0" t="n">
        <v>122</v>
      </c>
      <c r="C37" s="0" t="n">
        <v>220</v>
      </c>
      <c r="D37" s="0" t="n">
        <v>1</v>
      </c>
      <c r="E37" s="27" t="n">
        <v>41607.4608217593</v>
      </c>
    </row>
    <row r="38" customFormat="false" ht="15" hidden="false" customHeight="false" outlineLevel="0" collapsed="false">
      <c r="A38" s="0" t="n">
        <v>37</v>
      </c>
      <c r="B38" s="0" t="n">
        <v>123</v>
      </c>
      <c r="C38" s="0" t="n">
        <v>226</v>
      </c>
      <c r="D38" s="0" t="n">
        <v>1</v>
      </c>
      <c r="E38" s="27" t="n">
        <v>41607.4615277778</v>
      </c>
    </row>
    <row r="39" customFormat="false" ht="15" hidden="false" customHeight="false" outlineLevel="0" collapsed="false">
      <c r="A39" s="0" t="n">
        <v>38</v>
      </c>
      <c r="B39" s="0" t="n">
        <v>119</v>
      </c>
      <c r="C39" s="0" t="n">
        <v>230</v>
      </c>
      <c r="D39" s="0" t="n">
        <v>1</v>
      </c>
      <c r="E39" s="27" t="n">
        <v>41607.4616550926</v>
      </c>
    </row>
    <row r="40" customFormat="false" ht="15" hidden="false" customHeight="false" outlineLevel="0" collapsed="false">
      <c r="A40" s="0" t="n">
        <v>39</v>
      </c>
      <c r="B40" s="0" t="n">
        <v>126</v>
      </c>
      <c r="C40" s="0" t="n">
        <v>230</v>
      </c>
      <c r="D40" s="0" t="n">
        <v>1</v>
      </c>
      <c r="E40" s="27" t="n">
        <v>41607.4616550926</v>
      </c>
    </row>
    <row r="41" customFormat="false" ht="15" hidden="false" customHeight="false" outlineLevel="0" collapsed="false">
      <c r="A41" s="0" t="n">
        <v>40</v>
      </c>
      <c r="B41" s="0" t="n">
        <v>128</v>
      </c>
      <c r="C41" s="0" t="n">
        <v>230</v>
      </c>
      <c r="D41" s="0" t="n">
        <v>1</v>
      </c>
      <c r="E41" s="27" t="n">
        <v>41607.4616550926</v>
      </c>
    </row>
    <row r="42" customFormat="false" ht="15" hidden="false" customHeight="false" outlineLevel="0" collapsed="false">
      <c r="A42" s="0" t="n">
        <v>41</v>
      </c>
      <c r="B42" s="0" t="n">
        <v>121</v>
      </c>
      <c r="C42" s="0" t="n">
        <v>230</v>
      </c>
      <c r="D42" s="0" t="n">
        <v>1</v>
      </c>
      <c r="E42" s="27" t="n">
        <v>41607.4616550926</v>
      </c>
    </row>
    <row r="43" customFormat="false" ht="15" hidden="false" customHeight="false" outlineLevel="0" collapsed="false">
      <c r="A43" s="0" t="n">
        <v>42</v>
      </c>
      <c r="B43" s="0" t="n">
        <v>122</v>
      </c>
      <c r="C43" s="0" t="n">
        <v>230</v>
      </c>
      <c r="D43" s="0" t="n">
        <v>1</v>
      </c>
      <c r="E43" s="27" t="n">
        <v>41607.4616550926</v>
      </c>
    </row>
    <row r="44" customFormat="false" ht="15" hidden="false" customHeight="false" outlineLevel="0" collapsed="false">
      <c r="A44" s="0" t="n">
        <v>43</v>
      </c>
      <c r="B44" s="0" t="n">
        <v>123</v>
      </c>
      <c r="C44" s="0" t="n">
        <v>230</v>
      </c>
      <c r="D44" s="0" t="n">
        <v>1</v>
      </c>
      <c r="E44" s="27" t="n">
        <v>41607.4616550926</v>
      </c>
    </row>
    <row r="45" customFormat="false" ht="15" hidden="false" customHeight="false" outlineLevel="0" collapsed="false">
      <c r="A45" s="0" t="n">
        <v>44</v>
      </c>
      <c r="B45" s="0" t="n">
        <v>125</v>
      </c>
      <c r="C45" s="0" t="n">
        <v>230</v>
      </c>
      <c r="D45" s="0" t="n">
        <v>1</v>
      </c>
      <c r="E45" s="27" t="n">
        <v>41607.4616550926</v>
      </c>
    </row>
    <row r="46" customFormat="false" ht="15" hidden="false" customHeight="false" outlineLevel="0" collapsed="false">
      <c r="A46" s="0" t="n">
        <v>45</v>
      </c>
      <c r="B46" s="0" t="n">
        <v>1</v>
      </c>
      <c r="C46" s="0" t="n">
        <v>230</v>
      </c>
      <c r="D46" s="0" t="n">
        <v>1</v>
      </c>
      <c r="E46" s="27" t="n">
        <v>41607.4616782407</v>
      </c>
    </row>
    <row r="47" customFormat="false" ht="15" hidden="false" customHeight="false" outlineLevel="0" collapsed="false">
      <c r="A47" s="0" t="n">
        <v>46</v>
      </c>
      <c r="B47" s="0" t="n">
        <v>121</v>
      </c>
      <c r="C47" s="0" t="n">
        <v>227</v>
      </c>
      <c r="D47" s="0" t="n">
        <v>0</v>
      </c>
      <c r="E47" s="27" t="n">
        <v>41607.4617824074</v>
      </c>
    </row>
    <row r="48" customFormat="false" ht="15" hidden="false" customHeight="false" outlineLevel="0" collapsed="false">
      <c r="A48" s="0" t="n">
        <v>47</v>
      </c>
      <c r="B48" s="0" t="n">
        <v>123</v>
      </c>
      <c r="C48" s="0" t="n">
        <v>229</v>
      </c>
      <c r="D48" s="0" t="n">
        <v>1</v>
      </c>
      <c r="E48" s="27" t="n">
        <v>41607.4618402778</v>
      </c>
    </row>
    <row r="49" customFormat="false" ht="15" hidden="false" customHeight="false" outlineLevel="0" collapsed="false">
      <c r="A49" s="0" t="n">
        <v>48</v>
      </c>
      <c r="B49" s="0" t="n">
        <v>121</v>
      </c>
      <c r="C49" s="0" t="n">
        <v>231</v>
      </c>
      <c r="D49" s="0" t="n">
        <v>1</v>
      </c>
      <c r="E49" s="27" t="n">
        <v>41607.4619328704</v>
      </c>
    </row>
    <row r="50" customFormat="false" ht="15" hidden="false" customHeight="false" outlineLevel="0" collapsed="false">
      <c r="A50" s="0" t="n">
        <v>49</v>
      </c>
      <c r="B50" s="0" t="n">
        <v>122</v>
      </c>
      <c r="C50" s="0" t="n">
        <v>232</v>
      </c>
      <c r="D50" s="0" t="n">
        <v>0</v>
      </c>
      <c r="E50" s="27" t="n">
        <v>41607.4621527778</v>
      </c>
    </row>
    <row r="51" customFormat="false" ht="15" hidden="false" customHeight="false" outlineLevel="0" collapsed="false">
      <c r="A51" s="0" t="n">
        <v>50</v>
      </c>
      <c r="B51" s="0" t="n">
        <v>121</v>
      </c>
      <c r="C51" s="0" t="n">
        <v>232</v>
      </c>
      <c r="D51" s="0" t="n">
        <v>0</v>
      </c>
      <c r="E51" s="27" t="n">
        <v>41607.4621759259</v>
      </c>
    </row>
    <row r="52" customFormat="false" ht="15" hidden="false" customHeight="false" outlineLevel="0" collapsed="false">
      <c r="A52" s="0" t="n">
        <v>51</v>
      </c>
      <c r="B52" s="0" t="n">
        <v>122</v>
      </c>
      <c r="C52" s="0" t="n">
        <v>228</v>
      </c>
      <c r="D52" s="0" t="n">
        <v>1</v>
      </c>
      <c r="E52" s="27" t="n">
        <v>41607.4621875</v>
      </c>
    </row>
    <row r="53" customFormat="false" ht="15" hidden="false" customHeight="false" outlineLevel="0" collapsed="false">
      <c r="A53" s="0" t="n">
        <v>52</v>
      </c>
      <c r="B53" s="0" t="n">
        <v>120</v>
      </c>
      <c r="C53" s="0" t="n">
        <v>230</v>
      </c>
      <c r="D53" s="0" t="n">
        <v>1</v>
      </c>
      <c r="E53" s="27" t="n">
        <v>41607.4622453704</v>
      </c>
    </row>
    <row r="54" customFormat="false" ht="15" hidden="false" customHeight="false" outlineLevel="0" collapsed="false">
      <c r="A54" s="0" t="n">
        <v>53</v>
      </c>
      <c r="B54" s="0" t="n">
        <v>127</v>
      </c>
      <c r="C54" s="0" t="n">
        <v>236</v>
      </c>
      <c r="D54" s="0" t="n">
        <v>1</v>
      </c>
      <c r="E54" s="27" t="n">
        <v>41607.4633217593</v>
      </c>
    </row>
    <row r="55" customFormat="false" ht="15" hidden="false" customHeight="false" outlineLevel="0" collapsed="false">
      <c r="A55" s="0" t="n">
        <v>54</v>
      </c>
      <c r="B55" s="0" t="n">
        <v>125</v>
      </c>
      <c r="C55" s="0" t="n">
        <v>236</v>
      </c>
      <c r="D55" s="0" t="n">
        <v>1</v>
      </c>
      <c r="E55" s="27" t="n">
        <v>41607.4633217593</v>
      </c>
    </row>
    <row r="56" customFormat="false" ht="15" hidden="false" customHeight="false" outlineLevel="0" collapsed="false">
      <c r="A56" s="0" t="n">
        <v>55</v>
      </c>
      <c r="B56" s="0" t="n">
        <v>126</v>
      </c>
      <c r="C56" s="0" t="n">
        <v>236</v>
      </c>
      <c r="D56" s="0" t="n">
        <v>1</v>
      </c>
      <c r="E56" s="27" t="n">
        <v>41607.4638425926</v>
      </c>
    </row>
    <row r="57" customFormat="false" ht="15" hidden="false" customHeight="false" outlineLevel="0" collapsed="false">
      <c r="A57" s="0" t="n">
        <v>56</v>
      </c>
      <c r="B57" s="0" t="n">
        <v>123</v>
      </c>
      <c r="C57" s="0" t="n">
        <v>236</v>
      </c>
      <c r="D57" s="0" t="n">
        <v>1</v>
      </c>
      <c r="E57" s="27" t="n">
        <v>41607.4642824074</v>
      </c>
    </row>
    <row r="58" customFormat="false" ht="15" hidden="false" customHeight="false" outlineLevel="0" collapsed="false">
      <c r="A58" s="0" t="n">
        <v>57</v>
      </c>
      <c r="B58" s="0" t="n">
        <v>120</v>
      </c>
      <c r="C58" s="0" t="n">
        <v>231</v>
      </c>
      <c r="D58" s="0" t="n">
        <v>1</v>
      </c>
      <c r="E58" s="27" t="n">
        <v>41607.4642824074</v>
      </c>
    </row>
    <row r="59" customFormat="false" ht="15" hidden="false" customHeight="false" outlineLevel="0" collapsed="false">
      <c r="A59" s="0" t="n">
        <v>58</v>
      </c>
      <c r="B59" s="0" t="n">
        <v>122</v>
      </c>
      <c r="C59" s="0" t="n">
        <v>236</v>
      </c>
      <c r="D59" s="0" t="n">
        <v>1</v>
      </c>
      <c r="E59" s="27" t="n">
        <v>41607.4650115741</v>
      </c>
    </row>
    <row r="60" customFormat="false" ht="15" hidden="false" customHeight="false" outlineLevel="0" collapsed="false">
      <c r="A60" s="0" t="n">
        <v>59</v>
      </c>
      <c r="B60" s="0" t="n">
        <v>122</v>
      </c>
      <c r="C60" s="0" t="n">
        <v>240</v>
      </c>
      <c r="D60" s="0" t="n">
        <v>0</v>
      </c>
      <c r="E60" s="27" t="n">
        <v>41607.4650810185</v>
      </c>
    </row>
    <row r="61" customFormat="false" ht="15" hidden="false" customHeight="false" outlineLevel="0" collapsed="false">
      <c r="A61" s="0" t="n">
        <v>60</v>
      </c>
      <c r="B61" s="0" t="n">
        <v>119</v>
      </c>
      <c r="C61" s="0" t="n">
        <v>236</v>
      </c>
      <c r="D61" s="0" t="n">
        <v>1</v>
      </c>
      <c r="E61" s="27" t="n">
        <v>41607.4650925926</v>
      </c>
    </row>
    <row r="62" customFormat="false" ht="15" hidden="false" customHeight="false" outlineLevel="0" collapsed="false">
      <c r="A62" s="0" t="n">
        <v>61</v>
      </c>
      <c r="B62" s="0" t="n">
        <v>119</v>
      </c>
      <c r="C62" s="0" t="n">
        <v>240</v>
      </c>
      <c r="D62" s="0" t="n">
        <v>1</v>
      </c>
      <c r="E62" s="27" t="n">
        <v>41607.465150463</v>
      </c>
    </row>
    <row r="63" customFormat="false" ht="15" hidden="false" customHeight="false" outlineLevel="0" collapsed="false">
      <c r="A63" s="0" t="n">
        <v>62</v>
      </c>
      <c r="B63" s="0" t="n">
        <v>121</v>
      </c>
      <c r="C63" s="0" t="n">
        <v>236</v>
      </c>
      <c r="D63" s="0" t="n">
        <v>1</v>
      </c>
      <c r="E63" s="27" t="n">
        <v>41607.4658564815</v>
      </c>
    </row>
    <row r="64" customFormat="false" ht="15" hidden="false" customHeight="false" outlineLevel="0" collapsed="false">
      <c r="A64" s="0" t="n">
        <v>63</v>
      </c>
      <c r="B64" s="0" t="n">
        <v>122</v>
      </c>
      <c r="C64" s="0" t="n">
        <v>241</v>
      </c>
      <c r="D64" s="0" t="n">
        <v>0</v>
      </c>
      <c r="E64" s="27" t="n">
        <v>41607.4670833333</v>
      </c>
    </row>
    <row r="65" customFormat="false" ht="15" hidden="false" customHeight="false" outlineLevel="0" collapsed="false">
      <c r="A65" s="0" t="n">
        <v>64</v>
      </c>
      <c r="B65" s="0" t="n">
        <v>121</v>
      </c>
      <c r="C65" s="0" t="n">
        <v>244</v>
      </c>
      <c r="D65" s="0" t="n">
        <v>1</v>
      </c>
      <c r="E65" s="27" t="n">
        <v>41607.4680439815</v>
      </c>
    </row>
    <row r="66" customFormat="false" ht="15" hidden="false" customHeight="false" outlineLevel="0" collapsed="false">
      <c r="A66" s="0" t="n">
        <v>65</v>
      </c>
      <c r="B66" s="0" t="n">
        <v>121</v>
      </c>
      <c r="C66" s="0" t="n">
        <v>245</v>
      </c>
      <c r="D66" s="0" t="n">
        <v>1</v>
      </c>
      <c r="E66" s="27" t="n">
        <v>41607.4681828704</v>
      </c>
    </row>
    <row r="67" customFormat="false" ht="15" hidden="false" customHeight="false" outlineLevel="0" collapsed="false">
      <c r="A67" s="0" t="n">
        <v>66</v>
      </c>
      <c r="B67" s="0" t="n">
        <v>121</v>
      </c>
      <c r="C67" s="0" t="n">
        <v>246</v>
      </c>
      <c r="D67" s="0" t="n">
        <v>0</v>
      </c>
      <c r="E67" s="27" t="n">
        <v>41607.4681944444</v>
      </c>
    </row>
    <row r="68" customFormat="false" ht="15" hidden="false" customHeight="false" outlineLevel="0" collapsed="false">
      <c r="A68" s="0" t="n">
        <v>67</v>
      </c>
      <c r="B68" s="0" t="n">
        <v>122</v>
      </c>
      <c r="C68" s="0" t="n">
        <v>253</v>
      </c>
      <c r="D68" s="0" t="n">
        <v>1</v>
      </c>
      <c r="E68" s="27" t="n">
        <v>41607.4687962963</v>
      </c>
    </row>
    <row r="69" customFormat="false" ht="15" hidden="false" customHeight="false" outlineLevel="0" collapsed="false">
      <c r="A69" s="0" t="n">
        <v>68</v>
      </c>
      <c r="B69" s="0" t="n">
        <v>122</v>
      </c>
      <c r="C69" s="0" t="n">
        <v>252</v>
      </c>
      <c r="D69" s="0" t="n">
        <v>1</v>
      </c>
      <c r="E69" s="27" t="n">
        <v>41607.4688078704</v>
      </c>
    </row>
    <row r="70" customFormat="false" ht="15" hidden="false" customHeight="false" outlineLevel="0" collapsed="false">
      <c r="A70" s="0" t="n">
        <v>69</v>
      </c>
      <c r="B70" s="0" t="n">
        <v>122</v>
      </c>
      <c r="C70" s="0" t="n">
        <v>258</v>
      </c>
      <c r="D70" s="0" t="n">
        <v>1</v>
      </c>
      <c r="E70" s="27" t="n">
        <v>41607.4690046296</v>
      </c>
    </row>
    <row r="71" customFormat="false" ht="15" hidden="false" customHeight="false" outlineLevel="0" collapsed="false">
      <c r="A71" s="0" t="n">
        <v>70</v>
      </c>
      <c r="B71" s="0" t="n">
        <v>121</v>
      </c>
      <c r="C71" s="0" t="n">
        <v>260</v>
      </c>
      <c r="D71" s="0" t="n">
        <v>1</v>
      </c>
      <c r="E71" s="27" t="n">
        <v>41607.4691435185</v>
      </c>
    </row>
    <row r="72" customFormat="false" ht="15" hidden="false" customHeight="false" outlineLevel="0" collapsed="false">
      <c r="A72" s="0" t="n">
        <v>71</v>
      </c>
      <c r="B72" s="0" t="n">
        <v>120</v>
      </c>
      <c r="C72" s="0" t="n">
        <v>271</v>
      </c>
      <c r="D72" s="0" t="n">
        <v>1</v>
      </c>
      <c r="E72" s="27" t="n">
        <v>41607.4697800926</v>
      </c>
    </row>
    <row r="73" customFormat="false" ht="15" hidden="false" customHeight="false" outlineLevel="0" collapsed="false">
      <c r="A73" s="0" t="n">
        <v>72</v>
      </c>
      <c r="B73" s="0" t="n">
        <v>121</v>
      </c>
      <c r="C73" s="0" t="n">
        <v>275</v>
      </c>
      <c r="D73" s="0" t="n">
        <v>1</v>
      </c>
      <c r="E73" s="27" t="n">
        <v>41607.475162037</v>
      </c>
    </row>
    <row r="74" customFormat="false" ht="15" hidden="false" customHeight="false" outlineLevel="0" collapsed="false">
      <c r="A74" s="0" t="n">
        <v>73</v>
      </c>
      <c r="B74" s="0" t="n">
        <v>122</v>
      </c>
      <c r="C74" s="0" t="n">
        <v>275</v>
      </c>
      <c r="D74" s="0" t="n">
        <v>0</v>
      </c>
      <c r="E74" s="27" t="n">
        <v>41607.475162037</v>
      </c>
    </row>
    <row r="75" customFormat="false" ht="15" hidden="false" customHeight="false" outlineLevel="0" collapsed="false">
      <c r="A75" s="0" t="n">
        <v>74</v>
      </c>
      <c r="B75" s="0" t="n">
        <v>119</v>
      </c>
      <c r="C75" s="0" t="n">
        <v>281</v>
      </c>
      <c r="D75" s="0" t="n">
        <v>1</v>
      </c>
      <c r="E75" s="27" t="n">
        <v>41607.4756828704</v>
      </c>
    </row>
    <row r="76" customFormat="false" ht="15" hidden="false" customHeight="false" outlineLevel="0" collapsed="false">
      <c r="A76" s="0" t="n">
        <v>75</v>
      </c>
      <c r="B76" s="0" t="n">
        <v>119</v>
      </c>
      <c r="C76" s="0" t="n">
        <v>283</v>
      </c>
      <c r="D76" s="0" t="n">
        <v>0</v>
      </c>
      <c r="E76" s="27" t="n">
        <v>41607.4757407407</v>
      </c>
    </row>
    <row r="77" customFormat="false" ht="15" hidden="false" customHeight="false" outlineLevel="0" collapsed="false">
      <c r="A77" s="0" t="n">
        <v>76</v>
      </c>
      <c r="B77" s="0" t="n">
        <v>122</v>
      </c>
      <c r="C77" s="0" t="n">
        <v>292</v>
      </c>
      <c r="D77" s="0" t="n">
        <v>1</v>
      </c>
      <c r="E77" s="27" t="n">
        <v>41607.4762384259</v>
      </c>
    </row>
    <row r="78" customFormat="false" ht="15" hidden="false" customHeight="false" outlineLevel="0" collapsed="false">
      <c r="A78" s="0" t="n">
        <v>77</v>
      </c>
      <c r="B78" s="0" t="n">
        <v>119</v>
      </c>
      <c r="C78" s="0" t="n">
        <v>292</v>
      </c>
      <c r="D78" s="0" t="n">
        <v>1</v>
      </c>
      <c r="E78" s="27" t="n">
        <v>41607.4764930556</v>
      </c>
    </row>
    <row r="79" customFormat="false" ht="15" hidden="false" customHeight="false" outlineLevel="0" collapsed="false">
      <c r="A79" s="0" t="n">
        <v>78</v>
      </c>
      <c r="B79" s="0" t="n">
        <v>128</v>
      </c>
      <c r="C79" s="0" t="n">
        <v>291</v>
      </c>
      <c r="D79" s="0" t="n">
        <v>1</v>
      </c>
      <c r="E79" s="27" t="n">
        <v>41607.4765972222</v>
      </c>
    </row>
    <row r="80" customFormat="false" ht="15" hidden="false" customHeight="false" outlineLevel="0" collapsed="false">
      <c r="A80" s="0" t="n">
        <v>79</v>
      </c>
      <c r="B80" s="0" t="n">
        <v>120</v>
      </c>
      <c r="C80" s="0" t="n">
        <v>290</v>
      </c>
      <c r="D80" s="0" t="n">
        <v>1</v>
      </c>
      <c r="E80" s="27" t="n">
        <v>41607.4766550926</v>
      </c>
    </row>
    <row r="81" customFormat="false" ht="15" hidden="false" customHeight="false" outlineLevel="0" collapsed="false">
      <c r="A81" s="0" t="n">
        <v>80</v>
      </c>
      <c r="B81" s="0" t="n">
        <v>120</v>
      </c>
      <c r="C81" s="0" t="n">
        <v>295</v>
      </c>
      <c r="D81" s="0" t="n">
        <v>1</v>
      </c>
      <c r="E81" s="27" t="n">
        <v>41607.4766666667</v>
      </c>
    </row>
    <row r="82" customFormat="false" ht="15" hidden="false" customHeight="false" outlineLevel="0" collapsed="false">
      <c r="A82" s="0" t="n">
        <v>81</v>
      </c>
      <c r="B82" s="0" t="n">
        <v>120</v>
      </c>
      <c r="C82" s="0" t="n">
        <v>297</v>
      </c>
      <c r="D82" s="0" t="n">
        <v>1</v>
      </c>
      <c r="E82" s="27" t="n">
        <v>41607.4769791667</v>
      </c>
    </row>
    <row r="83" customFormat="false" ht="15" hidden="false" customHeight="false" outlineLevel="0" collapsed="false">
      <c r="A83" s="0" t="n">
        <v>82</v>
      </c>
      <c r="B83" s="0" t="n">
        <v>128</v>
      </c>
      <c r="C83" s="0" t="n">
        <v>297</v>
      </c>
      <c r="D83" s="0" t="n">
        <v>1</v>
      </c>
      <c r="E83" s="27" t="n">
        <v>41607.4769907407</v>
      </c>
    </row>
    <row r="84" customFormat="false" ht="15" hidden="false" customHeight="false" outlineLevel="0" collapsed="false">
      <c r="A84" s="0" t="n">
        <v>83</v>
      </c>
      <c r="B84" s="0" t="n">
        <v>119</v>
      </c>
      <c r="C84" s="0" t="n">
        <v>305</v>
      </c>
      <c r="D84" s="0" t="n">
        <v>1</v>
      </c>
      <c r="E84" s="27" t="n">
        <v>41607.478125</v>
      </c>
    </row>
    <row r="85" customFormat="false" ht="15" hidden="false" customHeight="false" outlineLevel="0" collapsed="false">
      <c r="A85" s="0" t="n">
        <v>84</v>
      </c>
      <c r="B85" s="0" t="n">
        <v>122</v>
      </c>
      <c r="C85" s="0" t="n">
        <v>309</v>
      </c>
      <c r="D85" s="0" t="n">
        <v>1</v>
      </c>
      <c r="E85" s="27" t="n">
        <v>41607.4782291667</v>
      </c>
    </row>
    <row r="86" customFormat="false" ht="15" hidden="false" customHeight="false" outlineLevel="0" collapsed="false">
      <c r="A86" s="0" t="n">
        <v>85</v>
      </c>
      <c r="B86" s="0" t="n">
        <v>120</v>
      </c>
      <c r="C86" s="0" t="n">
        <v>310</v>
      </c>
      <c r="D86" s="0" t="n">
        <v>1</v>
      </c>
      <c r="E86" s="27" t="n">
        <v>41607.478275463</v>
      </c>
    </row>
    <row r="87" customFormat="false" ht="15" hidden="false" customHeight="false" outlineLevel="0" collapsed="false">
      <c r="A87" s="0" t="n">
        <v>86</v>
      </c>
      <c r="B87" s="0" t="n">
        <v>125</v>
      </c>
      <c r="C87" s="0" t="n">
        <v>309</v>
      </c>
      <c r="D87" s="0" t="n">
        <v>0</v>
      </c>
      <c r="E87" s="27" t="n">
        <v>41607.478287037</v>
      </c>
    </row>
    <row r="88" customFormat="false" ht="15" hidden="false" customHeight="false" outlineLevel="0" collapsed="false">
      <c r="A88" s="0" t="n">
        <v>87</v>
      </c>
      <c r="B88" s="0" t="n">
        <v>125</v>
      </c>
      <c r="C88" s="0" t="n">
        <v>310</v>
      </c>
      <c r="D88" s="0" t="n">
        <v>0</v>
      </c>
      <c r="E88" s="27" t="n">
        <v>41607.4782986111</v>
      </c>
    </row>
    <row r="89" customFormat="false" ht="15" hidden="false" customHeight="false" outlineLevel="0" collapsed="false">
      <c r="A89" s="0" t="n">
        <v>88</v>
      </c>
      <c r="B89" s="0" t="n">
        <v>122</v>
      </c>
      <c r="C89" s="0" t="n">
        <v>310</v>
      </c>
      <c r="D89" s="0" t="n">
        <v>1</v>
      </c>
      <c r="E89" s="27" t="n">
        <v>41607.4783796296</v>
      </c>
    </row>
    <row r="90" customFormat="false" ht="15" hidden="false" customHeight="false" outlineLevel="0" collapsed="false">
      <c r="A90" s="0" t="n">
        <v>89</v>
      </c>
      <c r="B90" s="0" t="n">
        <v>121</v>
      </c>
      <c r="C90" s="0" t="n">
        <v>314</v>
      </c>
      <c r="D90" s="0" t="n">
        <v>1</v>
      </c>
      <c r="E90" s="27" t="n">
        <v>41607.4786574074</v>
      </c>
    </row>
    <row r="91" customFormat="false" ht="15" hidden="false" customHeight="false" outlineLevel="0" collapsed="false">
      <c r="A91" s="0" t="n">
        <v>90</v>
      </c>
      <c r="B91" s="0" t="n">
        <v>119</v>
      </c>
      <c r="C91" s="0" t="n">
        <v>315</v>
      </c>
      <c r="D91" s="0" t="n">
        <v>1</v>
      </c>
      <c r="E91" s="27" t="n">
        <v>41607.4787152778</v>
      </c>
    </row>
    <row r="92" customFormat="false" ht="15" hidden="false" customHeight="false" outlineLevel="0" collapsed="false">
      <c r="A92" s="0" t="n">
        <v>91</v>
      </c>
      <c r="B92" s="0" t="n">
        <v>129</v>
      </c>
      <c r="C92" s="0" t="n">
        <v>318</v>
      </c>
      <c r="D92" s="0" t="n">
        <v>1</v>
      </c>
      <c r="E92" s="27" t="n">
        <v>41607.4788773148</v>
      </c>
    </row>
    <row r="93" customFormat="false" ht="15" hidden="false" customHeight="false" outlineLevel="0" collapsed="false">
      <c r="A93" s="0" t="n">
        <v>92</v>
      </c>
      <c r="B93" s="0" t="n">
        <v>127</v>
      </c>
      <c r="C93" s="0" t="n">
        <v>318</v>
      </c>
      <c r="D93" s="0" t="n">
        <v>1</v>
      </c>
      <c r="E93" s="27" t="n">
        <v>41607.4788773148</v>
      </c>
    </row>
    <row r="94" customFormat="false" ht="15" hidden="false" customHeight="false" outlineLevel="0" collapsed="false">
      <c r="A94" s="0" t="n">
        <v>93</v>
      </c>
      <c r="B94" s="0" t="n">
        <v>128</v>
      </c>
      <c r="C94" s="0" t="n">
        <v>318</v>
      </c>
      <c r="D94" s="0" t="n">
        <v>1</v>
      </c>
      <c r="E94" s="27" t="n">
        <v>41607.4788773148</v>
      </c>
    </row>
    <row r="95" customFormat="false" ht="15" hidden="false" customHeight="false" outlineLevel="0" collapsed="false">
      <c r="A95" s="0" t="n">
        <v>94</v>
      </c>
      <c r="B95" s="0" t="n">
        <v>119</v>
      </c>
      <c r="C95" s="0" t="n">
        <v>318</v>
      </c>
      <c r="D95" s="0" t="n">
        <v>1</v>
      </c>
      <c r="E95" s="27" t="n">
        <v>41607.4788773148</v>
      </c>
    </row>
    <row r="96" customFormat="false" ht="15" hidden="false" customHeight="false" outlineLevel="0" collapsed="false">
      <c r="A96" s="0" t="n">
        <v>95</v>
      </c>
      <c r="B96" s="0" t="n">
        <v>122</v>
      </c>
      <c r="C96" s="0" t="n">
        <v>318</v>
      </c>
      <c r="D96" s="0" t="n">
        <v>1</v>
      </c>
      <c r="E96" s="27" t="n">
        <v>41607.4788773148</v>
      </c>
    </row>
    <row r="97" customFormat="false" ht="15" hidden="false" customHeight="false" outlineLevel="0" collapsed="false">
      <c r="A97" s="0" t="n">
        <v>96</v>
      </c>
      <c r="B97" s="0" t="n">
        <v>126</v>
      </c>
      <c r="C97" s="0" t="n">
        <v>318</v>
      </c>
      <c r="D97" s="0" t="n">
        <v>1</v>
      </c>
      <c r="E97" s="27" t="n">
        <v>41607.4788773148</v>
      </c>
    </row>
    <row r="98" customFormat="false" ht="15" hidden="false" customHeight="false" outlineLevel="0" collapsed="false">
      <c r="A98" s="0" t="n">
        <v>97</v>
      </c>
      <c r="B98" s="0" t="n">
        <v>121</v>
      </c>
      <c r="C98" s="0" t="n">
        <v>318</v>
      </c>
      <c r="D98" s="0" t="n">
        <v>1</v>
      </c>
      <c r="E98" s="27" t="n">
        <v>41607.4788773148</v>
      </c>
    </row>
    <row r="99" customFormat="false" ht="15" hidden="false" customHeight="false" outlineLevel="0" collapsed="false">
      <c r="A99" s="0" t="n">
        <v>98</v>
      </c>
      <c r="B99" s="0" t="n">
        <v>123</v>
      </c>
      <c r="C99" s="0" t="n">
        <v>318</v>
      </c>
      <c r="D99" s="0" t="n">
        <v>1</v>
      </c>
      <c r="E99" s="27" t="n">
        <v>41607.4789236111</v>
      </c>
    </row>
    <row r="100" customFormat="false" ht="15" hidden="false" customHeight="false" outlineLevel="0" collapsed="false">
      <c r="A100" s="0" t="n">
        <v>99</v>
      </c>
      <c r="B100" s="0" t="n">
        <v>125</v>
      </c>
      <c r="C100" s="0" t="n">
        <v>318</v>
      </c>
      <c r="D100" s="0" t="n">
        <v>1</v>
      </c>
      <c r="E100" s="27" t="n">
        <v>41607.4789583333</v>
      </c>
    </row>
    <row r="101" customFormat="false" ht="15" hidden="false" customHeight="false" outlineLevel="0" collapsed="false">
      <c r="A101" s="0" t="n">
        <v>100</v>
      </c>
      <c r="B101" s="0" t="n">
        <v>120</v>
      </c>
      <c r="C101" s="0" t="n">
        <v>320</v>
      </c>
      <c r="D101" s="0" t="n">
        <v>1</v>
      </c>
      <c r="E101" s="27" t="n">
        <v>41607.4789930556</v>
      </c>
    </row>
    <row r="102" customFormat="false" ht="15" hidden="false" customHeight="false" outlineLevel="0" collapsed="false">
      <c r="A102" s="0" t="n">
        <v>101</v>
      </c>
      <c r="B102" s="0" t="n">
        <v>119</v>
      </c>
      <c r="C102" s="0" t="n">
        <v>320</v>
      </c>
      <c r="D102" s="0" t="n">
        <v>1</v>
      </c>
      <c r="E102" s="27" t="n">
        <v>41607.4790046296</v>
      </c>
    </row>
    <row r="103" customFormat="false" ht="15" hidden="false" customHeight="false" outlineLevel="0" collapsed="false">
      <c r="A103" s="0" t="n">
        <v>102</v>
      </c>
      <c r="B103" s="0" t="n">
        <v>120</v>
      </c>
      <c r="C103" s="0" t="n">
        <v>317</v>
      </c>
      <c r="D103" s="0" t="n">
        <v>1</v>
      </c>
      <c r="E103" s="27" t="n">
        <v>41607.4790393519</v>
      </c>
    </row>
    <row r="104" customFormat="false" ht="15" hidden="false" customHeight="false" outlineLevel="0" collapsed="false">
      <c r="A104" s="0" t="n">
        <v>103</v>
      </c>
      <c r="B104" s="0" t="n">
        <v>119</v>
      </c>
      <c r="C104" s="0" t="n">
        <v>325</v>
      </c>
      <c r="D104" s="0" t="n">
        <v>1</v>
      </c>
      <c r="E104" s="27" t="n">
        <v>41607.4794212963</v>
      </c>
    </row>
    <row r="105" customFormat="false" ht="15" hidden="false" customHeight="false" outlineLevel="0" collapsed="false">
      <c r="A105" s="0" t="n">
        <v>104</v>
      </c>
      <c r="B105" s="0" t="n">
        <v>120</v>
      </c>
      <c r="C105" s="0" t="n">
        <v>325</v>
      </c>
      <c r="D105" s="0" t="n">
        <v>1</v>
      </c>
      <c r="E105" s="27" t="n">
        <v>41607.4794560185</v>
      </c>
    </row>
    <row r="106" customFormat="false" ht="15" hidden="false" customHeight="false" outlineLevel="0" collapsed="false">
      <c r="A106" s="0" t="n">
        <v>105</v>
      </c>
      <c r="B106" s="0" t="n">
        <v>123</v>
      </c>
      <c r="C106" s="0" t="n">
        <v>335</v>
      </c>
      <c r="D106" s="0" t="n">
        <v>1</v>
      </c>
      <c r="E106" s="27" t="n">
        <v>41607.4802893519</v>
      </c>
    </row>
    <row r="107" customFormat="false" ht="15" hidden="false" customHeight="false" outlineLevel="0" collapsed="false">
      <c r="A107" s="0" t="n">
        <v>106</v>
      </c>
      <c r="B107" s="0" t="n">
        <v>119</v>
      </c>
      <c r="C107" s="0" t="n">
        <v>337</v>
      </c>
      <c r="D107" s="0" t="n">
        <v>1</v>
      </c>
      <c r="E107" s="27" t="n">
        <v>41607.4803587963</v>
      </c>
    </row>
    <row r="108" customFormat="false" ht="15" hidden="false" customHeight="false" outlineLevel="0" collapsed="false">
      <c r="A108" s="0" t="n">
        <v>107</v>
      </c>
      <c r="B108" s="0" t="n">
        <v>123</v>
      </c>
      <c r="C108" s="0" t="n">
        <v>337</v>
      </c>
      <c r="D108" s="0" t="n">
        <v>0</v>
      </c>
      <c r="E108" s="27" t="n">
        <v>41607.4804050926</v>
      </c>
    </row>
    <row r="109" customFormat="false" ht="15" hidden="false" customHeight="false" outlineLevel="0" collapsed="false">
      <c r="A109" s="0" t="n">
        <v>108</v>
      </c>
      <c r="B109" s="0" t="n">
        <v>120</v>
      </c>
      <c r="C109" s="0" t="n">
        <v>338</v>
      </c>
      <c r="D109" s="0" t="n">
        <v>1</v>
      </c>
      <c r="E109" s="27" t="n">
        <v>41607.4804166667</v>
      </c>
    </row>
    <row r="110" customFormat="false" ht="15" hidden="false" customHeight="false" outlineLevel="0" collapsed="false">
      <c r="A110" s="0" t="n">
        <v>109</v>
      </c>
      <c r="B110" s="0" t="n">
        <v>120</v>
      </c>
      <c r="C110" s="0" t="n">
        <v>339</v>
      </c>
      <c r="D110" s="0" t="n">
        <v>1</v>
      </c>
      <c r="E110" s="27" t="n">
        <v>41607.4804513889</v>
      </c>
    </row>
    <row r="111" customFormat="false" ht="15" hidden="false" customHeight="false" outlineLevel="0" collapsed="false">
      <c r="A111" s="0" t="n">
        <v>110</v>
      </c>
      <c r="B111" s="0" t="n">
        <v>122</v>
      </c>
      <c r="C111" s="0" t="n">
        <v>337</v>
      </c>
      <c r="D111" s="0" t="n">
        <v>0</v>
      </c>
      <c r="E111" s="27" t="n">
        <v>41607.480474537</v>
      </c>
    </row>
    <row r="112" customFormat="false" ht="15" hidden="false" customHeight="false" outlineLevel="0" collapsed="false">
      <c r="A112" s="0" t="n">
        <v>111</v>
      </c>
      <c r="B112" s="0" t="n">
        <v>122</v>
      </c>
      <c r="C112" s="0" t="n">
        <v>334</v>
      </c>
      <c r="D112" s="0" t="n">
        <v>1</v>
      </c>
      <c r="E112" s="27" t="n">
        <v>41607.4805208333</v>
      </c>
    </row>
    <row r="113" customFormat="false" ht="15" hidden="false" customHeight="false" outlineLevel="0" collapsed="false">
      <c r="A113" s="0" t="n">
        <v>112</v>
      </c>
      <c r="B113" s="0" t="n">
        <v>121</v>
      </c>
      <c r="C113" s="0" t="n">
        <v>339</v>
      </c>
      <c r="D113" s="0" t="n">
        <v>1</v>
      </c>
      <c r="E113" s="27" t="n">
        <v>41607.4805324074</v>
      </c>
    </row>
    <row r="114" customFormat="false" ht="15" hidden="false" customHeight="false" outlineLevel="0" collapsed="false">
      <c r="A114" s="0" t="n">
        <v>113</v>
      </c>
      <c r="B114" s="0" t="n">
        <v>119</v>
      </c>
      <c r="C114" s="0" t="n">
        <v>343</v>
      </c>
      <c r="D114" s="0" t="n">
        <v>1</v>
      </c>
      <c r="E114" s="27" t="n">
        <v>41607.4810763889</v>
      </c>
    </row>
    <row r="115" customFormat="false" ht="15" hidden="false" customHeight="false" outlineLevel="0" collapsed="false">
      <c r="A115" s="0" t="n">
        <v>114</v>
      </c>
      <c r="B115" s="0" t="n">
        <v>129</v>
      </c>
      <c r="C115" s="0" t="n">
        <v>349</v>
      </c>
      <c r="D115" s="0" t="n">
        <v>1</v>
      </c>
      <c r="E115" s="27" t="n">
        <v>41607.4815740741</v>
      </c>
    </row>
    <row r="116" customFormat="false" ht="15" hidden="false" customHeight="false" outlineLevel="0" collapsed="false">
      <c r="A116" s="0" t="n">
        <v>115</v>
      </c>
      <c r="B116" s="0" t="n">
        <v>127</v>
      </c>
      <c r="C116" s="0" t="n">
        <v>349</v>
      </c>
      <c r="D116" s="0" t="n">
        <v>1</v>
      </c>
      <c r="E116" s="27" t="n">
        <v>41607.4815740741</v>
      </c>
    </row>
    <row r="117" customFormat="false" ht="15" hidden="false" customHeight="false" outlineLevel="0" collapsed="false">
      <c r="A117" s="0" t="n">
        <v>116</v>
      </c>
      <c r="B117" s="0" t="n">
        <v>128</v>
      </c>
      <c r="C117" s="0" t="n">
        <v>349</v>
      </c>
      <c r="D117" s="0" t="n">
        <v>1</v>
      </c>
      <c r="E117" s="27" t="n">
        <v>41607.4815740741</v>
      </c>
    </row>
    <row r="118" customFormat="false" ht="15" hidden="false" customHeight="false" outlineLevel="0" collapsed="false">
      <c r="A118" s="0" t="n">
        <v>117</v>
      </c>
      <c r="B118" s="0" t="n">
        <v>120</v>
      </c>
      <c r="C118" s="0" t="n">
        <v>349</v>
      </c>
      <c r="D118" s="0" t="n">
        <v>1</v>
      </c>
      <c r="E118" s="27" t="n">
        <v>41607.4815740741</v>
      </c>
    </row>
    <row r="119" customFormat="false" ht="15" hidden="false" customHeight="false" outlineLevel="0" collapsed="false">
      <c r="A119" s="0" t="n">
        <v>118</v>
      </c>
      <c r="B119" s="0" t="n">
        <v>126</v>
      </c>
      <c r="C119" s="0" t="n">
        <v>349</v>
      </c>
      <c r="D119" s="0" t="n">
        <v>1</v>
      </c>
      <c r="E119" s="27" t="n">
        <v>41607.4815740741</v>
      </c>
    </row>
    <row r="120" customFormat="false" ht="15" hidden="false" customHeight="false" outlineLevel="0" collapsed="false">
      <c r="A120" s="0" t="n">
        <v>119</v>
      </c>
      <c r="B120" s="0" t="n">
        <v>122</v>
      </c>
      <c r="C120" s="0" t="n">
        <v>349</v>
      </c>
      <c r="D120" s="0" t="n">
        <v>1</v>
      </c>
      <c r="E120" s="27" t="n">
        <v>41607.4815740741</v>
      </c>
    </row>
    <row r="121" customFormat="false" ht="15" hidden="false" customHeight="false" outlineLevel="0" collapsed="false">
      <c r="A121" s="0" t="n">
        <v>120</v>
      </c>
      <c r="B121" s="0" t="n">
        <v>123</v>
      </c>
      <c r="C121" s="0" t="n">
        <v>349</v>
      </c>
      <c r="D121" s="0" t="n">
        <v>1</v>
      </c>
      <c r="E121" s="27" t="n">
        <v>41607.4815740741</v>
      </c>
    </row>
    <row r="122" customFormat="false" ht="15" hidden="false" customHeight="false" outlineLevel="0" collapsed="false">
      <c r="A122" s="0" t="n">
        <v>121</v>
      </c>
      <c r="B122" s="0" t="n">
        <v>121</v>
      </c>
      <c r="C122" s="0" t="n">
        <v>349</v>
      </c>
      <c r="D122" s="0" t="n">
        <v>1</v>
      </c>
      <c r="E122" s="27" t="n">
        <v>41607.4815740741</v>
      </c>
    </row>
    <row r="123" customFormat="false" ht="15" hidden="false" customHeight="false" outlineLevel="0" collapsed="false">
      <c r="A123" s="0" t="n">
        <v>122</v>
      </c>
      <c r="B123" s="0" t="n">
        <v>119</v>
      </c>
      <c r="C123" s="0" t="n">
        <v>349</v>
      </c>
      <c r="D123" s="0" t="n">
        <v>1</v>
      </c>
      <c r="E123" s="27" t="n">
        <v>41607.4815740741</v>
      </c>
    </row>
    <row r="124" customFormat="false" ht="15" hidden="false" customHeight="false" outlineLevel="0" collapsed="false">
      <c r="A124" s="0" t="n">
        <v>123</v>
      </c>
      <c r="B124" s="0" t="n">
        <v>125</v>
      </c>
      <c r="C124" s="0" t="n">
        <v>346</v>
      </c>
      <c r="D124" s="0" t="n">
        <v>0</v>
      </c>
      <c r="E124" s="27" t="n">
        <v>41607.4817476852</v>
      </c>
    </row>
    <row r="125" customFormat="false" ht="15" hidden="false" customHeight="false" outlineLevel="0" collapsed="false">
      <c r="A125" s="0" t="n">
        <v>124</v>
      </c>
      <c r="B125" s="0" t="n">
        <v>125</v>
      </c>
      <c r="C125" s="0" t="n">
        <v>347</v>
      </c>
      <c r="D125" s="0" t="n">
        <v>0</v>
      </c>
      <c r="E125" s="27" t="n">
        <v>41607.4817708333</v>
      </c>
    </row>
    <row r="126" customFormat="false" ht="15" hidden="false" customHeight="false" outlineLevel="0" collapsed="false">
      <c r="A126" s="0" t="n">
        <v>125</v>
      </c>
      <c r="B126" s="0" t="n">
        <v>125</v>
      </c>
      <c r="C126" s="0" t="n">
        <v>348</v>
      </c>
      <c r="D126" s="0" t="n">
        <v>1</v>
      </c>
      <c r="E126" s="27" t="n">
        <v>41607.4818402778</v>
      </c>
    </row>
    <row r="127" customFormat="false" ht="15" hidden="false" customHeight="false" outlineLevel="0" collapsed="false">
      <c r="A127" s="0" t="n">
        <v>126</v>
      </c>
      <c r="B127" s="0" t="n">
        <v>125</v>
      </c>
      <c r="C127" s="0" t="n">
        <v>350</v>
      </c>
      <c r="D127" s="0" t="n">
        <v>1</v>
      </c>
      <c r="E127" s="27" t="n">
        <v>41607.4818634259</v>
      </c>
    </row>
    <row r="128" customFormat="false" ht="15" hidden="false" customHeight="false" outlineLevel="0" collapsed="false">
      <c r="A128" s="0" t="n">
        <v>127</v>
      </c>
      <c r="B128" s="0" t="n">
        <v>125</v>
      </c>
      <c r="C128" s="0" t="n">
        <v>351</v>
      </c>
      <c r="D128" s="0" t="n">
        <v>1</v>
      </c>
      <c r="E128" s="27" t="n">
        <v>41607.4818865741</v>
      </c>
    </row>
    <row r="129" customFormat="false" ht="15" hidden="false" customHeight="false" outlineLevel="0" collapsed="false">
      <c r="A129" s="0" t="n">
        <v>128</v>
      </c>
      <c r="B129" s="0" t="n">
        <v>125</v>
      </c>
      <c r="C129" s="0" t="n">
        <v>352</v>
      </c>
      <c r="D129" s="0" t="n">
        <v>0</v>
      </c>
      <c r="E129" s="27" t="n">
        <v>41607.4819675926</v>
      </c>
    </row>
    <row r="130" customFormat="false" ht="15" hidden="false" customHeight="false" outlineLevel="0" collapsed="false">
      <c r="A130" s="0" t="n">
        <v>129</v>
      </c>
      <c r="B130" s="0" t="n">
        <v>128</v>
      </c>
      <c r="C130" s="0" t="n">
        <v>357</v>
      </c>
      <c r="D130" s="0" t="n">
        <v>0</v>
      </c>
      <c r="E130" s="27" t="n">
        <v>41607.4825694444</v>
      </c>
    </row>
    <row r="131" customFormat="false" ht="15" hidden="false" customHeight="false" outlineLevel="0" collapsed="false">
      <c r="A131" s="0" t="n">
        <v>130</v>
      </c>
      <c r="B131" s="0" t="n">
        <v>119</v>
      </c>
      <c r="C131" s="0" t="n">
        <v>355</v>
      </c>
      <c r="D131" s="0" t="n">
        <v>1</v>
      </c>
      <c r="E131" s="27" t="n">
        <v>41607.4825810185</v>
      </c>
    </row>
    <row r="132" customFormat="false" ht="15" hidden="false" customHeight="false" outlineLevel="0" collapsed="false">
      <c r="A132" s="0" t="n">
        <v>131</v>
      </c>
      <c r="B132" s="0" t="n">
        <v>119</v>
      </c>
      <c r="C132" s="0" t="n">
        <v>357</v>
      </c>
      <c r="D132" s="0" t="n">
        <v>1</v>
      </c>
      <c r="E132" s="27" t="n">
        <v>41607.4825925926</v>
      </c>
    </row>
    <row r="133" customFormat="false" ht="15" hidden="false" customHeight="false" outlineLevel="0" collapsed="false">
      <c r="A133" s="0" t="n">
        <v>132</v>
      </c>
      <c r="B133" s="0" t="n">
        <v>120</v>
      </c>
      <c r="C133" s="0" t="n">
        <v>359</v>
      </c>
      <c r="D133" s="0" t="n">
        <v>1</v>
      </c>
      <c r="E133" s="27" t="n">
        <v>41607.482974537</v>
      </c>
    </row>
    <row r="134" customFormat="false" ht="15" hidden="false" customHeight="false" outlineLevel="0" collapsed="false">
      <c r="A134" s="0" t="n">
        <v>133</v>
      </c>
      <c r="B134" s="0" t="n">
        <v>119</v>
      </c>
      <c r="C134" s="0" t="n">
        <v>360</v>
      </c>
      <c r="D134" s="0" t="n">
        <v>1</v>
      </c>
      <c r="E134" s="27" t="n">
        <v>41607.4829976852</v>
      </c>
    </row>
    <row r="135" customFormat="false" ht="15" hidden="false" customHeight="false" outlineLevel="0" collapsed="false">
      <c r="A135" s="0" t="n">
        <v>134</v>
      </c>
      <c r="B135" s="0" t="n">
        <v>119</v>
      </c>
      <c r="C135" s="0" t="n">
        <v>362</v>
      </c>
      <c r="D135" s="0" t="n">
        <v>0</v>
      </c>
      <c r="E135" s="27" t="n">
        <v>41607.4834953704</v>
      </c>
    </row>
    <row r="136" customFormat="false" ht="15" hidden="false" customHeight="false" outlineLevel="0" collapsed="false">
      <c r="A136" s="0" t="n">
        <v>135</v>
      </c>
      <c r="B136" s="0" t="n">
        <v>119</v>
      </c>
      <c r="C136" s="0" t="n">
        <v>365</v>
      </c>
      <c r="D136" s="0" t="n">
        <v>1</v>
      </c>
      <c r="E136" s="27" t="n">
        <v>41607.4836111111</v>
      </c>
    </row>
    <row r="137" customFormat="false" ht="15" hidden="false" customHeight="false" outlineLevel="0" collapsed="false">
      <c r="A137" s="0" t="n">
        <v>136</v>
      </c>
      <c r="B137" s="0" t="n">
        <v>122</v>
      </c>
      <c r="C137" s="0" t="n">
        <v>368</v>
      </c>
      <c r="D137" s="0" t="n">
        <v>1</v>
      </c>
      <c r="E137" s="27" t="n">
        <v>41607.4839930556</v>
      </c>
    </row>
    <row r="138" customFormat="false" ht="15" hidden="false" customHeight="false" outlineLevel="0" collapsed="false">
      <c r="A138" s="0" t="n">
        <v>137</v>
      </c>
      <c r="B138" s="0" t="n">
        <v>122</v>
      </c>
      <c r="C138" s="0" t="n">
        <v>364</v>
      </c>
      <c r="D138" s="0" t="n">
        <v>1</v>
      </c>
      <c r="E138" s="27" t="n">
        <v>41607.4840393519</v>
      </c>
    </row>
    <row r="139" customFormat="false" ht="15" hidden="false" customHeight="false" outlineLevel="0" collapsed="false">
      <c r="A139" s="0" t="n">
        <v>138</v>
      </c>
      <c r="B139" s="0" t="n">
        <v>120</v>
      </c>
      <c r="C139" s="0" t="n">
        <v>369</v>
      </c>
      <c r="D139" s="0" t="n">
        <v>1</v>
      </c>
      <c r="E139" s="27" t="n">
        <v>41607.4842824074</v>
      </c>
    </row>
    <row r="140" customFormat="false" ht="15" hidden="false" customHeight="false" outlineLevel="0" collapsed="false">
      <c r="A140" s="0" t="n">
        <v>139</v>
      </c>
      <c r="B140" s="0" t="n">
        <v>120</v>
      </c>
      <c r="C140" s="0" t="n">
        <v>367</v>
      </c>
      <c r="D140" s="0" t="n">
        <v>1</v>
      </c>
      <c r="E140" s="27" t="n">
        <v>41607.4843171296</v>
      </c>
    </row>
    <row r="141" customFormat="false" ht="15" hidden="false" customHeight="false" outlineLevel="0" collapsed="false">
      <c r="A141" s="0" t="n">
        <v>140</v>
      </c>
      <c r="B141" s="0" t="n">
        <v>122</v>
      </c>
      <c r="C141" s="0" t="n">
        <v>373</v>
      </c>
      <c r="D141" s="0" t="n">
        <v>0</v>
      </c>
      <c r="E141" s="27" t="n">
        <v>41607.4846643519</v>
      </c>
    </row>
    <row r="142" customFormat="false" ht="15" hidden="false" customHeight="false" outlineLevel="0" collapsed="false">
      <c r="A142" s="0" t="n">
        <v>141</v>
      </c>
      <c r="B142" s="0" t="n">
        <v>122</v>
      </c>
      <c r="C142" s="0" t="n">
        <v>375</v>
      </c>
      <c r="D142" s="0" t="n">
        <v>1</v>
      </c>
      <c r="E142" s="27" t="n">
        <v>41607.4846875</v>
      </c>
    </row>
    <row r="143" customFormat="false" ht="15" hidden="false" customHeight="false" outlineLevel="0" collapsed="false">
      <c r="A143" s="0" t="n">
        <v>142</v>
      </c>
      <c r="B143" s="0" t="n">
        <v>122</v>
      </c>
      <c r="C143" s="0" t="n">
        <v>378</v>
      </c>
      <c r="D143" s="0" t="n">
        <v>1</v>
      </c>
      <c r="E143" s="27" t="n">
        <v>41607.4848958333</v>
      </c>
    </row>
    <row r="144" customFormat="false" ht="15" hidden="false" customHeight="false" outlineLevel="0" collapsed="false">
      <c r="A144" s="0" t="n">
        <v>143</v>
      </c>
      <c r="B144" s="0" t="n">
        <v>119</v>
      </c>
      <c r="C144" s="0" t="n">
        <v>379</v>
      </c>
      <c r="D144" s="0" t="n">
        <v>1</v>
      </c>
      <c r="E144" s="27" t="n">
        <v>41607.4849189815</v>
      </c>
    </row>
    <row r="145" customFormat="false" ht="15" hidden="false" customHeight="false" outlineLevel="0" collapsed="false">
      <c r="A145" s="0" t="n">
        <v>144</v>
      </c>
      <c r="B145" s="0" t="n">
        <v>119</v>
      </c>
      <c r="C145" s="0" t="n">
        <v>395</v>
      </c>
      <c r="D145" s="0" t="n">
        <v>1</v>
      </c>
      <c r="E145" s="27" t="n">
        <v>41607.4861689815</v>
      </c>
    </row>
    <row r="146" customFormat="false" ht="15" hidden="false" customHeight="false" outlineLevel="0" collapsed="false">
      <c r="A146" s="0" t="n">
        <v>145</v>
      </c>
      <c r="B146" s="0" t="n">
        <v>119</v>
      </c>
      <c r="C146" s="0" t="n">
        <v>398</v>
      </c>
      <c r="D146" s="0" t="n">
        <v>1</v>
      </c>
      <c r="E146" s="27" t="n">
        <v>41607.4864351852</v>
      </c>
    </row>
    <row r="147" customFormat="false" ht="15" hidden="false" customHeight="false" outlineLevel="0" collapsed="false">
      <c r="A147" s="0" t="n">
        <v>146</v>
      </c>
      <c r="B147" s="0" t="n">
        <v>119</v>
      </c>
      <c r="C147" s="0" t="n">
        <v>401</v>
      </c>
      <c r="D147" s="0" t="n">
        <v>1</v>
      </c>
      <c r="E147" s="27" t="n">
        <v>41607.4865046296</v>
      </c>
    </row>
    <row r="148" customFormat="false" ht="15" hidden="false" customHeight="false" outlineLevel="0" collapsed="false">
      <c r="A148" s="0" t="n">
        <v>147</v>
      </c>
      <c r="B148" s="0" t="n">
        <v>122</v>
      </c>
      <c r="C148" s="0" t="n">
        <v>401</v>
      </c>
      <c r="D148" s="0" t="n">
        <v>1</v>
      </c>
      <c r="E148" s="27" t="n">
        <v>41607.4867013889</v>
      </c>
    </row>
    <row r="149" customFormat="false" ht="15" hidden="false" customHeight="false" outlineLevel="0" collapsed="false">
      <c r="A149" s="0" t="n">
        <v>148</v>
      </c>
      <c r="B149" s="0" t="n">
        <v>122</v>
      </c>
      <c r="C149" s="0" t="n">
        <v>398</v>
      </c>
      <c r="D149" s="0" t="n">
        <v>1</v>
      </c>
      <c r="E149" s="27" t="n">
        <v>41607.486712963</v>
      </c>
    </row>
    <row r="150" customFormat="false" ht="15" hidden="false" customHeight="false" outlineLevel="0" collapsed="false">
      <c r="A150" s="0" t="n">
        <v>149</v>
      </c>
      <c r="B150" s="0" t="n">
        <v>122</v>
      </c>
      <c r="C150" s="0" t="n">
        <v>396</v>
      </c>
      <c r="D150" s="0" t="n">
        <v>1</v>
      </c>
      <c r="E150" s="27" t="n">
        <v>41607.4867361111</v>
      </c>
    </row>
    <row r="151" customFormat="false" ht="15" hidden="false" customHeight="false" outlineLevel="0" collapsed="false">
      <c r="A151" s="0" t="n">
        <v>150</v>
      </c>
      <c r="B151" s="0" t="n">
        <v>120</v>
      </c>
      <c r="C151" s="0" t="n">
        <v>407</v>
      </c>
      <c r="D151" s="0" t="n">
        <v>1</v>
      </c>
      <c r="E151" s="27" t="n">
        <v>41607.4874305556</v>
      </c>
    </row>
    <row r="152" customFormat="false" ht="15" hidden="false" customHeight="false" outlineLevel="0" collapsed="false">
      <c r="A152" s="0" t="n">
        <v>151</v>
      </c>
      <c r="B152" s="0" t="n">
        <v>119</v>
      </c>
      <c r="C152" s="0" t="n">
        <v>409</v>
      </c>
      <c r="D152" s="0" t="n">
        <v>1</v>
      </c>
      <c r="E152" s="27" t="n">
        <v>41607.487662037</v>
      </c>
    </row>
    <row r="153" customFormat="false" ht="15" hidden="false" customHeight="false" outlineLevel="0" collapsed="false">
      <c r="A153" s="0" t="n">
        <v>152</v>
      </c>
      <c r="B153" s="0" t="n">
        <v>122</v>
      </c>
      <c r="C153" s="0" t="n">
        <v>418</v>
      </c>
      <c r="D153" s="0" t="n">
        <v>1</v>
      </c>
      <c r="E153" s="27" t="n">
        <v>41607.488287037</v>
      </c>
    </row>
    <row r="154" customFormat="false" ht="15" hidden="false" customHeight="false" outlineLevel="0" collapsed="false">
      <c r="A154" s="0" t="n">
        <v>153</v>
      </c>
      <c r="B154" s="0" t="n">
        <v>122</v>
      </c>
      <c r="C154" s="0" t="n">
        <v>421</v>
      </c>
      <c r="D154" s="0" t="n">
        <v>1</v>
      </c>
      <c r="E154" s="27" t="n">
        <v>41607.4883564815</v>
      </c>
    </row>
    <row r="155" customFormat="false" ht="15" hidden="false" customHeight="false" outlineLevel="0" collapsed="false">
      <c r="A155" s="0" t="n">
        <v>154</v>
      </c>
      <c r="B155" s="0" t="n">
        <v>119</v>
      </c>
      <c r="C155" s="0" t="n">
        <v>420</v>
      </c>
      <c r="D155" s="0" t="n">
        <v>1</v>
      </c>
      <c r="E155" s="27" t="n">
        <v>41607.4884953704</v>
      </c>
    </row>
    <row r="156" customFormat="false" ht="15" hidden="false" customHeight="false" outlineLevel="0" collapsed="false">
      <c r="A156" s="0" t="n">
        <v>155</v>
      </c>
      <c r="B156" s="0" t="n">
        <v>119</v>
      </c>
      <c r="C156" s="0" t="n">
        <v>421</v>
      </c>
      <c r="D156" s="0" t="n">
        <v>0</v>
      </c>
      <c r="E156" s="27" t="n">
        <v>41607.4885300926</v>
      </c>
    </row>
    <row r="157" customFormat="false" ht="15" hidden="false" customHeight="false" outlineLevel="0" collapsed="false">
      <c r="A157" s="0" t="n">
        <v>156</v>
      </c>
      <c r="B157" s="0" t="n">
        <v>122</v>
      </c>
      <c r="C157" s="0" t="n">
        <v>422</v>
      </c>
      <c r="D157" s="0" t="n">
        <v>1</v>
      </c>
      <c r="E157" s="27" t="n">
        <v>41607.4886226852</v>
      </c>
    </row>
    <row r="158" customFormat="false" ht="15" hidden="false" customHeight="false" outlineLevel="0" collapsed="false">
      <c r="A158" s="0" t="n">
        <v>157</v>
      </c>
      <c r="B158" s="0" t="n">
        <v>129</v>
      </c>
      <c r="C158" s="0" t="n">
        <v>426</v>
      </c>
      <c r="D158" s="0" t="n">
        <v>0</v>
      </c>
      <c r="E158" s="27" t="n">
        <v>41607.4905208333</v>
      </c>
    </row>
    <row r="159" customFormat="false" ht="15" hidden="false" customHeight="false" outlineLevel="0" collapsed="false">
      <c r="A159" s="0" t="n">
        <v>158</v>
      </c>
      <c r="B159" s="0" t="n">
        <v>129</v>
      </c>
      <c r="C159" s="0" t="n">
        <v>429</v>
      </c>
      <c r="D159" s="0" t="n">
        <v>1</v>
      </c>
      <c r="E159" s="27" t="n">
        <v>41607.4906712963</v>
      </c>
    </row>
    <row r="160" customFormat="false" ht="15" hidden="false" customHeight="false" outlineLevel="0" collapsed="false">
      <c r="A160" s="0" t="n">
        <v>159</v>
      </c>
      <c r="B160" s="0" t="n">
        <v>122</v>
      </c>
      <c r="C160" s="0" t="n">
        <v>429</v>
      </c>
      <c r="D160" s="0" t="n">
        <v>1</v>
      </c>
      <c r="E160" s="27" t="n">
        <v>41607.510150463</v>
      </c>
    </row>
    <row r="161" customFormat="false" ht="15" hidden="false" customHeight="false" outlineLevel="0" collapsed="false">
      <c r="A161" s="0" t="n">
        <v>160</v>
      </c>
      <c r="B161" s="0" t="n">
        <v>1</v>
      </c>
      <c r="C161" s="0" t="n">
        <v>236</v>
      </c>
      <c r="D161" s="0" t="n">
        <v>1</v>
      </c>
      <c r="E161" s="27" t="n">
        <v>41607.7397222222</v>
      </c>
    </row>
    <row r="162" customFormat="false" ht="15" hidden="false" customHeight="false" outlineLevel="0" collapsed="false">
      <c r="A162" s="0" t="n">
        <v>161</v>
      </c>
      <c r="B162" s="0" t="n">
        <v>131</v>
      </c>
      <c r="C162" s="0" t="n">
        <v>444</v>
      </c>
      <c r="D162" s="0" t="n">
        <v>1</v>
      </c>
      <c r="E162" s="27" t="n">
        <v>41614.7727893519</v>
      </c>
    </row>
    <row r="163" customFormat="false" ht="15" hidden="false" customHeight="false" outlineLevel="0" collapsed="false">
      <c r="A163" s="0" t="n">
        <v>162</v>
      </c>
      <c r="B163" s="0" t="n">
        <v>131</v>
      </c>
      <c r="C163" s="0" t="n">
        <v>442</v>
      </c>
      <c r="D163" s="0" t="n">
        <v>1</v>
      </c>
      <c r="E163" s="27" t="n">
        <v>41614.7727893519</v>
      </c>
    </row>
    <row r="164" customFormat="false" ht="15" hidden="false" customHeight="false" outlineLevel="0" collapsed="false">
      <c r="A164" s="0" t="n">
        <v>163</v>
      </c>
      <c r="B164" s="0" t="n">
        <v>113</v>
      </c>
      <c r="C164" s="0" t="n">
        <v>444</v>
      </c>
      <c r="D164" s="0" t="n">
        <v>1</v>
      </c>
      <c r="E164" s="27" t="n">
        <v>41616.8478240741</v>
      </c>
    </row>
    <row r="165" customFormat="false" ht="15" hidden="false" customHeight="false" outlineLevel="0" collapsed="false">
      <c r="A165" s="0" t="n">
        <v>164</v>
      </c>
      <c r="B165" s="0" t="n">
        <v>113</v>
      </c>
      <c r="C165" s="0" t="n">
        <v>442</v>
      </c>
      <c r="D165" s="0" t="n">
        <v>1</v>
      </c>
      <c r="E165" s="27" t="n">
        <v>41616.8478240741</v>
      </c>
    </row>
    <row r="166" customFormat="false" ht="15" hidden="false" customHeight="false" outlineLevel="0" collapsed="false">
      <c r="A166" s="0" t="n">
        <v>165</v>
      </c>
      <c r="B166" s="0" t="n">
        <v>135</v>
      </c>
      <c r="C166" s="0" t="n">
        <v>454</v>
      </c>
      <c r="D166" s="0" t="n">
        <v>1</v>
      </c>
      <c r="E166" s="27" t="n">
        <v>41618.3688425926</v>
      </c>
    </row>
    <row r="167" customFormat="false" ht="15" hidden="false" customHeight="false" outlineLevel="0" collapsed="false">
      <c r="A167" s="0" t="n">
        <v>166</v>
      </c>
      <c r="B167" s="0" t="n">
        <v>113</v>
      </c>
      <c r="C167" s="0" t="n">
        <v>456</v>
      </c>
      <c r="D167" s="0" t="n">
        <v>0</v>
      </c>
      <c r="E167" s="27" t="n">
        <v>41618.3725810185</v>
      </c>
    </row>
    <row r="168" customFormat="false" ht="15" hidden="false" customHeight="false" outlineLevel="0" collapsed="false">
      <c r="A168" s="0" t="n">
        <v>167</v>
      </c>
      <c r="B168" s="0" t="n">
        <v>113</v>
      </c>
      <c r="C168" s="0" t="n">
        <v>450</v>
      </c>
      <c r="D168" s="0" t="n">
        <v>0</v>
      </c>
      <c r="E168" s="27" t="n">
        <v>41618.3727314815</v>
      </c>
    </row>
    <row r="169" customFormat="false" ht="15" hidden="false" customHeight="false" outlineLevel="0" collapsed="false">
      <c r="A169" s="0" t="n">
        <v>168</v>
      </c>
      <c r="B169" s="0" t="n">
        <v>113</v>
      </c>
      <c r="C169" s="0" t="n">
        <v>453</v>
      </c>
      <c r="D169" s="0" t="n">
        <v>1</v>
      </c>
      <c r="E169" s="27" t="n">
        <v>41618.3728125</v>
      </c>
    </row>
    <row r="170" customFormat="false" ht="15" hidden="false" customHeight="false" outlineLevel="0" collapsed="false">
      <c r="A170" s="0" t="n">
        <v>169</v>
      </c>
      <c r="B170" s="0" t="n">
        <v>113</v>
      </c>
      <c r="C170" s="0" t="n">
        <v>452</v>
      </c>
      <c r="D170" s="0" t="n">
        <v>1</v>
      </c>
      <c r="E170" s="27" t="n">
        <v>41618.3728125</v>
      </c>
    </row>
    <row r="171" customFormat="false" ht="15" hidden="false" customHeight="false" outlineLevel="0" collapsed="false">
      <c r="A171" s="0" t="n">
        <v>170</v>
      </c>
      <c r="B171" s="0" t="n">
        <v>113</v>
      </c>
      <c r="C171" s="0" t="n">
        <v>451</v>
      </c>
      <c r="D171" s="0" t="n">
        <v>1</v>
      </c>
      <c r="E171" s="27" t="n">
        <v>41618.3728356482</v>
      </c>
    </row>
    <row r="172" customFormat="false" ht="15" hidden="false" customHeight="false" outlineLevel="0" collapsed="false">
      <c r="A172" s="0" t="n">
        <v>171</v>
      </c>
      <c r="B172" s="0" t="n">
        <v>113</v>
      </c>
      <c r="C172" s="0" t="n">
        <v>454</v>
      </c>
      <c r="D172" s="0" t="n">
        <v>1</v>
      </c>
      <c r="E172" s="27" t="n">
        <v>41618.3728587963</v>
      </c>
    </row>
    <row r="173" customFormat="false" ht="15" hidden="false" customHeight="false" outlineLevel="0" collapsed="false">
      <c r="A173" s="0" t="n">
        <v>172</v>
      </c>
      <c r="B173" s="0" t="n">
        <v>134</v>
      </c>
      <c r="C173" s="0" t="n">
        <v>455</v>
      </c>
      <c r="D173" s="0" t="n">
        <v>1</v>
      </c>
      <c r="E173" s="27" t="n">
        <v>41618.3737384259</v>
      </c>
    </row>
    <row r="174" customFormat="false" ht="15" hidden="false" customHeight="false" outlineLevel="0" collapsed="false">
      <c r="A174" s="0" t="n">
        <v>173</v>
      </c>
      <c r="B174" s="0" t="n">
        <v>134</v>
      </c>
      <c r="C174" s="0" t="n">
        <v>459</v>
      </c>
      <c r="D174" s="0" t="n">
        <v>1</v>
      </c>
      <c r="E174" s="27" t="n">
        <v>41618.3737731481</v>
      </c>
    </row>
    <row r="175" customFormat="false" ht="15" hidden="false" customHeight="false" outlineLevel="0" collapsed="false">
      <c r="A175" s="0" t="n">
        <v>174</v>
      </c>
      <c r="B175" s="0" t="n">
        <v>134</v>
      </c>
      <c r="C175" s="0" t="n">
        <v>460</v>
      </c>
      <c r="D175" s="0" t="n">
        <v>1</v>
      </c>
      <c r="E175" s="27" t="n">
        <v>41618.3738078704</v>
      </c>
    </row>
    <row r="176" customFormat="false" ht="15" hidden="false" customHeight="false" outlineLevel="0" collapsed="false">
      <c r="A176" s="0" t="n">
        <v>175</v>
      </c>
      <c r="B176" s="0" t="n">
        <v>134</v>
      </c>
      <c r="C176" s="0" t="n">
        <v>458</v>
      </c>
      <c r="D176" s="0" t="n">
        <v>0</v>
      </c>
      <c r="E176" s="27" t="n">
        <v>41618.3738541667</v>
      </c>
    </row>
    <row r="177" customFormat="false" ht="15" hidden="false" customHeight="false" outlineLevel="0" collapsed="false">
      <c r="A177" s="0" t="n">
        <v>176</v>
      </c>
      <c r="B177" s="0" t="n">
        <v>113</v>
      </c>
      <c r="C177" s="0" t="n">
        <v>459</v>
      </c>
      <c r="D177" s="0" t="n">
        <v>1</v>
      </c>
      <c r="E177" s="27" t="n">
        <v>41618.3738657407</v>
      </c>
    </row>
    <row r="178" customFormat="false" ht="15" hidden="false" customHeight="false" outlineLevel="0" collapsed="false">
      <c r="A178" s="0" t="n">
        <v>177</v>
      </c>
      <c r="B178" s="0" t="n">
        <v>134</v>
      </c>
      <c r="C178" s="0" t="n">
        <v>457</v>
      </c>
      <c r="D178" s="0" t="n">
        <v>0</v>
      </c>
      <c r="E178" s="27" t="n">
        <v>41618.3738773148</v>
      </c>
    </row>
    <row r="179" customFormat="false" ht="15" hidden="false" customHeight="false" outlineLevel="0" collapsed="false">
      <c r="A179" s="0" t="n">
        <v>178</v>
      </c>
      <c r="B179" s="0" t="n">
        <v>134</v>
      </c>
      <c r="C179" s="0" t="n">
        <v>456</v>
      </c>
      <c r="D179" s="0" t="n">
        <v>0</v>
      </c>
      <c r="E179" s="27" t="n">
        <v>41618.373900463</v>
      </c>
    </row>
    <row r="180" customFormat="false" ht="15" hidden="false" customHeight="false" outlineLevel="0" collapsed="false">
      <c r="A180" s="0" t="n">
        <v>179</v>
      </c>
      <c r="B180" s="0" t="n">
        <v>136</v>
      </c>
      <c r="C180" s="0" t="n">
        <v>464</v>
      </c>
      <c r="D180" s="0" t="n">
        <v>1</v>
      </c>
      <c r="E180" s="27" t="n">
        <v>41618.3806944444</v>
      </c>
    </row>
    <row r="181" customFormat="false" ht="15" hidden="false" customHeight="false" outlineLevel="0" collapsed="false">
      <c r="A181" s="0" t="n">
        <v>180</v>
      </c>
      <c r="B181" s="0" t="n">
        <v>134</v>
      </c>
      <c r="C181" s="0" t="n">
        <v>464</v>
      </c>
      <c r="D181" s="0" t="n">
        <v>1</v>
      </c>
      <c r="E181" s="27" t="n">
        <v>41618.3806944444</v>
      </c>
    </row>
    <row r="182" customFormat="false" ht="15" hidden="false" customHeight="false" outlineLevel="0" collapsed="false">
      <c r="A182" s="0" t="n">
        <v>181</v>
      </c>
      <c r="B182" s="0" t="n">
        <v>138</v>
      </c>
      <c r="C182" s="0" t="n">
        <v>464</v>
      </c>
      <c r="D182" s="0" t="n">
        <v>1</v>
      </c>
      <c r="E182" s="27" t="n">
        <v>41618.3807060185</v>
      </c>
    </row>
    <row r="183" customFormat="false" ht="15" hidden="false" customHeight="false" outlineLevel="0" collapsed="false">
      <c r="A183" s="0" t="n">
        <v>182</v>
      </c>
      <c r="B183" s="0" t="n">
        <v>133</v>
      </c>
      <c r="C183" s="0" t="n">
        <v>464</v>
      </c>
      <c r="D183" s="0" t="n">
        <v>1</v>
      </c>
      <c r="E183" s="27" t="n">
        <v>41618.3807060185</v>
      </c>
    </row>
    <row r="184" customFormat="false" ht="15" hidden="false" customHeight="false" outlineLevel="0" collapsed="false">
      <c r="A184" s="0" t="n">
        <v>183</v>
      </c>
      <c r="B184" s="0" t="n">
        <v>135</v>
      </c>
      <c r="C184" s="0" t="n">
        <v>464</v>
      </c>
      <c r="D184" s="0" t="n">
        <v>1</v>
      </c>
      <c r="E184" s="27" t="n">
        <v>41618.3807060185</v>
      </c>
    </row>
    <row r="185" customFormat="false" ht="15" hidden="false" customHeight="false" outlineLevel="0" collapsed="false">
      <c r="A185" s="0" t="n">
        <v>184</v>
      </c>
      <c r="B185" s="0" t="n">
        <v>135</v>
      </c>
      <c r="C185" s="0" t="n">
        <v>465</v>
      </c>
      <c r="D185" s="0" t="n">
        <v>1</v>
      </c>
      <c r="E185" s="27" t="n">
        <v>41618.3829861111</v>
      </c>
    </row>
    <row r="186" customFormat="false" ht="15" hidden="false" customHeight="false" outlineLevel="0" collapsed="false">
      <c r="A186" s="0" t="n">
        <v>185</v>
      </c>
      <c r="B186" s="0" t="n">
        <v>134</v>
      </c>
      <c r="C186" s="0" t="n">
        <v>468</v>
      </c>
      <c r="D186" s="0" t="n">
        <v>1</v>
      </c>
      <c r="E186" s="27" t="n">
        <v>41618.3838425926</v>
      </c>
    </row>
    <row r="187" customFormat="false" ht="15" hidden="false" customHeight="false" outlineLevel="0" collapsed="false">
      <c r="A187" s="0" t="n">
        <v>186</v>
      </c>
      <c r="B187" s="0" t="n">
        <v>113</v>
      </c>
      <c r="C187" s="0" t="n">
        <v>468</v>
      </c>
      <c r="D187" s="0" t="n">
        <v>1</v>
      </c>
      <c r="E187" s="27" t="n">
        <v>41618.3838541667</v>
      </c>
    </row>
    <row r="188" customFormat="false" ht="15" hidden="false" customHeight="false" outlineLevel="0" collapsed="false">
      <c r="A188" s="0" t="n">
        <v>187</v>
      </c>
      <c r="B188" s="0" t="n">
        <v>133</v>
      </c>
      <c r="C188" s="0" t="n">
        <v>468</v>
      </c>
      <c r="D188" s="0" t="n">
        <v>1</v>
      </c>
      <c r="E188" s="27" t="n">
        <v>41618.3838541667</v>
      </c>
    </row>
    <row r="189" customFormat="false" ht="15" hidden="false" customHeight="false" outlineLevel="0" collapsed="false">
      <c r="A189" s="0" t="n">
        <v>188</v>
      </c>
      <c r="B189" s="0" t="n">
        <v>138</v>
      </c>
      <c r="C189" s="0" t="n">
        <v>468</v>
      </c>
      <c r="D189" s="0" t="n">
        <v>1</v>
      </c>
      <c r="E189" s="27" t="n">
        <v>41618.3838541667</v>
      </c>
    </row>
    <row r="190" customFormat="false" ht="15" hidden="false" customHeight="false" outlineLevel="0" collapsed="false">
      <c r="A190" s="0" t="n">
        <v>189</v>
      </c>
      <c r="B190" s="0" t="n">
        <v>136</v>
      </c>
      <c r="C190" s="0" t="n">
        <v>468</v>
      </c>
      <c r="D190" s="0" t="n">
        <v>1</v>
      </c>
      <c r="E190" s="27" t="n">
        <v>41618.3838541667</v>
      </c>
    </row>
    <row r="191" customFormat="false" ht="15" hidden="false" customHeight="false" outlineLevel="0" collapsed="false">
      <c r="A191" s="0" t="n">
        <v>190</v>
      </c>
      <c r="B191" s="0" t="n">
        <v>134</v>
      </c>
      <c r="C191" s="0" t="n">
        <v>467</v>
      </c>
      <c r="D191" s="0" t="n">
        <v>0</v>
      </c>
      <c r="E191" s="27" t="n">
        <v>41618.3843055556</v>
      </c>
    </row>
    <row r="192" customFormat="false" ht="15" hidden="false" customHeight="false" outlineLevel="0" collapsed="false">
      <c r="A192" s="0" t="n">
        <v>191</v>
      </c>
      <c r="B192" s="0" t="n">
        <v>134</v>
      </c>
      <c r="C192" s="0" t="n">
        <v>466</v>
      </c>
      <c r="D192" s="0" t="n">
        <v>0</v>
      </c>
      <c r="E192" s="27" t="n">
        <v>41618.3843402778</v>
      </c>
    </row>
    <row r="193" customFormat="false" ht="15" hidden="false" customHeight="false" outlineLevel="0" collapsed="false">
      <c r="A193" s="0" t="n">
        <v>192</v>
      </c>
      <c r="B193" s="0" t="n">
        <v>113</v>
      </c>
      <c r="C193" s="0" t="n">
        <v>466</v>
      </c>
      <c r="D193" s="0" t="n">
        <v>0</v>
      </c>
      <c r="E193" s="27" t="n">
        <v>41618.3844444445</v>
      </c>
    </row>
    <row r="194" customFormat="false" ht="15" hidden="false" customHeight="false" outlineLevel="0" collapsed="false">
      <c r="A194" s="0" t="n">
        <v>193</v>
      </c>
      <c r="B194" s="0" t="n">
        <v>113</v>
      </c>
      <c r="C194" s="0" t="n">
        <v>463</v>
      </c>
      <c r="D194" s="0" t="n">
        <v>0</v>
      </c>
      <c r="E194" s="27" t="n">
        <v>41618.3844791667</v>
      </c>
    </row>
    <row r="195" customFormat="false" ht="15" hidden="false" customHeight="false" outlineLevel="0" collapsed="false">
      <c r="A195" s="0" t="n">
        <v>194</v>
      </c>
      <c r="B195" s="0" t="n">
        <v>134</v>
      </c>
      <c r="C195" s="0" t="n">
        <v>465</v>
      </c>
      <c r="D195" s="0" t="n">
        <v>0</v>
      </c>
      <c r="E195" s="27" t="n">
        <v>41618.3845023148</v>
      </c>
    </row>
    <row r="196" customFormat="false" ht="15" hidden="false" customHeight="false" outlineLevel="0" collapsed="false">
      <c r="A196" s="0" t="n">
        <v>195</v>
      </c>
      <c r="B196" s="0" t="n">
        <v>113</v>
      </c>
      <c r="C196" s="0" t="n">
        <v>462</v>
      </c>
      <c r="D196" s="0" t="n">
        <v>0</v>
      </c>
      <c r="E196" s="27" t="n">
        <v>41618.3845023148</v>
      </c>
    </row>
    <row r="197" customFormat="false" ht="15" hidden="false" customHeight="false" outlineLevel="0" collapsed="false">
      <c r="A197" s="0" t="n">
        <v>196</v>
      </c>
      <c r="B197" s="0" t="n">
        <v>134</v>
      </c>
      <c r="C197" s="0" t="n">
        <v>463</v>
      </c>
      <c r="D197" s="0" t="n">
        <v>0</v>
      </c>
      <c r="E197" s="27" t="n">
        <v>41618.384537037</v>
      </c>
    </row>
    <row r="198" customFormat="false" ht="15" hidden="false" customHeight="false" outlineLevel="0" collapsed="false">
      <c r="A198" s="0" t="n">
        <v>197</v>
      </c>
      <c r="B198" s="0" t="n">
        <v>133</v>
      </c>
      <c r="C198" s="0" t="n">
        <v>469</v>
      </c>
      <c r="D198" s="0" t="n">
        <v>1</v>
      </c>
      <c r="E198" s="27" t="n">
        <v>41618.3887731481</v>
      </c>
    </row>
    <row r="199" customFormat="false" ht="15" hidden="false" customHeight="false" outlineLevel="0" collapsed="false">
      <c r="A199" s="0" t="n">
        <v>198</v>
      </c>
      <c r="B199" s="0" t="n">
        <v>113</v>
      </c>
      <c r="C199" s="0" t="n">
        <v>469</v>
      </c>
      <c r="D199" s="0" t="n">
        <v>1</v>
      </c>
      <c r="E199" s="27" t="n">
        <v>41618.3887731481</v>
      </c>
    </row>
    <row r="200" customFormat="false" ht="15" hidden="false" customHeight="false" outlineLevel="0" collapsed="false">
      <c r="A200" s="0" t="n">
        <v>199</v>
      </c>
      <c r="B200" s="0" t="n">
        <v>138</v>
      </c>
      <c r="C200" s="0" t="n">
        <v>469</v>
      </c>
      <c r="D200" s="0" t="n">
        <v>1</v>
      </c>
      <c r="E200" s="27" t="n">
        <v>41618.3887731481</v>
      </c>
    </row>
    <row r="201" customFormat="false" ht="15" hidden="false" customHeight="false" outlineLevel="0" collapsed="false">
      <c r="A201" s="0" t="n">
        <v>200</v>
      </c>
      <c r="B201" s="0" t="n">
        <v>135</v>
      </c>
      <c r="C201" s="0" t="n">
        <v>469</v>
      </c>
      <c r="D201" s="0" t="n">
        <v>1</v>
      </c>
      <c r="E201" s="27" t="n">
        <v>41618.3887731481</v>
      </c>
    </row>
    <row r="202" customFormat="false" ht="15" hidden="false" customHeight="false" outlineLevel="0" collapsed="false">
      <c r="A202" s="0" t="n">
        <v>201</v>
      </c>
      <c r="B202" s="0" t="n">
        <v>136</v>
      </c>
      <c r="C202" s="0" t="n">
        <v>469</v>
      </c>
      <c r="D202" s="0" t="n">
        <v>1</v>
      </c>
      <c r="E202" s="27" t="n">
        <v>41618.3887731481</v>
      </c>
    </row>
    <row r="203" customFormat="false" ht="15" hidden="false" customHeight="false" outlineLevel="0" collapsed="false">
      <c r="A203" s="0" t="n">
        <v>202</v>
      </c>
      <c r="B203" s="0" t="n">
        <v>134</v>
      </c>
      <c r="C203" s="0" t="n">
        <v>470</v>
      </c>
      <c r="D203" s="0" t="n">
        <v>0</v>
      </c>
      <c r="E203" s="27" t="n">
        <v>41618.3907638889</v>
      </c>
    </row>
    <row r="204" customFormat="false" ht="15" hidden="false" customHeight="false" outlineLevel="0" collapsed="false">
      <c r="A204" s="0" t="n">
        <v>203</v>
      </c>
      <c r="B204" s="0" t="n">
        <v>136</v>
      </c>
      <c r="C204" s="0" t="n">
        <v>472</v>
      </c>
      <c r="D204" s="0" t="n">
        <v>1</v>
      </c>
      <c r="E204" s="27" t="n">
        <v>41618.3927083333</v>
      </c>
    </row>
    <row r="205" customFormat="false" ht="15" hidden="false" customHeight="false" outlineLevel="0" collapsed="false">
      <c r="A205" s="0" t="n">
        <v>204</v>
      </c>
      <c r="B205" s="0" t="n">
        <v>134</v>
      </c>
      <c r="C205" s="0" t="n">
        <v>472</v>
      </c>
      <c r="D205" s="0" t="n">
        <v>1</v>
      </c>
      <c r="E205" s="27" t="n">
        <v>41618.3927083333</v>
      </c>
    </row>
    <row r="206" customFormat="false" ht="15" hidden="false" customHeight="false" outlineLevel="0" collapsed="false">
      <c r="A206" s="0" t="n">
        <v>205</v>
      </c>
      <c r="B206" s="0" t="n">
        <v>113</v>
      </c>
      <c r="C206" s="0" t="n">
        <v>472</v>
      </c>
      <c r="D206" s="0" t="n">
        <v>1</v>
      </c>
      <c r="E206" s="27" t="n">
        <v>41618.3927083333</v>
      </c>
    </row>
    <row r="207" customFormat="false" ht="15" hidden="false" customHeight="false" outlineLevel="0" collapsed="false">
      <c r="A207" s="0" t="n">
        <v>206</v>
      </c>
      <c r="B207" s="0" t="n">
        <v>138</v>
      </c>
      <c r="C207" s="0" t="n">
        <v>472</v>
      </c>
      <c r="D207" s="0" t="n">
        <v>1</v>
      </c>
      <c r="E207" s="27" t="n">
        <v>41618.3927083333</v>
      </c>
    </row>
    <row r="208" customFormat="false" ht="15" hidden="false" customHeight="false" outlineLevel="0" collapsed="false">
      <c r="A208" s="0" t="n">
        <v>207</v>
      </c>
      <c r="B208" s="0" t="n">
        <v>135</v>
      </c>
      <c r="C208" s="0" t="n">
        <v>472</v>
      </c>
      <c r="D208" s="0" t="n">
        <v>1</v>
      </c>
      <c r="E208" s="27" t="n">
        <v>41618.3927083333</v>
      </c>
    </row>
    <row r="209" customFormat="false" ht="15" hidden="false" customHeight="false" outlineLevel="0" collapsed="false">
      <c r="A209" s="0" t="n">
        <v>208</v>
      </c>
      <c r="B209" s="0" t="n">
        <v>113</v>
      </c>
      <c r="C209" s="0" t="n">
        <v>470</v>
      </c>
      <c r="D209" s="0" t="n">
        <v>0</v>
      </c>
      <c r="E209" s="27" t="n">
        <v>41618.3942939815</v>
      </c>
    </row>
    <row r="210" customFormat="false" ht="15" hidden="false" customHeight="false" outlineLevel="0" collapsed="false">
      <c r="A210" s="0" t="n">
        <v>209</v>
      </c>
      <c r="B210" s="0" t="n">
        <v>134</v>
      </c>
      <c r="C210" s="0" t="n">
        <v>471</v>
      </c>
      <c r="D210" s="0" t="n">
        <v>1</v>
      </c>
      <c r="E210" s="27" t="n">
        <v>41618.3956944444</v>
      </c>
    </row>
    <row r="211" customFormat="false" ht="15" hidden="false" customHeight="false" outlineLevel="0" collapsed="false">
      <c r="A211" s="0" t="n">
        <v>210</v>
      </c>
      <c r="B211" s="0" t="n">
        <v>113</v>
      </c>
      <c r="C211" s="0" t="n">
        <v>473</v>
      </c>
      <c r="D211" s="0" t="n">
        <v>0</v>
      </c>
      <c r="E211" s="27" t="n">
        <v>41618.3958449074</v>
      </c>
    </row>
    <row r="212" customFormat="false" ht="15" hidden="false" customHeight="false" outlineLevel="0" collapsed="false">
      <c r="A212" s="0" t="n">
        <v>211</v>
      </c>
      <c r="B212" s="0" t="n">
        <v>113</v>
      </c>
      <c r="C212" s="0" t="n">
        <v>474</v>
      </c>
      <c r="D212" s="0" t="n">
        <v>1</v>
      </c>
      <c r="E212" s="27" t="n">
        <v>41618.3980208333</v>
      </c>
    </row>
    <row r="213" customFormat="false" ht="15" hidden="false" customHeight="false" outlineLevel="0" collapsed="false">
      <c r="A213" s="0" t="n">
        <v>212</v>
      </c>
      <c r="B213" s="0" t="n">
        <v>113</v>
      </c>
      <c r="C213" s="0" t="n">
        <v>475</v>
      </c>
      <c r="D213" s="0" t="n">
        <v>1</v>
      </c>
      <c r="E213" s="27" t="n">
        <v>41618.3980324074</v>
      </c>
    </row>
    <row r="214" customFormat="false" ht="15" hidden="false" customHeight="false" outlineLevel="0" collapsed="false">
      <c r="A214" s="0" t="n">
        <v>213</v>
      </c>
      <c r="B214" s="0" t="n">
        <v>134</v>
      </c>
      <c r="C214" s="0" t="n">
        <v>474</v>
      </c>
      <c r="D214" s="0" t="n">
        <v>1</v>
      </c>
      <c r="E214" s="27" t="n">
        <v>41618.400775463</v>
      </c>
    </row>
    <row r="215" customFormat="false" ht="15" hidden="false" customHeight="false" outlineLevel="0" collapsed="false">
      <c r="A215" s="0" t="n">
        <v>214</v>
      </c>
      <c r="B215" s="0" t="n">
        <v>134</v>
      </c>
      <c r="C215" s="0" t="n">
        <v>475</v>
      </c>
      <c r="D215" s="0" t="n">
        <v>1</v>
      </c>
      <c r="E215" s="27" t="n">
        <v>41618.400787037</v>
      </c>
    </row>
    <row r="216" customFormat="false" ht="15" hidden="false" customHeight="false" outlineLevel="0" collapsed="false">
      <c r="A216" s="0" t="n">
        <v>215</v>
      </c>
      <c r="B216" s="0" t="n">
        <v>133</v>
      </c>
      <c r="C216" s="0" t="n">
        <v>474</v>
      </c>
      <c r="D216" s="0" t="n">
        <v>1</v>
      </c>
      <c r="E216" s="27" t="n">
        <v>41618.4009953704</v>
      </c>
    </row>
    <row r="217" customFormat="false" ht="15" hidden="false" customHeight="false" outlineLevel="0" collapsed="false">
      <c r="A217" s="0" t="n">
        <v>216</v>
      </c>
      <c r="B217" s="0" t="n">
        <v>133</v>
      </c>
      <c r="C217" s="0" t="n">
        <v>476</v>
      </c>
      <c r="D217" s="0" t="n">
        <v>0</v>
      </c>
      <c r="E217" s="27" t="n">
        <v>41618.4016087963</v>
      </c>
    </row>
    <row r="218" customFormat="false" ht="15" hidden="false" customHeight="false" outlineLevel="0" collapsed="false">
      <c r="A218" s="0" t="n">
        <v>217</v>
      </c>
      <c r="B218" s="0" t="n">
        <v>134</v>
      </c>
      <c r="C218" s="0" t="n">
        <v>476</v>
      </c>
      <c r="D218" s="0" t="n">
        <v>0</v>
      </c>
      <c r="E218" s="27" t="n">
        <v>41618.4034490741</v>
      </c>
    </row>
    <row r="219" customFormat="false" ht="15" hidden="false" customHeight="false" outlineLevel="0" collapsed="false">
      <c r="A219" s="0" t="n">
        <v>218</v>
      </c>
      <c r="B219" s="0" t="n">
        <v>133</v>
      </c>
      <c r="C219" s="0" t="n">
        <v>473</v>
      </c>
      <c r="D219" s="0" t="n">
        <v>0</v>
      </c>
      <c r="E219" s="27" t="n">
        <v>41618.4059375</v>
      </c>
    </row>
    <row r="220" customFormat="false" ht="15" hidden="false" customHeight="false" outlineLevel="0" collapsed="false">
      <c r="A220" s="0" t="n">
        <v>219</v>
      </c>
      <c r="B220" s="0" t="n">
        <v>133</v>
      </c>
      <c r="C220" s="0" t="n">
        <v>475</v>
      </c>
      <c r="D220" s="0" t="n">
        <v>1</v>
      </c>
      <c r="E220" s="27" t="n">
        <v>41618.4059722222</v>
      </c>
    </row>
    <row r="221" customFormat="false" ht="15" hidden="false" customHeight="false" outlineLevel="0" collapsed="false">
      <c r="A221" s="0" t="n">
        <v>220</v>
      </c>
      <c r="B221" s="0" t="n">
        <v>133</v>
      </c>
      <c r="C221" s="0" t="n">
        <v>471</v>
      </c>
      <c r="D221" s="0" t="n">
        <v>0</v>
      </c>
      <c r="E221" s="27" t="n">
        <v>41618.4059837963</v>
      </c>
    </row>
    <row r="222" customFormat="false" ht="15" hidden="false" customHeight="false" outlineLevel="0" collapsed="false">
      <c r="A222" s="0" t="n">
        <v>221</v>
      </c>
      <c r="B222" s="0" t="n">
        <v>133</v>
      </c>
      <c r="C222" s="0" t="n">
        <v>470</v>
      </c>
      <c r="D222" s="0" t="n">
        <v>0</v>
      </c>
      <c r="E222" s="27" t="n">
        <v>41618.4060069444</v>
      </c>
    </row>
    <row r="223" customFormat="false" ht="15" hidden="false" customHeight="false" outlineLevel="0" collapsed="false">
      <c r="A223" s="0" t="n">
        <v>222</v>
      </c>
      <c r="B223" s="0" t="n">
        <v>1</v>
      </c>
      <c r="C223" s="0" t="n">
        <v>472</v>
      </c>
      <c r="D223" s="0" t="n">
        <v>1</v>
      </c>
      <c r="E223" s="27" t="n">
        <v>41618.4314467593</v>
      </c>
    </row>
    <row r="224" customFormat="false" ht="15" hidden="false" customHeight="false" outlineLevel="0" collapsed="false">
      <c r="A224" s="0" t="n">
        <v>223</v>
      </c>
      <c r="B224" s="0" t="n">
        <v>1</v>
      </c>
      <c r="C224" s="0" t="n">
        <v>469</v>
      </c>
      <c r="D224" s="0" t="n">
        <v>1</v>
      </c>
      <c r="E224" s="27" t="n">
        <v>41618.4314467593</v>
      </c>
    </row>
    <row r="225" customFormat="false" ht="15" hidden="false" customHeight="false" outlineLevel="0" collapsed="false">
      <c r="A225" s="0" t="n">
        <v>224</v>
      </c>
      <c r="B225" s="0" t="n">
        <v>1</v>
      </c>
      <c r="C225" s="0" t="n">
        <v>468</v>
      </c>
      <c r="D225" s="0" t="n">
        <v>1</v>
      </c>
      <c r="E225" s="27" t="n">
        <v>41618.4314467593</v>
      </c>
    </row>
    <row r="226" customFormat="false" ht="15" hidden="false" customHeight="false" outlineLevel="0" collapsed="false">
      <c r="A226" s="0" t="n">
        <v>225</v>
      </c>
      <c r="B226" s="0" t="n">
        <v>1</v>
      </c>
      <c r="C226" s="0" t="n">
        <v>445</v>
      </c>
      <c r="D226" s="0" t="n">
        <v>0</v>
      </c>
      <c r="E226" s="27" t="n">
        <v>41618.5858101852</v>
      </c>
    </row>
    <row r="227" customFormat="false" ht="15" hidden="false" customHeight="false" outlineLevel="0" collapsed="false">
      <c r="A227" s="0" t="n">
        <v>226</v>
      </c>
      <c r="B227" s="0" t="n">
        <v>1</v>
      </c>
      <c r="C227" s="0" t="n">
        <v>447</v>
      </c>
      <c r="D227" s="0" t="n">
        <v>1</v>
      </c>
      <c r="E227" s="27" t="n">
        <v>41618.5858796296</v>
      </c>
    </row>
    <row r="228" customFormat="false" ht="15" hidden="false" customHeight="false" outlineLevel="0" collapsed="false">
      <c r="A228" s="0" t="n">
        <v>227</v>
      </c>
      <c r="B228" s="0" t="n">
        <v>113</v>
      </c>
      <c r="C228" s="0" t="n">
        <v>447</v>
      </c>
      <c r="D228" s="0" t="n">
        <v>0</v>
      </c>
      <c r="E228" s="27" t="n">
        <v>41618.6490162037</v>
      </c>
    </row>
    <row r="229" customFormat="false" ht="15" hidden="false" customHeight="false" outlineLevel="0" collapsed="false">
      <c r="A229" s="0" t="n">
        <v>228</v>
      </c>
      <c r="B229" s="0" t="n">
        <v>1</v>
      </c>
      <c r="C229" s="0" t="n">
        <v>478</v>
      </c>
      <c r="D229" s="0" t="n">
        <v>0</v>
      </c>
      <c r="E229" s="27" t="n">
        <v>41621.3526736111</v>
      </c>
    </row>
    <row r="230" customFormat="false" ht="15" hidden="false" customHeight="false" outlineLevel="0" collapsed="false">
      <c r="A230" s="0" t="n">
        <v>229</v>
      </c>
      <c r="B230" s="0" t="n">
        <v>1</v>
      </c>
      <c r="C230" s="0" t="n">
        <v>479</v>
      </c>
      <c r="D230" s="0" t="n">
        <v>0</v>
      </c>
      <c r="E230" s="27" t="n">
        <v>41621.3526851852</v>
      </c>
    </row>
    <row r="231" customFormat="false" ht="15" hidden="false" customHeight="false" outlineLevel="0" collapsed="false">
      <c r="A231" s="0" t="n">
        <v>230</v>
      </c>
      <c r="B231" s="0" t="n">
        <v>152</v>
      </c>
      <c r="C231" s="0" t="n">
        <v>485</v>
      </c>
      <c r="D231" s="0" t="n">
        <v>1</v>
      </c>
      <c r="E231" s="27" t="n">
        <v>41625.6818171296</v>
      </c>
    </row>
    <row r="232" customFormat="false" ht="15" hidden="false" customHeight="false" outlineLevel="0" collapsed="false">
      <c r="A232" s="0" t="n">
        <v>231</v>
      </c>
      <c r="B232" s="0" t="n">
        <v>151</v>
      </c>
      <c r="C232" s="0" t="n">
        <v>484</v>
      </c>
      <c r="D232" s="0" t="n">
        <v>1</v>
      </c>
      <c r="E232" s="27" t="n">
        <v>41625.6829398148</v>
      </c>
    </row>
    <row r="233" customFormat="false" ht="15" hidden="false" customHeight="false" outlineLevel="0" collapsed="false">
      <c r="A233" s="0" t="n">
        <v>232</v>
      </c>
      <c r="B233" s="0" t="n">
        <v>156</v>
      </c>
      <c r="C233" s="0" t="n">
        <v>491</v>
      </c>
      <c r="D233" s="0" t="n">
        <v>1</v>
      </c>
      <c r="E233" s="27" t="n">
        <v>41625.6832407407</v>
      </c>
    </row>
    <row r="234" customFormat="false" ht="15" hidden="false" customHeight="false" outlineLevel="0" collapsed="false">
      <c r="A234" s="0" t="n">
        <v>233</v>
      </c>
      <c r="B234" s="0" t="n">
        <v>155</v>
      </c>
      <c r="C234" s="0" t="n">
        <v>494</v>
      </c>
      <c r="D234" s="0" t="n">
        <v>1</v>
      </c>
      <c r="E234" s="27" t="n">
        <v>41625.6851041667</v>
      </c>
    </row>
    <row r="235" customFormat="false" ht="15" hidden="false" customHeight="false" outlineLevel="0" collapsed="false">
      <c r="A235" s="0" t="n">
        <v>234</v>
      </c>
      <c r="B235" s="0" t="n">
        <v>154</v>
      </c>
      <c r="C235" s="0" t="n">
        <v>495</v>
      </c>
      <c r="D235" s="0" t="n">
        <v>1</v>
      </c>
      <c r="E235" s="27" t="n">
        <v>41625.6853472222</v>
      </c>
    </row>
    <row r="236" customFormat="false" ht="15" hidden="false" customHeight="false" outlineLevel="0" collapsed="false">
      <c r="A236" s="0" t="n">
        <v>235</v>
      </c>
      <c r="B236" s="0" t="n">
        <v>154</v>
      </c>
      <c r="C236" s="0" t="n">
        <v>490</v>
      </c>
      <c r="D236" s="0" t="n">
        <v>0</v>
      </c>
      <c r="E236" s="27" t="n">
        <v>41625.6854282407</v>
      </c>
    </row>
    <row r="237" customFormat="false" ht="15" hidden="false" customHeight="false" outlineLevel="0" collapsed="false">
      <c r="A237" s="0" t="n">
        <v>236</v>
      </c>
      <c r="B237" s="0" t="n">
        <v>113</v>
      </c>
      <c r="C237" s="0" t="n">
        <v>503</v>
      </c>
      <c r="D237" s="0" t="n">
        <v>1</v>
      </c>
      <c r="E237" s="27" t="n">
        <v>41625.7025810185</v>
      </c>
    </row>
    <row r="238" customFormat="false" ht="15" hidden="false" customHeight="false" outlineLevel="0" collapsed="false">
      <c r="A238" s="0" t="n">
        <v>237</v>
      </c>
      <c r="B238" s="0" t="n">
        <v>113</v>
      </c>
      <c r="C238" s="0" t="n">
        <v>504</v>
      </c>
      <c r="D238" s="0" t="n">
        <v>1</v>
      </c>
      <c r="E238" s="27" t="n">
        <v>41625.7061805556</v>
      </c>
    </row>
    <row r="239" customFormat="false" ht="15" hidden="false" customHeight="false" outlineLevel="0" collapsed="false">
      <c r="A239" s="0" t="n">
        <v>238</v>
      </c>
      <c r="B239" s="0" t="n">
        <v>159</v>
      </c>
      <c r="C239" s="0" t="n">
        <v>506</v>
      </c>
      <c r="D239" s="0" t="n">
        <v>1</v>
      </c>
      <c r="E239" s="27" t="n">
        <v>41625.7091666667</v>
      </c>
    </row>
    <row r="240" customFormat="false" ht="15" hidden="false" customHeight="false" outlineLevel="0" collapsed="false">
      <c r="A240" s="0" t="n">
        <v>239</v>
      </c>
      <c r="B240" s="0" t="n">
        <v>113</v>
      </c>
      <c r="C240" s="0" t="n">
        <v>509</v>
      </c>
      <c r="D240" s="0" t="n">
        <v>1</v>
      </c>
      <c r="E240" s="27" t="n">
        <v>41625.7104861111</v>
      </c>
    </row>
    <row r="241" customFormat="false" ht="15" hidden="false" customHeight="false" outlineLevel="0" collapsed="false">
      <c r="A241" s="0" t="n">
        <v>240</v>
      </c>
      <c r="B241" s="0" t="n">
        <v>158</v>
      </c>
      <c r="C241" s="0" t="n">
        <v>522</v>
      </c>
      <c r="D241" s="0" t="n">
        <v>1</v>
      </c>
      <c r="E241" s="27" t="n">
        <v>41625.7152662037</v>
      </c>
    </row>
    <row r="242" customFormat="false" ht="15" hidden="false" customHeight="false" outlineLevel="0" collapsed="false">
      <c r="A242" s="0" t="n">
        <v>241</v>
      </c>
      <c r="B242" s="0" t="n">
        <v>151</v>
      </c>
      <c r="C242" s="0" t="n">
        <v>524</v>
      </c>
      <c r="D242" s="0" t="n">
        <v>1</v>
      </c>
      <c r="E242" s="27" t="n">
        <v>41625.7166435185</v>
      </c>
    </row>
    <row r="243" customFormat="false" ht="15" hidden="false" customHeight="false" outlineLevel="0" collapsed="false">
      <c r="A243" s="0" t="n">
        <v>242</v>
      </c>
      <c r="B243" s="0" t="n">
        <v>113</v>
      </c>
      <c r="C243" s="0" t="n">
        <v>524</v>
      </c>
      <c r="D243" s="0" t="n">
        <v>1</v>
      </c>
      <c r="E243" s="27" t="n">
        <v>41625.7184490741</v>
      </c>
    </row>
    <row r="244" customFormat="false" ht="15" hidden="false" customHeight="false" outlineLevel="0" collapsed="false">
      <c r="A244" s="0" t="n">
        <v>243</v>
      </c>
      <c r="B244" s="0" t="n">
        <v>113</v>
      </c>
      <c r="C244" s="0" t="n">
        <v>519</v>
      </c>
      <c r="D244" s="0" t="n">
        <v>1</v>
      </c>
      <c r="E244" s="27" t="n">
        <v>41625.7185648148</v>
      </c>
    </row>
    <row r="245" customFormat="false" ht="15" hidden="false" customHeight="false" outlineLevel="0" collapsed="false">
      <c r="A245" s="0" t="n">
        <v>244</v>
      </c>
      <c r="B245" s="0" t="n">
        <v>113</v>
      </c>
      <c r="C245" s="0" t="n">
        <v>553</v>
      </c>
      <c r="D245" s="0" t="n">
        <v>1</v>
      </c>
      <c r="E245" s="27" t="n">
        <v>41625.7252430556</v>
      </c>
    </row>
    <row r="246" customFormat="false" ht="15" hidden="false" customHeight="false" outlineLevel="0" collapsed="false">
      <c r="A246" s="0" t="n">
        <v>245</v>
      </c>
      <c r="B246" s="0" t="n">
        <v>113</v>
      </c>
      <c r="C246" s="0" t="n">
        <v>587</v>
      </c>
      <c r="D246" s="0" t="n">
        <v>1</v>
      </c>
      <c r="E246" s="27" t="n">
        <v>41625.7368287037</v>
      </c>
    </row>
    <row r="247" customFormat="false" ht="15" hidden="false" customHeight="false" outlineLevel="0" collapsed="false">
      <c r="A247" s="0" t="n">
        <v>246</v>
      </c>
      <c r="B247" s="0" t="n">
        <v>113</v>
      </c>
      <c r="C247" s="0" t="n">
        <v>590</v>
      </c>
      <c r="D247" s="0" t="n">
        <v>1</v>
      </c>
      <c r="E247" s="27" t="n">
        <v>41625.7376967593</v>
      </c>
    </row>
    <row r="248" customFormat="false" ht="15" hidden="false" customHeight="false" outlineLevel="0" collapsed="false">
      <c r="A248" s="0" t="n">
        <v>247</v>
      </c>
      <c r="B248" s="0" t="n">
        <v>272</v>
      </c>
      <c r="C248" s="0" t="n">
        <v>444</v>
      </c>
      <c r="D248" s="0" t="n">
        <v>1</v>
      </c>
      <c r="E248" s="27" t="n">
        <v>41627.8958680556</v>
      </c>
    </row>
    <row r="249" customFormat="false" ht="15" hidden="false" customHeight="false" outlineLevel="0" collapsed="false">
      <c r="A249" s="0" t="n">
        <v>248</v>
      </c>
      <c r="B249" s="0" t="n">
        <v>272</v>
      </c>
      <c r="C249" s="0" t="n">
        <v>442</v>
      </c>
      <c r="D249" s="0" t="n">
        <v>1</v>
      </c>
      <c r="E249" s="27" t="n">
        <v>41627.8958680556</v>
      </c>
    </row>
    <row r="250" customFormat="false" ht="15" hidden="false" customHeight="false" outlineLevel="0" collapsed="false">
      <c r="A250" s="0" t="n">
        <v>249</v>
      </c>
      <c r="B250" s="0" t="n">
        <v>223</v>
      </c>
      <c r="C250" s="0" t="n">
        <v>444</v>
      </c>
      <c r="D250" s="0" t="n">
        <v>1</v>
      </c>
      <c r="E250" s="27" t="n">
        <v>41628.7246064815</v>
      </c>
    </row>
    <row r="251" customFormat="false" ht="15" hidden="false" customHeight="false" outlineLevel="0" collapsed="false">
      <c r="A251" s="0" t="n">
        <v>250</v>
      </c>
      <c r="B251" s="0" t="n">
        <v>223</v>
      </c>
      <c r="C251" s="0" t="n">
        <v>442</v>
      </c>
      <c r="D251" s="0" t="n">
        <v>1</v>
      </c>
      <c r="E251" s="27" t="n">
        <v>41628.7246064815</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1:614"/>
  <sheetViews>
    <sheetView windowProtection="false"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I586" activeCellId="0" sqref="I586"/>
    </sheetView>
  </sheetViews>
  <sheetFormatPr defaultRowHeight="15"/>
  <cols>
    <col collapsed="false" hidden="false" max="1" min="1" style="28" width="4.39271255060729"/>
    <col collapsed="false" hidden="false" max="2" min="2" style="28" width="10.7125506072875"/>
    <col collapsed="false" hidden="false" max="3" min="3" style="28" width="13.3886639676113"/>
    <col collapsed="false" hidden="false" max="4" min="4" style="28" width="81.4089068825911"/>
    <col collapsed="false" hidden="false" max="8" min="5" style="28" width="16.3886639676113"/>
    <col collapsed="false" hidden="false" max="9" min="9" style="28" width="23.1538461538462"/>
    <col collapsed="false" hidden="false" max="10" min="10" style="28" width="12.748987854251"/>
    <col collapsed="false" hidden="false" max="11" min="11" style="28" width="5.89068825910931"/>
    <col collapsed="false" hidden="false" max="12" min="12" style="28" width="11.5708502024291"/>
    <col collapsed="false" hidden="false" max="13" min="13" style="28" width="9.10526315789474"/>
    <col collapsed="false" hidden="false" max="14" min="14" style="28" width="51.7368421052632"/>
    <col collapsed="false" hidden="false" max="1025" min="15" style="28" width="11.4615384615385"/>
  </cols>
  <sheetData>
    <row r="1" customFormat="false" ht="15" hidden="false" customHeight="false" outlineLevel="0" collapsed="false">
      <c r="A1" s="29" t="s">
        <v>0</v>
      </c>
      <c r="B1" s="29" t="s">
        <v>1</v>
      </c>
      <c r="C1" s="29" t="s">
        <v>2</v>
      </c>
      <c r="D1" s="29" t="s">
        <v>3</v>
      </c>
      <c r="E1" s="29" t="s">
        <v>4</v>
      </c>
      <c r="F1" s="29" t="s">
        <v>5</v>
      </c>
      <c r="G1" s="29" t="s">
        <v>6</v>
      </c>
      <c r="H1" s="29" t="s">
        <v>7</v>
      </c>
      <c r="I1" s="29" t="s">
        <v>8</v>
      </c>
      <c r="J1" s="29" t="s">
        <v>9</v>
      </c>
      <c r="K1" s="29" t="s">
        <v>10</v>
      </c>
      <c r="L1" s="29" t="s">
        <v>12</v>
      </c>
      <c r="M1" s="29" t="s">
        <v>11</v>
      </c>
      <c r="N1" s="29" t="s">
        <v>13</v>
      </c>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32" customFormat="true" ht="15" hidden="false" customHeight="false" outlineLevel="0" collapsed="false">
      <c r="A2" s="30" t="n">
        <v>1</v>
      </c>
      <c r="B2" s="30" t="n">
        <v>1</v>
      </c>
      <c r="C2" s="30" t="n">
        <v>2</v>
      </c>
      <c r="D2" s="30" t="s">
        <v>19</v>
      </c>
      <c r="E2" s="30"/>
      <c r="F2" s="31" t="n">
        <v>41383.261099537</v>
      </c>
      <c r="G2" s="31" t="n">
        <v>41383.261099537</v>
      </c>
      <c r="H2" s="31" t="n">
        <v>41383.4921180556</v>
      </c>
      <c r="I2" s="31" t="n">
        <v>41383.261099537</v>
      </c>
      <c r="J2" s="30" t="n">
        <v>0</v>
      </c>
      <c r="K2" s="30" t="n">
        <v>0</v>
      </c>
      <c r="L2" s="30" t="s">
        <v>20</v>
      </c>
      <c r="M2" s="30"/>
      <c r="N2" s="30"/>
    </row>
    <row r="3" s="32" customFormat="true" ht="15" hidden="false" customHeight="false" outlineLevel="0" collapsed="false">
      <c r="A3" s="30" t="n">
        <v>2</v>
      </c>
      <c r="B3" s="30" t="n">
        <v>1</v>
      </c>
      <c r="C3" s="30" t="n">
        <v>2</v>
      </c>
      <c r="D3" s="30" t="s">
        <v>21</v>
      </c>
      <c r="E3" s="30"/>
      <c r="F3" s="31" t="n">
        <v>41383.2612037037</v>
      </c>
      <c r="G3" s="31" t="n">
        <v>41383.2612037037</v>
      </c>
      <c r="H3" s="31" t="n">
        <v>41383.4922222222</v>
      </c>
      <c r="I3" s="31" t="n">
        <v>41383.2612037037</v>
      </c>
      <c r="J3" s="30" t="n">
        <v>0</v>
      </c>
      <c r="K3" s="30" t="n">
        <v>0</v>
      </c>
      <c r="L3" s="30" t="s">
        <v>20</v>
      </c>
      <c r="M3" s="30"/>
      <c r="N3" s="30"/>
    </row>
    <row r="4" s="32" customFormat="true" ht="15" hidden="false" customHeight="false" outlineLevel="0" collapsed="false">
      <c r="A4" s="30" t="n">
        <v>3</v>
      </c>
      <c r="B4" s="30" t="n">
        <v>1</v>
      </c>
      <c r="C4" s="30" t="n">
        <v>2</v>
      </c>
      <c r="D4" s="30" t="s">
        <v>22</v>
      </c>
      <c r="E4" s="30"/>
      <c r="F4" s="31" t="n">
        <v>41383.2612384259</v>
      </c>
      <c r="G4" s="31" t="n">
        <v>41383.2612384259</v>
      </c>
      <c r="H4" s="31" t="n">
        <v>41383.4922569444</v>
      </c>
      <c r="I4" s="31" t="n">
        <v>41383.2612384259</v>
      </c>
      <c r="J4" s="30" t="n">
        <v>0</v>
      </c>
      <c r="K4" s="30" t="n">
        <v>0</v>
      </c>
      <c r="L4" s="30" t="s">
        <v>20</v>
      </c>
      <c r="M4" s="30"/>
      <c r="N4" s="30"/>
    </row>
    <row r="5" s="32" customFormat="true" ht="15" hidden="false" customHeight="false" outlineLevel="0" collapsed="false">
      <c r="A5" s="30" t="n">
        <v>4</v>
      </c>
      <c r="B5" s="30" t="n">
        <v>3</v>
      </c>
      <c r="C5" s="30" t="n">
        <v>1</v>
      </c>
      <c r="D5" s="30" t="s">
        <v>23</v>
      </c>
      <c r="E5" s="30" t="n">
        <v>2</v>
      </c>
      <c r="F5" s="31" t="n">
        <v>41388.6120486111</v>
      </c>
      <c r="G5" s="31" t="n">
        <v>41388.611400463</v>
      </c>
      <c r="H5" s="31" t="n">
        <v>41388.611412037</v>
      </c>
      <c r="I5" s="31" t="n">
        <v>41388.6120486111</v>
      </c>
      <c r="J5" s="30" t="n">
        <v>0</v>
      </c>
      <c r="K5" s="30" t="n">
        <v>0</v>
      </c>
      <c r="L5" s="30" t="s">
        <v>20</v>
      </c>
      <c r="M5" s="30"/>
      <c r="N5" s="30"/>
    </row>
    <row r="6" s="32" customFormat="true" ht="15" hidden="false" customHeight="false" outlineLevel="0" collapsed="false">
      <c r="A6" s="30" t="n">
        <v>5</v>
      </c>
      <c r="B6" s="30" t="n">
        <v>3</v>
      </c>
      <c r="C6" s="30" t="n">
        <v>1</v>
      </c>
      <c r="D6" s="30" t="s">
        <v>24</v>
      </c>
      <c r="E6" s="30" t="n">
        <v>2</v>
      </c>
      <c r="F6" s="31" t="n">
        <v>41388.6114814815</v>
      </c>
      <c r="G6" s="31" t="n">
        <v>41388.6114814815</v>
      </c>
      <c r="H6" s="31" t="n">
        <v>41388.6114930556</v>
      </c>
      <c r="I6" s="31" t="n">
        <v>41388.6121296296</v>
      </c>
      <c r="J6" s="30" t="n">
        <v>0</v>
      </c>
      <c r="K6" s="30" t="n">
        <v>0</v>
      </c>
      <c r="L6" s="30" t="s">
        <v>20</v>
      </c>
      <c r="M6" s="30"/>
      <c r="N6" s="30"/>
    </row>
    <row r="7" s="32" customFormat="true" ht="15" hidden="false" customHeight="false" outlineLevel="0" collapsed="false">
      <c r="A7" s="30" t="n">
        <v>6</v>
      </c>
      <c r="B7" s="30" t="n">
        <v>3</v>
      </c>
      <c r="C7" s="30" t="n">
        <v>1</v>
      </c>
      <c r="D7" s="30" t="s">
        <v>25</v>
      </c>
      <c r="E7" s="30" t="n">
        <v>2</v>
      </c>
      <c r="F7" s="31" t="n">
        <v>41388.6115509259</v>
      </c>
      <c r="G7" s="31" t="n">
        <v>41388.6115509259</v>
      </c>
      <c r="H7" s="31" t="n">
        <v>41388.6115625</v>
      </c>
      <c r="I7" s="31" t="n">
        <v>41388.6121990741</v>
      </c>
      <c r="J7" s="30" t="n">
        <v>0</v>
      </c>
      <c r="K7" s="30" t="n">
        <v>0</v>
      </c>
      <c r="L7" s="30" t="s">
        <v>20</v>
      </c>
      <c r="M7" s="30"/>
      <c r="N7" s="30"/>
    </row>
    <row r="8" s="32" customFormat="true" ht="15" hidden="false" customHeight="false" outlineLevel="0" collapsed="false">
      <c r="A8" s="30" t="n">
        <v>7</v>
      </c>
      <c r="B8" s="30" t="n">
        <v>3</v>
      </c>
      <c r="C8" s="30" t="n">
        <v>1</v>
      </c>
      <c r="D8" s="30" t="s">
        <v>26</v>
      </c>
      <c r="E8" s="30" t="n">
        <v>3</v>
      </c>
      <c r="F8" s="31" t="n">
        <v>41388.6158449074</v>
      </c>
      <c r="G8" s="31" t="n">
        <v>41388.6151851852</v>
      </c>
      <c r="H8" s="31" t="n">
        <v>41388.6152083333</v>
      </c>
      <c r="I8" s="31" t="n">
        <v>41388.6158449074</v>
      </c>
      <c r="J8" s="30" t="n">
        <v>0</v>
      </c>
      <c r="K8" s="30" t="n">
        <v>0</v>
      </c>
      <c r="L8" s="30" t="s">
        <v>20</v>
      </c>
      <c r="M8" s="30"/>
      <c r="N8" s="30"/>
    </row>
    <row r="9" s="32" customFormat="true" ht="15" hidden="false" customHeight="false" outlineLevel="0" collapsed="false">
      <c r="A9" s="30" t="n">
        <v>8</v>
      </c>
      <c r="B9" s="30" t="n">
        <v>3</v>
      </c>
      <c r="C9" s="30" t="n">
        <v>1</v>
      </c>
      <c r="D9" s="30" t="s">
        <v>27</v>
      </c>
      <c r="E9" s="30" t="n">
        <v>3</v>
      </c>
      <c r="F9" s="31" t="n">
        <v>41388.6152893519</v>
      </c>
      <c r="G9" s="31" t="n">
        <v>41388.6152893519</v>
      </c>
      <c r="H9" s="31" t="n">
        <v>41388.6153125</v>
      </c>
      <c r="I9" s="31" t="n">
        <v>41388.6159490741</v>
      </c>
      <c r="J9" s="30" t="n">
        <v>0</v>
      </c>
      <c r="K9" s="30" t="n">
        <v>0</v>
      </c>
      <c r="L9" s="30" t="s">
        <v>20</v>
      </c>
      <c r="M9" s="30"/>
      <c r="N9" s="30"/>
    </row>
    <row r="10" s="32" customFormat="true" ht="15" hidden="false" customHeight="false" outlineLevel="0" collapsed="false">
      <c r="A10" s="30" t="n">
        <v>9</v>
      </c>
      <c r="B10" s="30" t="n">
        <v>3</v>
      </c>
      <c r="C10" s="30" t="n">
        <v>1</v>
      </c>
      <c r="D10" s="30" t="s">
        <v>28</v>
      </c>
      <c r="E10" s="30" t="n">
        <v>3</v>
      </c>
      <c r="F10" s="31" t="n">
        <v>41388.6154166667</v>
      </c>
      <c r="G10" s="31" t="n">
        <v>41388.6154166667</v>
      </c>
      <c r="H10" s="31" t="n">
        <v>41388.6154282407</v>
      </c>
      <c r="I10" s="31" t="n">
        <v>41388.6160648148</v>
      </c>
      <c r="J10" s="30" t="n">
        <v>0</v>
      </c>
      <c r="K10" s="30" t="n">
        <v>0</v>
      </c>
      <c r="L10" s="30" t="s">
        <v>20</v>
      </c>
      <c r="M10" s="30"/>
      <c r="N10" s="30"/>
    </row>
    <row r="11" s="32" customFormat="true" ht="15" hidden="false" customHeight="false" outlineLevel="0" collapsed="false">
      <c r="A11" s="30" t="n">
        <v>10</v>
      </c>
      <c r="B11" s="30" t="n">
        <v>3</v>
      </c>
      <c r="C11" s="30" t="n">
        <v>1</v>
      </c>
      <c r="D11" s="30" t="s">
        <v>29</v>
      </c>
      <c r="E11" s="30" t="n">
        <v>3</v>
      </c>
      <c r="F11" s="31" t="n">
        <v>41388.6155092593</v>
      </c>
      <c r="G11" s="31" t="n">
        <v>41388.6155092593</v>
      </c>
      <c r="H11" s="31" t="n">
        <v>41388.6155208333</v>
      </c>
      <c r="I11" s="31" t="n">
        <v>41388.6161458333</v>
      </c>
      <c r="J11" s="30" t="n">
        <v>0</v>
      </c>
      <c r="K11" s="30" t="n">
        <v>0</v>
      </c>
      <c r="L11" s="30" t="s">
        <v>20</v>
      </c>
      <c r="M11" s="30"/>
      <c r="N11" s="30"/>
    </row>
    <row r="12" s="32" customFormat="true" ht="15" hidden="false" customHeight="false" outlineLevel="0" collapsed="false">
      <c r="A12" s="30" t="n">
        <v>11</v>
      </c>
      <c r="B12" s="30" t="n">
        <v>3</v>
      </c>
      <c r="C12" s="30" t="n">
        <v>1</v>
      </c>
      <c r="D12" s="30" t="s">
        <v>30</v>
      </c>
      <c r="E12" s="30" t="n">
        <v>3</v>
      </c>
      <c r="F12" s="31" t="n">
        <v>41388.6200810185</v>
      </c>
      <c r="G12" s="31" t="n">
        <v>41388.6194444444</v>
      </c>
      <c r="H12" s="31" t="n">
        <v>41388.6194560185</v>
      </c>
      <c r="I12" s="31" t="n">
        <v>41388.6200810185</v>
      </c>
      <c r="J12" s="30" t="n">
        <v>0</v>
      </c>
      <c r="K12" s="30" t="n">
        <v>0</v>
      </c>
      <c r="L12" s="30" t="s">
        <v>20</v>
      </c>
      <c r="M12" s="30"/>
      <c r="N12" s="30"/>
    </row>
    <row r="13" s="32" customFormat="true" ht="15" hidden="false" customHeight="false" outlineLevel="0" collapsed="false">
      <c r="A13" s="30" t="n">
        <v>12</v>
      </c>
      <c r="B13" s="30" t="n">
        <v>3</v>
      </c>
      <c r="C13" s="30" t="n">
        <v>1</v>
      </c>
      <c r="D13" s="30" t="s">
        <v>31</v>
      </c>
      <c r="E13" s="30" t="n">
        <v>3</v>
      </c>
      <c r="F13" s="31" t="n">
        <v>41388.6195138889</v>
      </c>
      <c r="G13" s="31" t="n">
        <v>41388.6195138889</v>
      </c>
      <c r="H13" s="31" t="n">
        <v>41388.6195138889</v>
      </c>
      <c r="I13" s="31" t="n">
        <v>41388.620150463</v>
      </c>
      <c r="J13" s="30" t="n">
        <v>0</v>
      </c>
      <c r="K13" s="30" t="n">
        <v>0</v>
      </c>
      <c r="L13" s="30" t="s">
        <v>20</v>
      </c>
      <c r="M13" s="30"/>
      <c r="N13" s="30"/>
    </row>
    <row r="14" s="32" customFormat="true" ht="15" hidden="false" customHeight="false" outlineLevel="0" collapsed="false">
      <c r="A14" s="30" t="n">
        <v>13</v>
      </c>
      <c r="B14" s="30" t="n">
        <v>3</v>
      </c>
      <c r="C14" s="30" t="n">
        <v>1</v>
      </c>
      <c r="D14" s="30" t="s">
        <v>32</v>
      </c>
      <c r="E14" s="30" t="n">
        <v>4</v>
      </c>
      <c r="F14" s="31" t="n">
        <v>41388.6202199074</v>
      </c>
      <c r="G14" s="31" t="n">
        <v>41388.6202199074</v>
      </c>
      <c r="H14" s="31" t="n">
        <v>41388.6202314815</v>
      </c>
      <c r="I14" s="31" t="n">
        <v>41388.6208564815</v>
      </c>
      <c r="J14" s="30" t="n">
        <v>0</v>
      </c>
      <c r="K14" s="30" t="n">
        <v>0</v>
      </c>
      <c r="L14" s="30" t="s">
        <v>20</v>
      </c>
      <c r="M14" s="30"/>
      <c r="N14" s="30"/>
    </row>
    <row r="15" s="32" customFormat="true" ht="15" hidden="false" customHeight="false" outlineLevel="0" collapsed="false">
      <c r="A15" s="30" t="n">
        <v>14</v>
      </c>
      <c r="B15" s="30" t="n">
        <v>3</v>
      </c>
      <c r="C15" s="30" t="n">
        <v>1</v>
      </c>
      <c r="D15" s="30" t="s">
        <v>33</v>
      </c>
      <c r="E15" s="30" t="n">
        <v>4</v>
      </c>
      <c r="F15" s="31" t="n">
        <v>41388.6291087963</v>
      </c>
      <c r="G15" s="31" t="n">
        <v>41388.6291087963</v>
      </c>
      <c r="H15" s="31" t="n">
        <v>41388.6291203704</v>
      </c>
      <c r="I15" s="31" t="n">
        <v>41388.629837963</v>
      </c>
      <c r="J15" s="30" t="n">
        <v>0</v>
      </c>
      <c r="K15" s="30" t="n">
        <v>0</v>
      </c>
      <c r="L15" s="30" t="s">
        <v>20</v>
      </c>
      <c r="M15" s="30"/>
      <c r="N15" s="30"/>
    </row>
    <row r="16" s="32" customFormat="true" ht="15" hidden="false" customHeight="false" outlineLevel="0" collapsed="false">
      <c r="A16" s="30" t="n">
        <v>15</v>
      </c>
      <c r="B16" s="30" t="n">
        <v>4</v>
      </c>
      <c r="C16" s="30" t="n">
        <v>6</v>
      </c>
      <c r="D16" s="30" t="s">
        <v>34</v>
      </c>
      <c r="E16" s="30" t="n">
        <v>8</v>
      </c>
      <c r="F16" s="31" t="n">
        <v>41388.6403240741</v>
      </c>
      <c r="G16" s="31" t="n">
        <v>41388.6394791667</v>
      </c>
      <c r="H16" s="31" t="n">
        <v>41388.6396180556</v>
      </c>
      <c r="I16" s="31" t="n">
        <v>41388.6403240741</v>
      </c>
      <c r="J16" s="30" t="n">
        <v>0</v>
      </c>
      <c r="K16" s="30" t="n">
        <v>0</v>
      </c>
      <c r="L16" s="30" t="s">
        <v>20</v>
      </c>
      <c r="M16" s="30"/>
      <c r="N16" s="30"/>
    </row>
    <row r="17" s="32" customFormat="true" ht="15" hidden="false" customHeight="false" outlineLevel="0" collapsed="false">
      <c r="A17" s="30" t="n">
        <v>16</v>
      </c>
      <c r="B17" s="30" t="n">
        <v>4</v>
      </c>
      <c r="C17" s="30" t="n">
        <v>6</v>
      </c>
      <c r="D17" s="30" t="s">
        <v>35</v>
      </c>
      <c r="E17" s="30" t="n">
        <v>8</v>
      </c>
      <c r="F17" s="31" t="n">
        <v>41388.6398958333</v>
      </c>
      <c r="G17" s="31" t="n">
        <v>41388.6398958333</v>
      </c>
      <c r="H17" s="31" t="n">
        <v>41388.6400578704</v>
      </c>
      <c r="I17" s="31" t="n">
        <v>41388.6407638889</v>
      </c>
      <c r="J17" s="30" t="n">
        <v>0</v>
      </c>
      <c r="K17" s="30" t="n">
        <v>0</v>
      </c>
      <c r="L17" s="30" t="s">
        <v>20</v>
      </c>
      <c r="M17" s="30"/>
      <c r="N17" s="30"/>
    </row>
    <row r="18" s="32" customFormat="true" ht="15" hidden="false" customHeight="false" outlineLevel="0" collapsed="false">
      <c r="A18" s="30" t="n">
        <v>17</v>
      </c>
      <c r="B18" s="30" t="n">
        <v>4</v>
      </c>
      <c r="C18" s="30" t="n">
        <v>6</v>
      </c>
      <c r="D18" s="30" t="s">
        <v>36</v>
      </c>
      <c r="E18" s="30" t="n">
        <v>8</v>
      </c>
      <c r="F18" s="31" t="n">
        <v>41388.6403587963</v>
      </c>
      <c r="G18" s="31" t="n">
        <v>41388.6403819445</v>
      </c>
      <c r="H18" s="31" t="n">
        <v>41388.6403935185</v>
      </c>
      <c r="I18" s="31" t="n">
        <v>41388.641099537</v>
      </c>
      <c r="J18" s="30" t="n">
        <v>0</v>
      </c>
      <c r="K18" s="30" t="n">
        <v>0</v>
      </c>
      <c r="L18" s="30" t="s">
        <v>20</v>
      </c>
      <c r="M18" s="30"/>
      <c r="N18" s="30"/>
    </row>
    <row r="19" s="32" customFormat="true" ht="15" hidden="false" customHeight="false" outlineLevel="0" collapsed="false">
      <c r="A19" s="30" t="n">
        <v>18</v>
      </c>
      <c r="B19" s="30" t="n">
        <v>4</v>
      </c>
      <c r="C19" s="30" t="n">
        <v>6</v>
      </c>
      <c r="D19" s="30" t="s">
        <v>37</v>
      </c>
      <c r="E19" s="30" t="n">
        <v>8</v>
      </c>
      <c r="F19" s="31" t="n">
        <v>41388.6413657407</v>
      </c>
      <c r="G19" s="31" t="n">
        <v>41388.6413888889</v>
      </c>
      <c r="H19" s="31" t="n">
        <v>41388.641400463</v>
      </c>
      <c r="I19" s="31" t="n">
        <v>41388.6421064815</v>
      </c>
      <c r="J19" s="30" t="n">
        <v>0</v>
      </c>
      <c r="K19" s="30" t="n">
        <v>0</v>
      </c>
      <c r="L19" s="30" t="s">
        <v>20</v>
      </c>
      <c r="M19" s="30"/>
      <c r="N19" s="30"/>
    </row>
    <row r="20" s="32" customFormat="true" ht="15" hidden="false" customHeight="false" outlineLevel="0" collapsed="false">
      <c r="A20" s="30" t="n">
        <v>19</v>
      </c>
      <c r="B20" s="30" t="n">
        <v>4</v>
      </c>
      <c r="C20" s="30" t="n">
        <v>6</v>
      </c>
      <c r="D20" s="30" t="s">
        <v>38</v>
      </c>
      <c r="E20" s="30" t="n">
        <v>8</v>
      </c>
      <c r="F20" s="31" t="n">
        <v>41388.6414814815</v>
      </c>
      <c r="G20" s="31" t="n">
        <v>41388.6414930556</v>
      </c>
      <c r="H20" s="31" t="n">
        <v>41388.6415046296</v>
      </c>
      <c r="I20" s="31" t="n">
        <v>41388.6422106481</v>
      </c>
      <c r="J20" s="30" t="n">
        <v>0</v>
      </c>
      <c r="K20" s="30" t="n">
        <v>0</v>
      </c>
      <c r="L20" s="30" t="s">
        <v>20</v>
      </c>
      <c r="M20" s="30"/>
      <c r="N20" s="30"/>
    </row>
    <row r="21" s="32" customFormat="true" ht="15" hidden="false" customHeight="false" outlineLevel="0" collapsed="false">
      <c r="A21" s="30" t="n">
        <v>20</v>
      </c>
      <c r="B21" s="30" t="n">
        <v>4</v>
      </c>
      <c r="C21" s="30" t="n">
        <v>6</v>
      </c>
      <c r="D21" s="30" t="s">
        <v>39</v>
      </c>
      <c r="E21" s="30" t="n">
        <v>8</v>
      </c>
      <c r="F21" s="31" t="n">
        <v>41388.6415162037</v>
      </c>
      <c r="G21" s="31" t="n">
        <v>41388.6415277778</v>
      </c>
      <c r="H21" s="31" t="n">
        <v>41388.6415277778</v>
      </c>
      <c r="I21" s="31" t="n">
        <v>41388.6422453704</v>
      </c>
      <c r="J21" s="30" t="n">
        <v>0</v>
      </c>
      <c r="K21" s="30" t="n">
        <v>0</v>
      </c>
      <c r="L21" s="30" t="s">
        <v>20</v>
      </c>
      <c r="M21" s="30"/>
      <c r="N21" s="30"/>
    </row>
    <row r="22" s="32" customFormat="true" ht="15" hidden="false" customHeight="false" outlineLevel="0" collapsed="false">
      <c r="A22" s="30" t="n">
        <v>21</v>
      </c>
      <c r="B22" s="30" t="n">
        <v>4</v>
      </c>
      <c r="C22" s="30" t="n">
        <v>6</v>
      </c>
      <c r="D22" s="30" t="s">
        <v>39</v>
      </c>
      <c r="E22" s="30" t="n">
        <v>8</v>
      </c>
      <c r="F22" s="31" t="n">
        <v>41388.6425462963</v>
      </c>
      <c r="G22" s="31" t="n">
        <v>41388.6418287037</v>
      </c>
      <c r="H22" s="31" t="n">
        <v>41388.6418402778</v>
      </c>
      <c r="I22" s="31" t="n">
        <v>41388.6425462963</v>
      </c>
      <c r="J22" s="30" t="n">
        <v>0</v>
      </c>
      <c r="K22" s="30" t="n">
        <v>0</v>
      </c>
      <c r="L22" s="30" t="s">
        <v>20</v>
      </c>
      <c r="M22" s="30"/>
      <c r="N22" s="30"/>
    </row>
    <row r="23" s="32" customFormat="true" ht="15" hidden="false" customHeight="false" outlineLevel="0" collapsed="false">
      <c r="A23" s="30" t="n">
        <v>22</v>
      </c>
      <c r="B23" s="30" t="n">
        <v>4</v>
      </c>
      <c r="C23" s="30" t="n">
        <v>6</v>
      </c>
      <c r="D23" s="30" t="s">
        <v>38</v>
      </c>
      <c r="E23" s="30" t="n">
        <v>8</v>
      </c>
      <c r="F23" s="31" t="n">
        <v>41388.641875</v>
      </c>
      <c r="G23" s="31" t="n">
        <v>41388.6418865741</v>
      </c>
      <c r="H23" s="31" t="n">
        <v>41388.6418981481</v>
      </c>
      <c r="I23" s="31" t="n">
        <v>41388.6426041667</v>
      </c>
      <c r="J23" s="30" t="n">
        <v>0</v>
      </c>
      <c r="K23" s="30" t="n">
        <v>0</v>
      </c>
      <c r="L23" s="30" t="s">
        <v>20</v>
      </c>
      <c r="M23" s="30"/>
      <c r="N23" s="30"/>
    </row>
    <row r="24" s="32" customFormat="true" ht="15" hidden="false" customHeight="false" outlineLevel="0" collapsed="false">
      <c r="A24" s="30" t="n">
        <v>23</v>
      </c>
      <c r="B24" s="30" t="n">
        <v>4</v>
      </c>
      <c r="C24" s="30" t="n">
        <v>6</v>
      </c>
      <c r="D24" s="30" t="s">
        <v>40</v>
      </c>
      <c r="E24" s="30" t="n">
        <v>8</v>
      </c>
      <c r="F24" s="31" t="n">
        <v>41388.6419328704</v>
      </c>
      <c r="G24" s="31" t="n">
        <v>41388.6419444444</v>
      </c>
      <c r="H24" s="31" t="n">
        <v>41388.6419675926</v>
      </c>
      <c r="I24" s="31" t="n">
        <v>41388.6426736111</v>
      </c>
      <c r="J24" s="30" t="n">
        <v>0</v>
      </c>
      <c r="K24" s="30" t="n">
        <v>0</v>
      </c>
      <c r="L24" s="30" t="s">
        <v>20</v>
      </c>
      <c r="M24" s="30"/>
      <c r="N24" s="30"/>
    </row>
    <row r="25" s="32" customFormat="true" ht="15" hidden="false" customHeight="false" outlineLevel="0" collapsed="false">
      <c r="A25" s="30" t="n">
        <v>24</v>
      </c>
      <c r="B25" s="30" t="n">
        <v>4</v>
      </c>
      <c r="C25" s="30" t="n">
        <v>6</v>
      </c>
      <c r="D25" s="30" t="s">
        <v>41</v>
      </c>
      <c r="E25" s="30" t="n">
        <v>8</v>
      </c>
      <c r="F25" s="31" t="n">
        <v>41388.6420023148</v>
      </c>
      <c r="G25" s="31" t="n">
        <v>41388.6420717593</v>
      </c>
      <c r="H25" s="31" t="n">
        <v>41388.6420833333</v>
      </c>
      <c r="I25" s="31" t="n">
        <v>41388.6427893519</v>
      </c>
      <c r="J25" s="30" t="n">
        <v>0</v>
      </c>
      <c r="K25" s="30" t="n">
        <v>0</v>
      </c>
      <c r="L25" s="30" t="s">
        <v>20</v>
      </c>
      <c r="M25" s="30"/>
      <c r="N25" s="30"/>
    </row>
    <row r="26" s="32" customFormat="true" ht="15" hidden="false" customHeight="false" outlineLevel="0" collapsed="false">
      <c r="A26" s="30" t="n">
        <v>25</v>
      </c>
      <c r="B26" s="30" t="n">
        <v>4</v>
      </c>
      <c r="C26" s="30" t="n">
        <v>6</v>
      </c>
      <c r="D26" s="30" t="s">
        <v>39</v>
      </c>
      <c r="E26" s="30" t="n">
        <v>8</v>
      </c>
      <c r="F26" s="31" t="n">
        <v>41388.6422685185</v>
      </c>
      <c r="G26" s="31" t="n">
        <v>41388.6422685185</v>
      </c>
      <c r="H26" s="31" t="n">
        <v>41388.6422800926</v>
      </c>
      <c r="I26" s="31" t="n">
        <v>41388.6429861111</v>
      </c>
      <c r="J26" s="30" t="n">
        <v>0</v>
      </c>
      <c r="K26" s="30" t="n">
        <v>0</v>
      </c>
      <c r="L26" s="30" t="s">
        <v>20</v>
      </c>
      <c r="M26" s="30"/>
      <c r="N26" s="30"/>
    </row>
    <row r="27" s="32" customFormat="true" ht="15" hidden="false" customHeight="false" outlineLevel="0" collapsed="false">
      <c r="A27" s="30" t="n">
        <v>26</v>
      </c>
      <c r="B27" s="30" t="n">
        <v>4</v>
      </c>
      <c r="C27" s="30" t="n">
        <v>6</v>
      </c>
      <c r="D27" s="30" t="s">
        <v>42</v>
      </c>
      <c r="E27" s="30" t="n">
        <v>8</v>
      </c>
      <c r="F27" s="31" t="n">
        <v>41388.643275463</v>
      </c>
      <c r="G27" s="31" t="n">
        <v>41388.6425578704</v>
      </c>
      <c r="H27" s="31" t="n">
        <v>41388.6425694445</v>
      </c>
      <c r="I27" s="31" t="n">
        <v>41388.643275463</v>
      </c>
      <c r="J27" s="30" t="n">
        <v>0</v>
      </c>
      <c r="K27" s="30" t="n">
        <v>0</v>
      </c>
      <c r="L27" s="30" t="s">
        <v>20</v>
      </c>
      <c r="M27" s="30"/>
      <c r="N27" s="30"/>
    </row>
    <row r="28" s="32" customFormat="true" ht="15" hidden="false" customHeight="false" outlineLevel="0" collapsed="false">
      <c r="A28" s="30" t="n">
        <v>27</v>
      </c>
      <c r="B28" s="30" t="n">
        <v>4</v>
      </c>
      <c r="C28" s="30" t="n">
        <v>6</v>
      </c>
      <c r="D28" s="30" t="s">
        <v>42</v>
      </c>
      <c r="E28" s="30" t="n">
        <v>8</v>
      </c>
      <c r="F28" s="31" t="n">
        <v>41388.6425925926</v>
      </c>
      <c r="G28" s="31" t="n">
        <v>41388.6425925926</v>
      </c>
      <c r="H28" s="31" t="n">
        <v>41388.6426041667</v>
      </c>
      <c r="I28" s="31" t="n">
        <v>41388.6433101852</v>
      </c>
      <c r="J28" s="30" t="n">
        <v>0</v>
      </c>
      <c r="K28" s="30" t="n">
        <v>0</v>
      </c>
      <c r="L28" s="30" t="s">
        <v>20</v>
      </c>
      <c r="M28" s="30"/>
      <c r="N28" s="30"/>
    </row>
    <row r="29" s="32" customFormat="true" ht="15" hidden="false" customHeight="false" outlineLevel="0" collapsed="false">
      <c r="A29" s="30" t="n">
        <v>28</v>
      </c>
      <c r="B29" s="30" t="n">
        <v>4</v>
      </c>
      <c r="C29" s="30" t="n">
        <v>6</v>
      </c>
      <c r="D29" s="30" t="s">
        <v>42</v>
      </c>
      <c r="E29" s="30" t="n">
        <v>8</v>
      </c>
      <c r="F29" s="31" t="n">
        <v>41388.6426388889</v>
      </c>
      <c r="G29" s="31" t="n">
        <v>41388.6426388889</v>
      </c>
      <c r="H29" s="31" t="n">
        <v>41388.642650463</v>
      </c>
      <c r="I29" s="31" t="n">
        <v>41388.6433564815</v>
      </c>
      <c r="J29" s="30" t="n">
        <v>0</v>
      </c>
      <c r="K29" s="30" t="n">
        <v>0</v>
      </c>
      <c r="L29" s="30" t="s">
        <v>20</v>
      </c>
      <c r="M29" s="30"/>
      <c r="N29" s="30"/>
    </row>
    <row r="30" s="32" customFormat="true" ht="15" hidden="false" customHeight="false" outlineLevel="0" collapsed="false">
      <c r="A30" s="30" t="n">
        <v>29</v>
      </c>
      <c r="B30" s="30" t="n">
        <v>4</v>
      </c>
      <c r="C30" s="30" t="n">
        <v>6</v>
      </c>
      <c r="D30" s="30" t="s">
        <v>43</v>
      </c>
      <c r="E30" s="30" t="n">
        <v>8</v>
      </c>
      <c r="F30" s="31" t="n">
        <v>41388.6430555556</v>
      </c>
      <c r="G30" s="31" t="n">
        <v>41388.6430902778</v>
      </c>
      <c r="H30" s="31" t="n">
        <v>41388.6431018519</v>
      </c>
      <c r="I30" s="31" t="n">
        <v>41388.6438078704</v>
      </c>
      <c r="J30" s="30" t="n">
        <v>0</v>
      </c>
      <c r="K30" s="30" t="n">
        <v>0</v>
      </c>
      <c r="L30" s="30" t="s">
        <v>20</v>
      </c>
      <c r="M30" s="30"/>
      <c r="N30" s="30"/>
    </row>
    <row r="31" s="32" customFormat="true" ht="15" hidden="false" customHeight="false" outlineLevel="0" collapsed="false">
      <c r="A31" s="30" t="n">
        <v>30</v>
      </c>
      <c r="B31" s="30" t="n">
        <v>4</v>
      </c>
      <c r="C31" s="30" t="n">
        <v>6</v>
      </c>
      <c r="D31" s="30" t="s">
        <v>42</v>
      </c>
      <c r="E31" s="30" t="n">
        <v>9</v>
      </c>
      <c r="F31" s="31" t="n">
        <v>41388.6510069444</v>
      </c>
      <c r="G31" s="31" t="n">
        <v>41388.6503009259</v>
      </c>
      <c r="H31" s="31" t="n">
        <v>41388.6503125</v>
      </c>
      <c r="I31" s="31" t="n">
        <v>41388.6510069444</v>
      </c>
      <c r="J31" s="30" t="n">
        <v>0</v>
      </c>
      <c r="K31" s="30" t="n">
        <v>0</v>
      </c>
      <c r="L31" s="30" t="s">
        <v>20</v>
      </c>
      <c r="M31" s="30"/>
      <c r="N31" s="30"/>
    </row>
    <row r="32" s="32" customFormat="true" ht="15" hidden="false" customHeight="false" outlineLevel="0" collapsed="false">
      <c r="A32" s="30" t="n">
        <v>31</v>
      </c>
      <c r="B32" s="30" t="n">
        <v>4</v>
      </c>
      <c r="C32" s="30" t="n">
        <v>6</v>
      </c>
      <c r="D32" s="30" t="s">
        <v>44</v>
      </c>
      <c r="E32" s="30" t="n">
        <v>9</v>
      </c>
      <c r="F32" s="31" t="n">
        <v>41388.6504050926</v>
      </c>
      <c r="G32" s="31" t="n">
        <v>41388.6504050926</v>
      </c>
      <c r="H32" s="31" t="n">
        <v>41388.6504166667</v>
      </c>
      <c r="I32" s="31" t="n">
        <v>41388.6511226852</v>
      </c>
      <c r="J32" s="30" t="n">
        <v>0</v>
      </c>
      <c r="K32" s="30" t="n">
        <v>0</v>
      </c>
      <c r="L32" s="30" t="s">
        <v>20</v>
      </c>
      <c r="M32" s="30"/>
      <c r="N32" s="30"/>
    </row>
    <row r="33" s="32" customFormat="true" ht="15" hidden="false" customHeight="false" outlineLevel="0" collapsed="false">
      <c r="A33" s="30" t="n">
        <v>32</v>
      </c>
      <c r="B33" s="30" t="n">
        <v>4</v>
      </c>
      <c r="C33" s="30" t="n">
        <v>6</v>
      </c>
      <c r="D33" s="30" t="s">
        <v>45</v>
      </c>
      <c r="E33" s="30" t="n">
        <v>10</v>
      </c>
      <c r="F33" s="31" t="n">
        <v>41388.6505092593</v>
      </c>
      <c r="G33" s="31" t="n">
        <v>41388.6505092593</v>
      </c>
      <c r="H33" s="31" t="n">
        <v>41388.6505208333</v>
      </c>
      <c r="I33" s="31" t="n">
        <v>41388.6512152778</v>
      </c>
      <c r="J33" s="30" t="n">
        <v>0</v>
      </c>
      <c r="K33" s="30" t="n">
        <v>0</v>
      </c>
      <c r="L33" s="30" t="s">
        <v>20</v>
      </c>
      <c r="M33" s="30"/>
      <c r="N33" s="30"/>
    </row>
    <row r="34" s="32" customFormat="true" ht="15" hidden="false" customHeight="false" outlineLevel="0" collapsed="false">
      <c r="A34" s="30" t="n">
        <v>33</v>
      </c>
      <c r="B34" s="30" t="n">
        <v>4</v>
      </c>
      <c r="C34" s="30" t="n">
        <v>6</v>
      </c>
      <c r="D34" s="30" t="s">
        <v>39</v>
      </c>
      <c r="E34" s="30" t="n">
        <v>8</v>
      </c>
      <c r="F34" s="31" t="n">
        <v>41388.6643171296</v>
      </c>
      <c r="G34" s="31" t="n">
        <v>41388.663599537</v>
      </c>
      <c r="H34" s="31" t="n">
        <v>41388.6636111111</v>
      </c>
      <c r="I34" s="31" t="n">
        <v>41388.6643171296</v>
      </c>
      <c r="J34" s="30" t="n">
        <v>0</v>
      </c>
      <c r="K34" s="30" t="n">
        <v>0</v>
      </c>
      <c r="L34" s="30" t="s">
        <v>20</v>
      </c>
      <c r="M34" s="30"/>
      <c r="N34" s="30"/>
    </row>
    <row r="35" s="32" customFormat="true" ht="15" hidden="false" customHeight="false" outlineLevel="0" collapsed="false">
      <c r="A35" s="30" t="n">
        <v>34</v>
      </c>
      <c r="B35" s="30" t="n">
        <v>4</v>
      </c>
      <c r="C35" s="30" t="n">
        <v>6</v>
      </c>
      <c r="D35" s="30" t="s">
        <v>46</v>
      </c>
      <c r="E35" s="30" t="n">
        <v>8</v>
      </c>
      <c r="F35" s="31" t="n">
        <v>41388.663912037</v>
      </c>
      <c r="G35" s="31" t="n">
        <v>41388.6639351852</v>
      </c>
      <c r="H35" s="31" t="n">
        <v>41388.6639467593</v>
      </c>
      <c r="I35" s="31" t="n">
        <v>41388.6646527778</v>
      </c>
      <c r="J35" s="30" t="n">
        <v>0</v>
      </c>
      <c r="K35" s="30" t="n">
        <v>0</v>
      </c>
      <c r="L35" s="30" t="s">
        <v>20</v>
      </c>
      <c r="M35" s="30"/>
      <c r="N35" s="30"/>
    </row>
    <row r="36" s="32" customFormat="true" ht="15" hidden="false" customHeight="false" outlineLevel="0" collapsed="false">
      <c r="A36" s="30" t="n">
        <v>35</v>
      </c>
      <c r="B36" s="30" t="n">
        <v>4</v>
      </c>
      <c r="C36" s="30" t="n">
        <v>6</v>
      </c>
      <c r="D36" s="30" t="s">
        <v>46</v>
      </c>
      <c r="E36" s="30" t="n">
        <v>8</v>
      </c>
      <c r="F36" s="31" t="n">
        <v>41388.6647453704</v>
      </c>
      <c r="G36" s="31" t="n">
        <v>41388.6640393519</v>
      </c>
      <c r="H36" s="31" t="n">
        <v>41388.6640509259</v>
      </c>
      <c r="I36" s="31" t="n">
        <v>41388.6647453704</v>
      </c>
      <c r="J36" s="30" t="n">
        <v>0</v>
      </c>
      <c r="K36" s="30" t="n">
        <v>0</v>
      </c>
      <c r="L36" s="30" t="s">
        <v>20</v>
      </c>
      <c r="M36" s="30"/>
      <c r="N36" s="30"/>
    </row>
    <row r="37" s="32" customFormat="true" ht="15" hidden="false" customHeight="false" outlineLevel="0" collapsed="false">
      <c r="A37" s="30" t="n">
        <v>36</v>
      </c>
      <c r="B37" s="30" t="n">
        <v>4</v>
      </c>
      <c r="C37" s="30" t="n">
        <v>6</v>
      </c>
      <c r="D37" s="30" t="s">
        <v>46</v>
      </c>
      <c r="E37" s="30" t="n">
        <v>8</v>
      </c>
      <c r="F37" s="31" t="n">
        <v>41388.665150463</v>
      </c>
      <c r="G37" s="31" t="n">
        <v>41388.6644328704</v>
      </c>
      <c r="H37" s="31" t="n">
        <v>41388.6644444445</v>
      </c>
      <c r="I37" s="31" t="n">
        <v>41388.665150463</v>
      </c>
      <c r="J37" s="30" t="n">
        <v>0</v>
      </c>
      <c r="K37" s="30" t="n">
        <v>0</v>
      </c>
      <c r="L37" s="30" t="s">
        <v>20</v>
      </c>
      <c r="M37" s="30"/>
      <c r="N37" s="30"/>
    </row>
    <row r="38" s="32" customFormat="true" ht="15" hidden="false" customHeight="false" outlineLevel="0" collapsed="false">
      <c r="A38" s="30" t="n">
        <v>37</v>
      </c>
      <c r="B38" s="30" t="n">
        <v>4</v>
      </c>
      <c r="C38" s="30" t="n">
        <v>6</v>
      </c>
      <c r="D38" s="30" t="s">
        <v>46</v>
      </c>
      <c r="E38" s="30" t="n">
        <v>10</v>
      </c>
      <c r="F38" s="31" t="n">
        <v>41388.6649537037</v>
      </c>
      <c r="G38" s="31" t="n">
        <v>41388.6649884259</v>
      </c>
      <c r="H38" s="31" t="n">
        <v>41388.6649884259</v>
      </c>
      <c r="I38" s="31" t="n">
        <v>41388.6656828704</v>
      </c>
      <c r="J38" s="30" t="n">
        <v>0</v>
      </c>
      <c r="K38" s="30" t="n">
        <v>0</v>
      </c>
      <c r="L38" s="30" t="s">
        <v>20</v>
      </c>
      <c r="M38" s="30"/>
      <c r="N38" s="30"/>
    </row>
    <row r="39" s="32" customFormat="true" ht="15" hidden="false" customHeight="false" outlineLevel="0" collapsed="false">
      <c r="A39" s="30" t="n">
        <v>38</v>
      </c>
      <c r="B39" s="30" t="n">
        <v>5</v>
      </c>
      <c r="C39" s="30" t="n">
        <v>1</v>
      </c>
      <c r="D39" s="30" t="s">
        <v>47</v>
      </c>
      <c r="E39" s="30" t="n">
        <v>12</v>
      </c>
      <c r="F39" s="31" t="n">
        <v>41396.5086689815</v>
      </c>
      <c r="G39" s="31" t="n">
        <v>41396.5086689815</v>
      </c>
      <c r="H39" s="31" t="n">
        <v>41396.5086921296</v>
      </c>
      <c r="I39" s="31" t="n">
        <v>41396.5092708333</v>
      </c>
      <c r="J39" s="30" t="n">
        <v>1</v>
      </c>
      <c r="K39" s="30" t="n">
        <v>0</v>
      </c>
      <c r="L39" s="30" t="s">
        <v>20</v>
      </c>
      <c r="M39" s="30"/>
      <c r="N39" s="30"/>
    </row>
    <row r="40" s="32" customFormat="true" ht="15" hidden="false" customHeight="false" outlineLevel="0" collapsed="false">
      <c r="A40" s="30" t="n">
        <v>39</v>
      </c>
      <c r="B40" s="30" t="n">
        <v>5</v>
      </c>
      <c r="C40" s="30" t="n">
        <v>1</v>
      </c>
      <c r="D40" s="30" t="s">
        <v>48</v>
      </c>
      <c r="E40" s="30" t="n">
        <v>12</v>
      </c>
      <c r="F40" s="31" t="n">
        <v>41396.5087037037</v>
      </c>
      <c r="G40" s="31" t="n">
        <v>41396.50875</v>
      </c>
      <c r="H40" s="31" t="n">
        <v>41396.50875</v>
      </c>
      <c r="I40" s="31" t="n">
        <v>41396.5093287037</v>
      </c>
      <c r="J40" s="30" t="n">
        <v>0.2</v>
      </c>
      <c r="K40" s="30" t="n">
        <v>0</v>
      </c>
      <c r="L40" s="30" t="s">
        <v>20</v>
      </c>
      <c r="M40" s="30"/>
      <c r="N40" s="30"/>
    </row>
    <row r="41" s="32" customFormat="true" ht="15" hidden="false" customHeight="false" outlineLevel="0" collapsed="false">
      <c r="A41" s="30" t="n">
        <v>40</v>
      </c>
      <c r="B41" s="30" t="n">
        <v>5</v>
      </c>
      <c r="C41" s="30" t="n">
        <v>5</v>
      </c>
      <c r="D41" s="30" t="s">
        <v>49</v>
      </c>
      <c r="E41" s="30" t="n">
        <v>12</v>
      </c>
      <c r="F41" s="31" t="n">
        <v>41396.5125462963</v>
      </c>
      <c r="G41" s="31" t="n">
        <v>41396.5119444444</v>
      </c>
      <c r="H41" s="31" t="n">
        <v>41396.5119675926</v>
      </c>
      <c r="I41" s="31" t="n">
        <v>41396.5125462963</v>
      </c>
      <c r="J41" s="30" t="n">
        <v>0.4</v>
      </c>
      <c r="K41" s="30" t="n">
        <v>0</v>
      </c>
      <c r="L41" s="30" t="s">
        <v>20</v>
      </c>
      <c r="M41" s="30"/>
      <c r="N41" s="30"/>
    </row>
    <row r="42" s="32" customFormat="true" ht="15" hidden="false" customHeight="false" outlineLevel="0" collapsed="false">
      <c r="A42" s="30" t="n">
        <v>41</v>
      </c>
      <c r="B42" s="30" t="n">
        <v>5</v>
      </c>
      <c r="C42" s="30" t="n">
        <v>5</v>
      </c>
      <c r="D42" s="30" t="s">
        <v>50</v>
      </c>
      <c r="E42" s="30" t="n">
        <v>12</v>
      </c>
      <c r="F42" s="31" t="n">
        <v>41396.5133912037</v>
      </c>
      <c r="G42" s="31" t="n">
        <v>41396.5127777778</v>
      </c>
      <c r="H42" s="31" t="n">
        <v>41396.5128009259</v>
      </c>
      <c r="I42" s="31" t="n">
        <v>41396.5133912037</v>
      </c>
      <c r="J42" s="30" t="n">
        <v>0.2</v>
      </c>
      <c r="K42" s="30" t="n">
        <v>0</v>
      </c>
      <c r="L42" s="30" t="s">
        <v>20</v>
      </c>
      <c r="M42" s="30"/>
      <c r="N42" s="30"/>
    </row>
    <row r="43" s="32" customFormat="true" ht="15" hidden="false" customHeight="false" outlineLevel="0" collapsed="false">
      <c r="A43" s="30" t="n">
        <v>42</v>
      </c>
      <c r="B43" s="30" t="n">
        <v>7</v>
      </c>
      <c r="C43" s="30" t="n">
        <v>6</v>
      </c>
      <c r="D43" s="30" t="s">
        <v>51</v>
      </c>
      <c r="E43" s="30"/>
      <c r="F43" s="31" t="n">
        <v>41396.5665856482</v>
      </c>
      <c r="G43" s="31" t="n">
        <v>41396.5658333333</v>
      </c>
      <c r="H43" s="31" t="n">
        <v>41396.5658449074</v>
      </c>
      <c r="I43" s="31" t="n">
        <v>41396.5665856482</v>
      </c>
      <c r="J43" s="30" t="n">
        <v>0.0833333333333333</v>
      </c>
      <c r="K43" s="30" t="n">
        <v>0</v>
      </c>
      <c r="L43" s="30" t="s">
        <v>20</v>
      </c>
      <c r="M43" s="30"/>
      <c r="N43" s="30"/>
    </row>
    <row r="44" s="32" customFormat="true" ht="15" hidden="false" customHeight="false" outlineLevel="0" collapsed="false">
      <c r="A44" s="30" t="n">
        <v>43</v>
      </c>
      <c r="B44" s="30" t="n">
        <v>7</v>
      </c>
      <c r="C44" s="30" t="n">
        <v>6</v>
      </c>
      <c r="D44" s="30" t="s">
        <v>52</v>
      </c>
      <c r="E44" s="30"/>
      <c r="F44" s="31" t="n">
        <v>41396.5661458333</v>
      </c>
      <c r="G44" s="31" t="n">
        <v>41396.5662152778</v>
      </c>
      <c r="H44" s="31" t="n">
        <v>41396.56625</v>
      </c>
      <c r="I44" s="31" t="n">
        <v>41396.5669791667</v>
      </c>
      <c r="J44" s="30" t="n">
        <v>0.166666666666667</v>
      </c>
      <c r="K44" s="30" t="n">
        <v>0</v>
      </c>
      <c r="L44" s="30" t="s">
        <v>20</v>
      </c>
      <c r="M44" s="30"/>
      <c r="N44" s="30"/>
    </row>
    <row r="45" s="32" customFormat="true" ht="45" hidden="false" customHeight="false" outlineLevel="0" collapsed="false">
      <c r="A45" s="30" t="n">
        <v>44</v>
      </c>
      <c r="B45" s="30" t="n">
        <v>7</v>
      </c>
      <c r="C45" s="30" t="n">
        <v>6</v>
      </c>
      <c r="D45" s="33" t="s">
        <v>53</v>
      </c>
      <c r="E45" s="30"/>
      <c r="F45" s="31" t="n">
        <v>41396.5663773148</v>
      </c>
      <c r="G45" s="31" t="n">
        <v>41396.5668634259</v>
      </c>
      <c r="H45" s="31" t="n">
        <v>41396.5668865741</v>
      </c>
      <c r="I45" s="31" t="n">
        <v>41396.5676157407</v>
      </c>
      <c r="J45" s="30" t="n">
        <v>0.416666666666667</v>
      </c>
      <c r="K45" s="30" t="n">
        <v>0</v>
      </c>
      <c r="L45" s="30" t="s">
        <v>20</v>
      </c>
      <c r="M45" s="30"/>
      <c r="N45" s="30"/>
    </row>
    <row r="46" s="32" customFormat="true" ht="15" hidden="false" customHeight="false" outlineLevel="0" collapsed="false">
      <c r="A46" s="30" t="n">
        <v>45</v>
      </c>
      <c r="B46" s="30" t="n">
        <v>7</v>
      </c>
      <c r="C46" s="30" t="n">
        <v>6</v>
      </c>
      <c r="D46" s="30" t="s">
        <v>54</v>
      </c>
      <c r="E46" s="30"/>
      <c r="F46" s="31" t="n">
        <v>41396.5670949074</v>
      </c>
      <c r="G46" s="31" t="n">
        <v>41396.5675115741</v>
      </c>
      <c r="H46" s="31" t="n">
        <v>41396.5675347222</v>
      </c>
      <c r="I46" s="31" t="n">
        <v>41396.568275463</v>
      </c>
      <c r="J46" s="30" t="n">
        <v>0.416666666666667</v>
      </c>
      <c r="K46" s="30" t="n">
        <v>0</v>
      </c>
      <c r="L46" s="30" t="s">
        <v>20</v>
      </c>
      <c r="M46" s="30"/>
      <c r="N46" s="30"/>
    </row>
    <row r="47" s="32" customFormat="true" ht="15" hidden="false" customHeight="false" outlineLevel="0" collapsed="false">
      <c r="A47" s="30" t="n">
        <v>46</v>
      </c>
      <c r="B47" s="30" t="n">
        <v>7</v>
      </c>
      <c r="C47" s="30" t="n">
        <v>6</v>
      </c>
      <c r="D47" s="30" t="s">
        <v>55</v>
      </c>
      <c r="E47" s="30"/>
      <c r="F47" s="31" t="n">
        <v>41396.5678819444</v>
      </c>
      <c r="G47" s="31" t="n">
        <v>41396.5686574074</v>
      </c>
      <c r="H47" s="31" t="n">
        <v>41396.5686689815</v>
      </c>
      <c r="I47" s="31" t="n">
        <v>41396.5693981482</v>
      </c>
      <c r="J47" s="30" t="n">
        <v>1</v>
      </c>
      <c r="K47" s="30" t="n">
        <v>0</v>
      </c>
      <c r="L47" s="30" t="s">
        <v>20</v>
      </c>
      <c r="M47" s="30"/>
      <c r="N47" s="30"/>
    </row>
    <row r="48" s="32" customFormat="true" ht="15" hidden="false" customHeight="false" outlineLevel="0" collapsed="false">
      <c r="A48" s="30" t="n">
        <v>47</v>
      </c>
      <c r="B48" s="30" t="n">
        <v>11</v>
      </c>
      <c r="C48" s="30" t="n">
        <v>6</v>
      </c>
      <c r="D48" s="30" t="s">
        <v>56</v>
      </c>
      <c r="E48" s="30"/>
      <c r="F48" s="31" t="n">
        <v>41396.7599884259</v>
      </c>
      <c r="G48" s="31" t="n">
        <v>41396.7591666667</v>
      </c>
      <c r="H48" s="31" t="n">
        <v>41396.7593402778</v>
      </c>
      <c r="I48" s="31" t="n">
        <v>41396.7599884259</v>
      </c>
      <c r="J48" s="30" t="n">
        <v>1</v>
      </c>
      <c r="K48" s="30" t="n">
        <v>0</v>
      </c>
      <c r="L48" s="30" t="s">
        <v>20</v>
      </c>
      <c r="M48" s="30"/>
      <c r="N48" s="30"/>
    </row>
    <row r="49" s="32" customFormat="true" ht="15" hidden="false" customHeight="false" outlineLevel="0" collapsed="false">
      <c r="A49" s="30" t="n">
        <v>48</v>
      </c>
      <c r="B49" s="30" t="n">
        <v>6</v>
      </c>
      <c r="C49" s="30" t="n">
        <v>3</v>
      </c>
      <c r="D49" s="30" t="s">
        <v>57</v>
      </c>
      <c r="E49" s="30" t="n">
        <v>16</v>
      </c>
      <c r="F49" s="31" t="n">
        <v>41397.4308564815</v>
      </c>
      <c r="G49" s="31" t="n">
        <v>41397.4312268519</v>
      </c>
      <c r="H49" s="31" t="n">
        <v>41397.43125</v>
      </c>
      <c r="I49" s="31" t="n">
        <v>41397.4319675926</v>
      </c>
      <c r="J49" s="30" t="n">
        <v>0.192307692307692</v>
      </c>
      <c r="K49" s="30" t="n">
        <v>0</v>
      </c>
      <c r="L49" s="30" t="s">
        <v>20</v>
      </c>
      <c r="M49" s="30"/>
      <c r="N49" s="30"/>
    </row>
    <row r="50" s="32" customFormat="true" ht="15" hidden="false" customHeight="false" outlineLevel="0" collapsed="false">
      <c r="A50" s="30" t="n">
        <v>49</v>
      </c>
      <c r="B50" s="30" t="n">
        <v>6</v>
      </c>
      <c r="C50" s="30" t="n">
        <v>10</v>
      </c>
      <c r="D50" s="30" t="s">
        <v>58</v>
      </c>
      <c r="E50" s="30" t="n">
        <v>16</v>
      </c>
      <c r="F50" s="31" t="n">
        <v>41397.4316203704</v>
      </c>
      <c r="G50" s="31" t="n">
        <v>41397.4321527778</v>
      </c>
      <c r="H50" s="31" t="n">
        <v>41397.4321759259</v>
      </c>
      <c r="I50" s="31" t="n">
        <v>41397.4324421296</v>
      </c>
      <c r="J50" s="30" t="n">
        <v>0.423076923076923</v>
      </c>
      <c r="K50" s="30" t="n">
        <v>0</v>
      </c>
      <c r="L50" s="30" t="s">
        <v>20</v>
      </c>
      <c r="M50" s="30"/>
      <c r="N50" s="30"/>
    </row>
    <row r="51" s="32" customFormat="true" ht="15" hidden="false" customHeight="false" outlineLevel="0" collapsed="false">
      <c r="A51" s="30" t="n">
        <v>50</v>
      </c>
      <c r="B51" s="30" t="n">
        <v>6</v>
      </c>
      <c r="C51" s="30" t="n">
        <v>9</v>
      </c>
      <c r="D51" s="30" t="s">
        <v>59</v>
      </c>
      <c r="E51" s="30" t="n">
        <v>16</v>
      </c>
      <c r="F51" s="31" t="n">
        <v>41397.4313425926</v>
      </c>
      <c r="G51" s="31" t="n">
        <v>41397.432037037</v>
      </c>
      <c r="H51" s="31" t="n">
        <v>41397.4320601852</v>
      </c>
      <c r="I51" s="31" t="n">
        <v>41397.4327662037</v>
      </c>
      <c r="J51" s="30" t="n">
        <v>0.192307692307692</v>
      </c>
      <c r="K51" s="30" t="n">
        <v>0</v>
      </c>
      <c r="L51" s="30" t="s">
        <v>20</v>
      </c>
      <c r="M51" s="30"/>
      <c r="N51" s="30"/>
    </row>
    <row r="52" s="32" customFormat="true" ht="15" hidden="false" customHeight="false" outlineLevel="0" collapsed="false">
      <c r="A52" s="30" t="n">
        <v>51</v>
      </c>
      <c r="B52" s="30" t="n">
        <v>6</v>
      </c>
      <c r="C52" s="30" t="n">
        <v>3</v>
      </c>
      <c r="D52" s="30" t="s">
        <v>60</v>
      </c>
      <c r="E52" s="30" t="n">
        <v>16</v>
      </c>
      <c r="F52" s="31" t="n">
        <v>41397.4338194444</v>
      </c>
      <c r="G52" s="31" t="n">
        <v>41397.4339583333</v>
      </c>
      <c r="H52" s="31" t="n">
        <v>41397.4340162037</v>
      </c>
      <c r="I52" s="31" t="n">
        <v>41397.4347337963</v>
      </c>
      <c r="J52" s="30" t="n">
        <v>0.192307692307692</v>
      </c>
      <c r="K52" s="30" t="n">
        <v>0</v>
      </c>
      <c r="L52" s="30" t="s">
        <v>20</v>
      </c>
      <c r="M52" s="30"/>
      <c r="N52" s="30"/>
    </row>
    <row r="53" s="32" customFormat="true" ht="15" hidden="false" customHeight="false" outlineLevel="0" collapsed="false">
      <c r="A53" s="30" t="n">
        <v>52</v>
      </c>
      <c r="B53" s="30" t="n">
        <v>6</v>
      </c>
      <c r="C53" s="30" t="n">
        <v>9</v>
      </c>
      <c r="D53" s="30" t="s">
        <v>61</v>
      </c>
      <c r="E53" s="30" t="n">
        <v>16</v>
      </c>
      <c r="F53" s="31" t="n">
        <v>41397.4337731482</v>
      </c>
      <c r="G53" s="31" t="n">
        <v>41397.4341319444</v>
      </c>
      <c r="H53" s="31" t="n">
        <v>41397.4341550926</v>
      </c>
      <c r="I53" s="31" t="n">
        <v>41397.4348611111</v>
      </c>
      <c r="J53" s="30" t="n">
        <v>0.346153846153846</v>
      </c>
      <c r="K53" s="30" t="n">
        <v>0</v>
      </c>
      <c r="L53" s="30" t="s">
        <v>20</v>
      </c>
      <c r="M53" s="30"/>
      <c r="N53" s="30"/>
    </row>
    <row r="54" s="32" customFormat="true" ht="15" hidden="false" customHeight="false" outlineLevel="0" collapsed="false">
      <c r="A54" s="30" t="n">
        <v>53</v>
      </c>
      <c r="B54" s="30" t="n">
        <v>6</v>
      </c>
      <c r="C54" s="30" t="n">
        <v>10</v>
      </c>
      <c r="D54" s="30" t="s">
        <v>62</v>
      </c>
      <c r="E54" s="30" t="n">
        <v>16</v>
      </c>
      <c r="F54" s="31" t="n">
        <v>41397.4324189815</v>
      </c>
      <c r="G54" s="31" t="n">
        <v>41397.4350925926</v>
      </c>
      <c r="H54" s="31" t="n">
        <v>41397.4351041667</v>
      </c>
      <c r="I54" s="31" t="n">
        <v>41397.4353703704</v>
      </c>
      <c r="J54" s="30" t="n">
        <v>0.692307692307692</v>
      </c>
      <c r="K54" s="30" t="n">
        <v>0</v>
      </c>
      <c r="L54" s="30" t="s">
        <v>20</v>
      </c>
      <c r="M54" s="30"/>
      <c r="N54" s="30"/>
    </row>
    <row r="55" s="32" customFormat="true" ht="15" hidden="false" customHeight="false" outlineLevel="0" collapsed="false">
      <c r="A55" s="30" t="n">
        <v>54</v>
      </c>
      <c r="B55" s="30" t="n">
        <v>6</v>
      </c>
      <c r="C55" s="30" t="n">
        <v>3</v>
      </c>
      <c r="D55" s="30" t="s">
        <v>63</v>
      </c>
      <c r="E55" s="30" t="n">
        <v>16</v>
      </c>
      <c r="F55" s="31" t="n">
        <v>41397.4356597222</v>
      </c>
      <c r="G55" s="31" t="n">
        <v>41397.435787037</v>
      </c>
      <c r="H55" s="31" t="n">
        <v>41397.4358217593</v>
      </c>
      <c r="I55" s="31" t="n">
        <v>41397.4365509259</v>
      </c>
      <c r="J55" s="30" t="n">
        <v>0</v>
      </c>
      <c r="K55" s="30" t="n">
        <v>0</v>
      </c>
      <c r="L55" s="30" t="s">
        <v>20</v>
      </c>
      <c r="M55" s="30"/>
      <c r="N55" s="30"/>
    </row>
    <row r="56" s="32" customFormat="true" ht="15" hidden="false" customHeight="false" outlineLevel="0" collapsed="false">
      <c r="A56" s="30" t="n">
        <v>55</v>
      </c>
      <c r="B56" s="30" t="n">
        <v>6</v>
      </c>
      <c r="C56" s="30" t="n">
        <v>10</v>
      </c>
      <c r="D56" s="30" t="s">
        <v>64</v>
      </c>
      <c r="E56" s="30" t="n">
        <v>16</v>
      </c>
      <c r="F56" s="31" t="n">
        <v>41397.4353587963</v>
      </c>
      <c r="G56" s="31" t="n">
        <v>41397.4362615741</v>
      </c>
      <c r="H56" s="31" t="n">
        <v>41397.4363773148</v>
      </c>
      <c r="I56" s="31" t="n">
        <v>41397.4366435185</v>
      </c>
      <c r="J56" s="30" t="n">
        <v>0.423076923076923</v>
      </c>
      <c r="K56" s="30" t="n">
        <v>0</v>
      </c>
      <c r="L56" s="30" t="s">
        <v>20</v>
      </c>
      <c r="M56" s="30"/>
      <c r="N56" s="30"/>
    </row>
    <row r="57" s="32" customFormat="true" ht="15" hidden="false" customHeight="false" outlineLevel="0" collapsed="false">
      <c r="A57" s="30" t="n">
        <v>57</v>
      </c>
      <c r="B57" s="30" t="n">
        <v>6</v>
      </c>
      <c r="C57" s="30" t="n">
        <v>9</v>
      </c>
      <c r="D57" s="30" t="s">
        <v>65</v>
      </c>
      <c r="E57" s="30" t="n">
        <v>16</v>
      </c>
      <c r="F57" s="31" t="n">
        <v>41397.4359953704</v>
      </c>
      <c r="G57" s="31" t="n">
        <v>41397.4376388889</v>
      </c>
      <c r="H57" s="31" t="n">
        <v>41397.437650463</v>
      </c>
      <c r="I57" s="31" t="n">
        <v>41397.4383564815</v>
      </c>
      <c r="J57" s="30" t="n">
        <v>0.307692307692308</v>
      </c>
      <c r="K57" s="30" t="n">
        <v>0</v>
      </c>
      <c r="L57" s="30" t="s">
        <v>20</v>
      </c>
      <c r="M57" s="30"/>
      <c r="N57" s="30"/>
    </row>
    <row r="58" s="32" customFormat="true" ht="15" hidden="false" customHeight="false" outlineLevel="0" collapsed="false">
      <c r="A58" s="30" t="n">
        <v>56</v>
      </c>
      <c r="B58" s="30" t="n">
        <v>6</v>
      </c>
      <c r="C58" s="30" t="n">
        <v>3</v>
      </c>
      <c r="D58" s="30" t="s">
        <v>66</v>
      </c>
      <c r="E58" s="30" t="n">
        <v>16</v>
      </c>
      <c r="F58" s="31" t="n">
        <v>41397.436099537</v>
      </c>
      <c r="G58" s="31" t="n">
        <v>41397.4367824074</v>
      </c>
      <c r="H58" s="31" t="n">
        <v>41397.4367939815</v>
      </c>
      <c r="I58" s="31" t="n">
        <v>41397.4375231482</v>
      </c>
      <c r="J58" s="30" t="n">
        <v>0.461538461538462</v>
      </c>
      <c r="K58" s="30" t="n">
        <v>0</v>
      </c>
      <c r="L58" s="30" t="s">
        <v>20</v>
      </c>
      <c r="M58" s="30"/>
      <c r="N58" s="30"/>
    </row>
    <row r="59" s="32" customFormat="true" ht="15" hidden="false" customHeight="false" outlineLevel="0" collapsed="false">
      <c r="A59" s="30" t="n">
        <v>58</v>
      </c>
      <c r="B59" s="30" t="n">
        <v>6</v>
      </c>
      <c r="C59" s="30" t="n">
        <v>10</v>
      </c>
      <c r="D59" s="30" t="s">
        <v>67</v>
      </c>
      <c r="E59" s="30" t="n">
        <v>16</v>
      </c>
      <c r="F59" s="31" t="n">
        <v>41397.4366319444</v>
      </c>
      <c r="G59" s="31" t="n">
        <v>41397.4384837963</v>
      </c>
      <c r="H59" s="31" t="n">
        <v>41397.4384953704</v>
      </c>
      <c r="I59" s="31" t="n">
        <v>41397.4387615741</v>
      </c>
      <c r="J59" s="30" t="n">
        <v>0.692307692307692</v>
      </c>
      <c r="K59" s="30" t="n">
        <v>0</v>
      </c>
      <c r="L59" s="30" t="s">
        <v>20</v>
      </c>
      <c r="M59" s="30"/>
      <c r="N59" s="30"/>
    </row>
    <row r="60" s="32" customFormat="true" ht="15" hidden="false" customHeight="false" outlineLevel="0" collapsed="false">
      <c r="A60" s="30" t="n">
        <v>59</v>
      </c>
      <c r="B60" s="30" t="n">
        <v>6</v>
      </c>
      <c r="C60" s="30" t="n">
        <v>3</v>
      </c>
      <c r="D60" s="30" t="s">
        <v>68</v>
      </c>
      <c r="E60" s="30" t="n">
        <v>16</v>
      </c>
      <c r="F60" s="31" t="n">
        <v>41397.4398263889</v>
      </c>
      <c r="G60" s="31" t="n">
        <v>41397.4398958333</v>
      </c>
      <c r="H60" s="31" t="n">
        <v>41397.4399074074</v>
      </c>
      <c r="I60" s="31" t="n">
        <v>41397.440625</v>
      </c>
      <c r="J60" s="30" t="n">
        <v>0</v>
      </c>
      <c r="K60" s="30" t="n">
        <v>0</v>
      </c>
      <c r="L60" s="30" t="s">
        <v>20</v>
      </c>
      <c r="M60" s="30"/>
      <c r="N60" s="30"/>
    </row>
    <row r="61" s="32" customFormat="true" ht="15" hidden="false" customHeight="false" outlineLevel="0" collapsed="false">
      <c r="A61" s="30" t="n">
        <v>60</v>
      </c>
      <c r="B61" s="30" t="n">
        <v>6</v>
      </c>
      <c r="C61" s="30" t="n">
        <v>10</v>
      </c>
      <c r="D61" s="30" t="s">
        <v>69</v>
      </c>
      <c r="E61" s="30" t="n">
        <v>16</v>
      </c>
      <c r="F61" s="31" t="n">
        <v>41397.4391435185</v>
      </c>
      <c r="G61" s="31" t="n">
        <v>41397.4404166667</v>
      </c>
      <c r="H61" s="31" t="n">
        <v>41397.4404282407</v>
      </c>
      <c r="I61" s="31" t="n">
        <v>41397.4406944444</v>
      </c>
      <c r="J61" s="30" t="n">
        <v>0.769230769230769</v>
      </c>
      <c r="K61" s="30" t="n">
        <v>0</v>
      </c>
      <c r="L61" s="30" t="s">
        <v>20</v>
      </c>
      <c r="M61" s="30"/>
      <c r="N61" s="30"/>
    </row>
    <row r="62" s="32" customFormat="true" ht="15" hidden="false" customHeight="false" outlineLevel="0" collapsed="false">
      <c r="A62" s="30" t="n">
        <v>61</v>
      </c>
      <c r="B62" s="30" t="n">
        <v>6</v>
      </c>
      <c r="C62" s="30" t="n">
        <v>3</v>
      </c>
      <c r="D62" s="30" t="s">
        <v>70</v>
      </c>
      <c r="E62" s="30" t="n">
        <v>16</v>
      </c>
      <c r="F62" s="31" t="n">
        <v>41397.4405555556</v>
      </c>
      <c r="G62" s="31" t="n">
        <v>41397.4407060185</v>
      </c>
      <c r="H62" s="31" t="n">
        <v>41397.4407175926</v>
      </c>
      <c r="I62" s="31" t="n">
        <v>41397.4414351852</v>
      </c>
      <c r="J62" s="30" t="n">
        <v>0.153846153846154</v>
      </c>
      <c r="K62" s="30" t="n">
        <v>0</v>
      </c>
      <c r="L62" s="30" t="s">
        <v>20</v>
      </c>
      <c r="M62" s="30"/>
      <c r="N62" s="30"/>
    </row>
    <row r="63" s="32" customFormat="true" ht="15" hidden="false" customHeight="false" outlineLevel="0" collapsed="false">
      <c r="A63" s="30" t="n">
        <v>62</v>
      </c>
      <c r="B63" s="30" t="n">
        <v>6</v>
      </c>
      <c r="C63" s="30" t="n">
        <v>10</v>
      </c>
      <c r="D63" s="30" t="s">
        <v>71</v>
      </c>
      <c r="E63" s="30" t="n">
        <v>16</v>
      </c>
      <c r="F63" s="31" t="n">
        <v>41397.4410069444</v>
      </c>
      <c r="G63" s="31" t="n">
        <v>41397.4412037037</v>
      </c>
      <c r="H63" s="31" t="n">
        <v>41397.4412152778</v>
      </c>
      <c r="I63" s="31" t="n">
        <v>41397.4414814815</v>
      </c>
      <c r="J63" s="30" t="n">
        <v>0.269230769230769</v>
      </c>
      <c r="K63" s="30" t="n">
        <v>0</v>
      </c>
      <c r="L63" s="30" t="s">
        <v>20</v>
      </c>
      <c r="M63" s="30"/>
      <c r="N63" s="30"/>
    </row>
    <row r="64" s="32" customFormat="true" ht="15" hidden="false" customHeight="false" outlineLevel="0" collapsed="false">
      <c r="A64" s="30" t="n">
        <v>63</v>
      </c>
      <c r="B64" s="30" t="n">
        <v>6</v>
      </c>
      <c r="C64" s="30" t="n">
        <v>10</v>
      </c>
      <c r="D64" s="30" t="s">
        <v>72</v>
      </c>
      <c r="E64" s="30" t="n">
        <v>16</v>
      </c>
      <c r="F64" s="31" t="n">
        <v>41397.4413078704</v>
      </c>
      <c r="G64" s="31" t="n">
        <v>41397.4417824074</v>
      </c>
      <c r="H64" s="31" t="n">
        <v>41397.4417824074</v>
      </c>
      <c r="I64" s="31" t="n">
        <v>41397.4420486111</v>
      </c>
      <c r="J64" s="30" t="n">
        <v>0.307692307692308</v>
      </c>
      <c r="K64" s="30" t="n">
        <v>0</v>
      </c>
      <c r="L64" s="30" t="s">
        <v>20</v>
      </c>
      <c r="M64" s="30"/>
      <c r="N64" s="30"/>
    </row>
    <row r="65" s="32" customFormat="true" ht="15" hidden="false" customHeight="false" outlineLevel="0" collapsed="false">
      <c r="A65" s="30" t="n">
        <v>64</v>
      </c>
      <c r="B65" s="30" t="n">
        <v>6</v>
      </c>
      <c r="C65" s="30" t="n">
        <v>3</v>
      </c>
      <c r="D65" s="30" t="s">
        <v>73</v>
      </c>
      <c r="E65" s="30" t="n">
        <v>16</v>
      </c>
      <c r="F65" s="31" t="n">
        <v>41397.4411805556</v>
      </c>
      <c r="G65" s="31" t="n">
        <v>41397.4414236111</v>
      </c>
      <c r="H65" s="31" t="n">
        <v>41397.4414467593</v>
      </c>
      <c r="I65" s="31" t="n">
        <v>41397.4421759259</v>
      </c>
      <c r="J65" s="30" t="n">
        <v>0.192307692307692</v>
      </c>
      <c r="K65" s="30" t="n">
        <v>0</v>
      </c>
      <c r="L65" s="30" t="s">
        <v>20</v>
      </c>
      <c r="M65" s="30"/>
      <c r="N65" s="30"/>
    </row>
    <row r="66" s="32" customFormat="true" ht="15" hidden="false" customHeight="false" outlineLevel="0" collapsed="false">
      <c r="A66" s="30" t="n">
        <v>65</v>
      </c>
      <c r="B66" s="30" t="n">
        <v>6</v>
      </c>
      <c r="C66" s="30" t="n">
        <v>10</v>
      </c>
      <c r="D66" s="30" t="s">
        <v>74</v>
      </c>
      <c r="E66" s="30" t="n">
        <v>16</v>
      </c>
      <c r="F66" s="31" t="n">
        <v>41397.4417939815</v>
      </c>
      <c r="G66" s="31" t="n">
        <v>41397.4423263889</v>
      </c>
      <c r="H66" s="31" t="n">
        <v>41397.442337963</v>
      </c>
      <c r="I66" s="31" t="n">
        <v>41397.4426041667</v>
      </c>
      <c r="J66" s="30" t="n">
        <v>0.269230769230769</v>
      </c>
      <c r="K66" s="30" t="n">
        <v>0</v>
      </c>
      <c r="L66" s="30" t="s">
        <v>20</v>
      </c>
      <c r="M66" s="30"/>
      <c r="N66" s="30"/>
    </row>
    <row r="67" s="32" customFormat="true" ht="15" hidden="false" customHeight="false" outlineLevel="0" collapsed="false">
      <c r="A67" s="30" t="n">
        <v>66</v>
      </c>
      <c r="B67" s="30" t="n">
        <v>6</v>
      </c>
      <c r="C67" s="30" t="n">
        <v>10</v>
      </c>
      <c r="D67" s="30" t="s">
        <v>75</v>
      </c>
      <c r="E67" s="30" t="n">
        <v>16</v>
      </c>
      <c r="F67" s="31" t="n">
        <v>41397.4424537037</v>
      </c>
      <c r="G67" s="31" t="n">
        <v>41397.4428819444</v>
      </c>
      <c r="H67" s="31" t="n">
        <v>41397.4428819444</v>
      </c>
      <c r="I67" s="31" t="n">
        <v>41397.4431481482</v>
      </c>
      <c r="J67" s="30" t="n">
        <v>0.384615384615385</v>
      </c>
      <c r="K67" s="30" t="n">
        <v>0</v>
      </c>
      <c r="L67" s="30" t="s">
        <v>20</v>
      </c>
      <c r="M67" s="30"/>
      <c r="N67" s="30"/>
    </row>
    <row r="68" s="32" customFormat="true" ht="15" hidden="false" customHeight="false" outlineLevel="0" collapsed="false">
      <c r="A68" s="30" t="n">
        <v>67</v>
      </c>
      <c r="B68" s="30" t="n">
        <v>6</v>
      </c>
      <c r="C68" s="30" t="n">
        <v>3</v>
      </c>
      <c r="D68" s="30" t="s">
        <v>76</v>
      </c>
      <c r="E68" s="30" t="n">
        <v>16</v>
      </c>
      <c r="F68" s="31" t="n">
        <v>41397.4421064815</v>
      </c>
      <c r="G68" s="31" t="n">
        <v>41397.4425925926</v>
      </c>
      <c r="H68" s="31" t="n">
        <v>41397.4426041667</v>
      </c>
      <c r="I68" s="31" t="n">
        <v>41397.4433217593</v>
      </c>
      <c r="J68" s="30" t="n">
        <v>0.423076923076923</v>
      </c>
      <c r="K68" s="30" t="n">
        <v>0</v>
      </c>
      <c r="L68" s="30" t="s">
        <v>20</v>
      </c>
      <c r="M68" s="30"/>
      <c r="N68" s="30"/>
    </row>
    <row r="69" s="32" customFormat="true" ht="15" hidden="false" customHeight="false" outlineLevel="0" collapsed="false">
      <c r="A69" s="30" t="n">
        <v>68</v>
      </c>
      <c r="B69" s="30" t="n">
        <v>6</v>
      </c>
      <c r="C69" s="30" t="n">
        <v>9</v>
      </c>
      <c r="D69" s="30" t="s">
        <v>77</v>
      </c>
      <c r="E69" s="30" t="n">
        <v>16</v>
      </c>
      <c r="F69" s="31" t="n">
        <v>41397.4421296296</v>
      </c>
      <c r="G69" s="31" t="n">
        <v>41397.442662037</v>
      </c>
      <c r="H69" s="31" t="n">
        <v>41397.4426851852</v>
      </c>
      <c r="I69" s="31" t="n">
        <v>41397.4433912037</v>
      </c>
      <c r="J69" s="30" t="n">
        <v>0.153846153846154</v>
      </c>
      <c r="K69" s="30" t="n">
        <v>0</v>
      </c>
      <c r="L69" s="30" t="s">
        <v>20</v>
      </c>
      <c r="M69" s="30"/>
      <c r="N69" s="30"/>
    </row>
    <row r="70" s="32" customFormat="true" ht="15" hidden="false" customHeight="false" outlineLevel="0" collapsed="false">
      <c r="A70" s="30" t="n">
        <v>69</v>
      </c>
      <c r="B70" s="30" t="n">
        <v>6</v>
      </c>
      <c r="C70" s="30" t="n">
        <v>9</v>
      </c>
      <c r="D70" s="30" t="s">
        <v>78</v>
      </c>
      <c r="E70" s="30" t="n">
        <v>16</v>
      </c>
      <c r="F70" s="31" t="n">
        <v>41397.4432060185</v>
      </c>
      <c r="G70" s="31" t="n">
        <v>41397.4437847222</v>
      </c>
      <c r="H70" s="31" t="n">
        <v>41397.4438078704</v>
      </c>
      <c r="I70" s="31" t="n">
        <v>41397.4445138889</v>
      </c>
      <c r="J70" s="30" t="n">
        <v>0.346153846153846</v>
      </c>
      <c r="K70" s="30" t="n">
        <v>0</v>
      </c>
      <c r="L70" s="30" t="s">
        <v>20</v>
      </c>
      <c r="M70" s="30"/>
      <c r="N70" s="30"/>
    </row>
    <row r="71" s="32" customFormat="true" ht="15" hidden="false" customHeight="false" outlineLevel="0" collapsed="false">
      <c r="A71" s="30" t="n">
        <v>70</v>
      </c>
      <c r="B71" s="30" t="n">
        <v>6</v>
      </c>
      <c r="C71" s="30" t="n">
        <v>10</v>
      </c>
      <c r="D71" s="30" t="s">
        <v>79</v>
      </c>
      <c r="E71" s="30" t="n">
        <v>16</v>
      </c>
      <c r="F71" s="31" t="n">
        <v>41397.4432175926</v>
      </c>
      <c r="G71" s="31" t="n">
        <v>41397.4443402778</v>
      </c>
      <c r="H71" s="31" t="n">
        <v>41397.4444560185</v>
      </c>
      <c r="I71" s="31" t="n">
        <v>41397.4447106481</v>
      </c>
      <c r="J71" s="30" t="n">
        <v>0.769230769230769</v>
      </c>
      <c r="K71" s="30" t="n">
        <v>0</v>
      </c>
      <c r="L71" s="30" t="s">
        <v>20</v>
      </c>
      <c r="M71" s="30"/>
      <c r="N71" s="30"/>
    </row>
    <row r="72" s="32" customFormat="true" ht="15" hidden="false" customHeight="false" outlineLevel="0" collapsed="false">
      <c r="A72" s="30" t="n">
        <v>71</v>
      </c>
      <c r="B72" s="30" t="n">
        <v>6</v>
      </c>
      <c r="C72" s="30" t="n">
        <v>3</v>
      </c>
      <c r="D72" s="30" t="s">
        <v>80</v>
      </c>
      <c r="E72" s="30" t="n">
        <v>16</v>
      </c>
      <c r="F72" s="31" t="n">
        <v>41397.4442939815</v>
      </c>
      <c r="G72" s="31" t="n">
        <v>41397.4445833333</v>
      </c>
      <c r="H72" s="31" t="n">
        <v>41397.4445833333</v>
      </c>
      <c r="I72" s="31" t="n">
        <v>41397.4453009259</v>
      </c>
      <c r="J72" s="30" t="n">
        <v>0.0384615384615385</v>
      </c>
      <c r="K72" s="30" t="n">
        <v>0</v>
      </c>
      <c r="L72" s="30" t="s">
        <v>20</v>
      </c>
      <c r="M72" s="30"/>
      <c r="N72" s="30"/>
    </row>
    <row r="73" s="32" customFormat="true" ht="15" hidden="false" customHeight="false" outlineLevel="0" collapsed="false">
      <c r="A73" s="30" t="n">
        <v>72</v>
      </c>
      <c r="B73" s="30" t="n">
        <v>6</v>
      </c>
      <c r="C73" s="30" t="n">
        <v>9</v>
      </c>
      <c r="D73" s="30" t="s">
        <v>81</v>
      </c>
      <c r="E73" s="30" t="n">
        <v>16</v>
      </c>
      <c r="F73" s="31" t="n">
        <v>41397.444224537</v>
      </c>
      <c r="G73" s="31" t="n">
        <v>41397.4453819445</v>
      </c>
      <c r="H73" s="31" t="n">
        <v>41397.4454050926</v>
      </c>
      <c r="I73" s="31" t="n">
        <v>41397.4461111111</v>
      </c>
      <c r="J73" s="30" t="n">
        <v>0.307692307692308</v>
      </c>
      <c r="K73" s="30" t="n">
        <v>0</v>
      </c>
      <c r="L73" s="30" t="s">
        <v>20</v>
      </c>
      <c r="M73" s="30"/>
      <c r="N73" s="30"/>
    </row>
    <row r="74" s="32" customFormat="true" ht="60" hidden="false" customHeight="false" outlineLevel="0" collapsed="false">
      <c r="A74" s="30" t="n">
        <v>73</v>
      </c>
      <c r="B74" s="30" t="n">
        <v>6</v>
      </c>
      <c r="C74" s="30" t="n">
        <v>10</v>
      </c>
      <c r="D74" s="33" t="s">
        <v>82</v>
      </c>
      <c r="E74" s="30" t="n">
        <v>16</v>
      </c>
      <c r="F74" s="31" t="n">
        <v>41397.4451041667</v>
      </c>
      <c r="G74" s="31" t="n">
        <v>41397.4457060185</v>
      </c>
      <c r="H74" s="31" t="n">
        <v>41397.4458796296</v>
      </c>
      <c r="I74" s="31" t="n">
        <v>41397.4461458333</v>
      </c>
      <c r="J74" s="30" t="n">
        <v>0.615384615384615</v>
      </c>
      <c r="K74" s="30" t="n">
        <v>0</v>
      </c>
      <c r="L74" s="30" t="s">
        <v>20</v>
      </c>
      <c r="M74" s="30"/>
      <c r="N74" s="30"/>
    </row>
    <row r="75" s="32" customFormat="true" ht="15" hidden="false" customHeight="false" outlineLevel="0" collapsed="false">
      <c r="A75" s="30" t="n">
        <v>74</v>
      </c>
      <c r="B75" s="30" t="n">
        <v>6</v>
      </c>
      <c r="C75" s="30" t="n">
        <v>3</v>
      </c>
      <c r="D75" s="30" t="s">
        <v>83</v>
      </c>
      <c r="E75" s="30" t="n">
        <v>16</v>
      </c>
      <c r="F75" s="31" t="n">
        <v>41397.4460300926</v>
      </c>
      <c r="G75" s="31" t="n">
        <v>41397.4464930556</v>
      </c>
      <c r="H75" s="31" t="n">
        <v>41397.4465046296</v>
      </c>
      <c r="I75" s="31" t="n">
        <v>41397.4472222222</v>
      </c>
      <c r="J75" s="30" t="n">
        <v>0.423076923076923</v>
      </c>
      <c r="K75" s="30" t="n">
        <v>0</v>
      </c>
      <c r="L75" s="30" t="s">
        <v>20</v>
      </c>
      <c r="M75" s="30"/>
      <c r="N75" s="30"/>
    </row>
    <row r="76" s="32" customFormat="true" ht="15" hidden="false" customHeight="false" outlineLevel="0" collapsed="false">
      <c r="A76" s="30" t="n">
        <v>75</v>
      </c>
      <c r="B76" s="30" t="n">
        <v>6</v>
      </c>
      <c r="C76" s="30" t="n">
        <v>10</v>
      </c>
      <c r="D76" s="30" t="s">
        <v>84</v>
      </c>
      <c r="E76" s="30" t="n">
        <v>16</v>
      </c>
      <c r="F76" s="31" t="n">
        <v>41397.4465162037</v>
      </c>
      <c r="G76" s="31" t="n">
        <v>41397.4470601852</v>
      </c>
      <c r="H76" s="31" t="n">
        <v>41397.4470717593</v>
      </c>
      <c r="I76" s="31" t="n">
        <v>41397.4473263889</v>
      </c>
      <c r="J76" s="30" t="n">
        <v>0.346153846153846</v>
      </c>
      <c r="K76" s="30" t="n">
        <v>0</v>
      </c>
      <c r="L76" s="30" t="s">
        <v>20</v>
      </c>
      <c r="M76" s="30"/>
      <c r="N76" s="30"/>
    </row>
    <row r="77" s="32" customFormat="true" ht="15" hidden="false" customHeight="false" outlineLevel="0" collapsed="false">
      <c r="A77" s="30" t="n">
        <v>76</v>
      </c>
      <c r="B77" s="30" t="n">
        <v>6</v>
      </c>
      <c r="C77" s="30" t="n">
        <v>10</v>
      </c>
      <c r="D77" s="30" t="s">
        <v>85</v>
      </c>
      <c r="E77" s="30" t="n">
        <v>16</v>
      </c>
      <c r="F77" s="31" t="n">
        <v>41397.4473958333</v>
      </c>
      <c r="G77" s="31" t="n">
        <v>41397.4474537037</v>
      </c>
      <c r="H77" s="31" t="n">
        <v>41397.4477083333</v>
      </c>
      <c r="I77" s="31" t="n">
        <v>41397.447974537</v>
      </c>
      <c r="J77" s="30" t="n">
        <v>0</v>
      </c>
      <c r="K77" s="30" t="n">
        <v>0</v>
      </c>
      <c r="L77" s="30" t="s">
        <v>20</v>
      </c>
      <c r="M77" s="30"/>
      <c r="N77" s="30"/>
    </row>
    <row r="78" s="32" customFormat="true" ht="15" hidden="false" customHeight="false" outlineLevel="0" collapsed="false">
      <c r="A78" s="30" t="n">
        <v>77</v>
      </c>
      <c r="B78" s="30" t="n">
        <v>6</v>
      </c>
      <c r="C78" s="30" t="n">
        <v>9</v>
      </c>
      <c r="D78" s="30" t="s">
        <v>86</v>
      </c>
      <c r="E78" s="30" t="n">
        <v>16</v>
      </c>
      <c r="F78" s="31" t="n">
        <v>41397.4468865741</v>
      </c>
      <c r="G78" s="31" t="n">
        <v>41397.4474189815</v>
      </c>
      <c r="H78" s="31" t="n">
        <v>41397.4474421296</v>
      </c>
      <c r="I78" s="31" t="n">
        <v>41397.4481481482</v>
      </c>
      <c r="J78" s="30" t="n">
        <v>0.346153846153846</v>
      </c>
      <c r="K78" s="30" t="n">
        <v>0</v>
      </c>
      <c r="L78" s="30" t="s">
        <v>20</v>
      </c>
      <c r="M78" s="30"/>
      <c r="N78" s="30"/>
    </row>
    <row r="79" s="32" customFormat="true" ht="15" hidden="false" customHeight="false" outlineLevel="0" collapsed="false">
      <c r="A79" s="30" t="n">
        <v>78</v>
      </c>
      <c r="B79" s="30" t="n">
        <v>6</v>
      </c>
      <c r="C79" s="30" t="n">
        <v>10</v>
      </c>
      <c r="D79" s="30" t="s">
        <v>87</v>
      </c>
      <c r="E79" s="30" t="n">
        <v>16</v>
      </c>
      <c r="F79" s="31" t="n">
        <v>41397.4481018519</v>
      </c>
      <c r="G79" s="31" t="n">
        <v>41397.4486689815</v>
      </c>
      <c r="H79" s="31" t="n">
        <v>41397.4486921296</v>
      </c>
      <c r="I79" s="31" t="n">
        <v>41397.4489583333</v>
      </c>
      <c r="J79" s="30" t="n">
        <v>0.346153846153846</v>
      </c>
      <c r="K79" s="30" t="n">
        <v>0</v>
      </c>
      <c r="L79" s="30" t="s">
        <v>20</v>
      </c>
      <c r="M79" s="30"/>
      <c r="N79" s="30"/>
    </row>
    <row r="80" s="32" customFormat="true" ht="15" hidden="false" customHeight="false" outlineLevel="0" collapsed="false">
      <c r="A80" s="30" t="n">
        <v>79</v>
      </c>
      <c r="B80" s="30" t="n">
        <v>6</v>
      </c>
      <c r="C80" s="30" t="n">
        <v>9</v>
      </c>
      <c r="D80" s="30" t="s">
        <v>88</v>
      </c>
      <c r="E80" s="30" t="n">
        <v>16</v>
      </c>
      <c r="F80" s="31" t="n">
        <v>41397.4492824074</v>
      </c>
      <c r="G80" s="31" t="n">
        <v>41397.4485416667</v>
      </c>
      <c r="H80" s="31" t="n">
        <v>41397.4485763889</v>
      </c>
      <c r="I80" s="31" t="n">
        <v>41397.4492824074</v>
      </c>
      <c r="J80" s="30" t="n">
        <v>0.5</v>
      </c>
      <c r="K80" s="30" t="n">
        <v>0</v>
      </c>
      <c r="L80" s="30" t="s">
        <v>20</v>
      </c>
      <c r="M80" s="30"/>
      <c r="N80" s="30"/>
    </row>
    <row r="81" s="32" customFormat="true" ht="15" hidden="false" customHeight="false" outlineLevel="0" collapsed="false">
      <c r="A81" s="30" t="n">
        <v>80</v>
      </c>
      <c r="B81" s="30" t="n">
        <v>6</v>
      </c>
      <c r="C81" s="30" t="n">
        <v>3</v>
      </c>
      <c r="D81" s="30" t="s">
        <v>89</v>
      </c>
      <c r="E81" s="30" t="n">
        <v>16</v>
      </c>
      <c r="F81" s="31" t="n">
        <v>41397.4479398148</v>
      </c>
      <c r="G81" s="31" t="n">
        <v>41397.4486689815</v>
      </c>
      <c r="H81" s="31" t="n">
        <v>41397.4486805556</v>
      </c>
      <c r="I81" s="31" t="n">
        <v>41397.4493981482</v>
      </c>
      <c r="J81" s="30" t="n">
        <v>1</v>
      </c>
      <c r="K81" s="30" t="n">
        <v>0</v>
      </c>
      <c r="L81" s="30" t="s">
        <v>20</v>
      </c>
      <c r="M81" s="30"/>
      <c r="N81" s="30"/>
    </row>
    <row r="82" s="32" customFormat="true" ht="15" hidden="false" customHeight="false" outlineLevel="0" collapsed="false">
      <c r="A82" s="30" t="n">
        <v>81</v>
      </c>
      <c r="B82" s="30" t="n">
        <v>6</v>
      </c>
      <c r="C82" s="30" t="n">
        <v>10</v>
      </c>
      <c r="D82" s="30" t="s">
        <v>90</v>
      </c>
      <c r="E82" s="30" t="n">
        <v>16</v>
      </c>
      <c r="F82" s="31" t="n">
        <v>41397.4498842593</v>
      </c>
      <c r="G82" s="31" t="n">
        <v>41397.4504166667</v>
      </c>
      <c r="H82" s="31" t="n">
        <v>41397.4504166667</v>
      </c>
      <c r="I82" s="31" t="n">
        <v>41397.4506828704</v>
      </c>
      <c r="J82" s="30" t="n">
        <v>0.384615384615385</v>
      </c>
      <c r="K82" s="30" t="n">
        <v>0</v>
      </c>
      <c r="L82" s="30" t="s">
        <v>20</v>
      </c>
      <c r="M82" s="30"/>
      <c r="N82" s="30"/>
    </row>
    <row r="83" s="32" customFormat="true" ht="15" hidden="false" customHeight="false" outlineLevel="0" collapsed="false">
      <c r="A83" s="30" t="n">
        <v>82</v>
      </c>
      <c r="B83" s="30" t="n">
        <v>6</v>
      </c>
      <c r="C83" s="30" t="n">
        <v>10</v>
      </c>
      <c r="D83" s="30" t="s">
        <v>91</v>
      </c>
      <c r="E83" s="30" t="n">
        <v>16</v>
      </c>
      <c r="F83" s="31" t="n">
        <v>41397.4510763889</v>
      </c>
      <c r="G83" s="31" t="n">
        <v>41397.4517708333</v>
      </c>
      <c r="H83" s="31" t="n">
        <v>41397.4517824074</v>
      </c>
      <c r="I83" s="31" t="n">
        <v>41397.4520486111</v>
      </c>
      <c r="J83" s="30" t="n">
        <v>0.346153846153846</v>
      </c>
      <c r="K83" s="30" t="n">
        <v>0</v>
      </c>
      <c r="L83" s="30" t="s">
        <v>20</v>
      </c>
      <c r="M83" s="30"/>
      <c r="N83" s="30"/>
    </row>
    <row r="84" s="32" customFormat="true" ht="15" hidden="false" customHeight="false" outlineLevel="0" collapsed="false">
      <c r="A84" s="30" t="n">
        <v>83</v>
      </c>
      <c r="B84" s="30" t="n">
        <v>6</v>
      </c>
      <c r="C84" s="30" t="n">
        <v>10</v>
      </c>
      <c r="D84" s="30" t="s">
        <v>92</v>
      </c>
      <c r="E84" s="30" t="n">
        <v>16</v>
      </c>
      <c r="F84" s="31" t="n">
        <v>41397.4521527778</v>
      </c>
      <c r="G84" s="31" t="n">
        <v>41397.4525231482</v>
      </c>
      <c r="H84" s="31" t="n">
        <v>41397.4525347222</v>
      </c>
      <c r="I84" s="31" t="n">
        <v>41397.4528009259</v>
      </c>
      <c r="J84" s="30" t="n">
        <v>0.307692307692308</v>
      </c>
      <c r="K84" s="30" t="n">
        <v>0</v>
      </c>
      <c r="L84" s="30" t="s">
        <v>20</v>
      </c>
      <c r="M84" s="30"/>
      <c r="N84" s="30"/>
    </row>
    <row r="85" s="32" customFormat="true" ht="15" hidden="false" customHeight="false" outlineLevel="0" collapsed="false">
      <c r="A85" s="30" t="n">
        <v>84</v>
      </c>
      <c r="B85" s="30" t="n">
        <v>6</v>
      </c>
      <c r="C85" s="30" t="n">
        <v>10</v>
      </c>
      <c r="D85" s="30" t="s">
        <v>93</v>
      </c>
      <c r="E85" s="30" t="n">
        <v>16</v>
      </c>
      <c r="F85" s="31" t="n">
        <v>41397.4525925926</v>
      </c>
      <c r="G85" s="31" t="n">
        <v>41397.4526041667</v>
      </c>
      <c r="H85" s="31" t="n">
        <v>41397.4526273148</v>
      </c>
      <c r="I85" s="31" t="n">
        <v>41397.4528935185</v>
      </c>
      <c r="J85" s="30" t="n">
        <v>0</v>
      </c>
      <c r="K85" s="30" t="n">
        <v>0</v>
      </c>
      <c r="L85" s="30" t="s">
        <v>20</v>
      </c>
      <c r="M85" s="30"/>
      <c r="N85" s="30"/>
    </row>
    <row r="86" s="32" customFormat="true" ht="15" hidden="false" customHeight="false" outlineLevel="0" collapsed="false">
      <c r="A86" s="30" t="n">
        <v>85</v>
      </c>
      <c r="B86" s="30" t="n">
        <v>6</v>
      </c>
      <c r="C86" s="30" t="n">
        <v>10</v>
      </c>
      <c r="D86" s="30" t="s">
        <v>94</v>
      </c>
      <c r="E86" s="30" t="n">
        <v>16</v>
      </c>
      <c r="F86" s="31" t="n">
        <v>41397.4527662037</v>
      </c>
      <c r="G86" s="31" t="n">
        <v>41397.4539814815</v>
      </c>
      <c r="H86" s="31" t="n">
        <v>41397.4540162037</v>
      </c>
      <c r="I86" s="31" t="n">
        <v>41397.4542824074</v>
      </c>
      <c r="J86" s="30" t="n">
        <v>0.615384615384615</v>
      </c>
      <c r="K86" s="30" t="n">
        <v>0</v>
      </c>
      <c r="L86" s="30" t="s">
        <v>20</v>
      </c>
      <c r="M86" s="30"/>
      <c r="N86" s="30"/>
    </row>
    <row r="87" s="32" customFormat="true" ht="15" hidden="false" customHeight="false" outlineLevel="0" collapsed="false">
      <c r="A87" s="30" t="n">
        <v>86</v>
      </c>
      <c r="B87" s="30" t="n">
        <v>6</v>
      </c>
      <c r="C87" s="30" t="n">
        <v>3</v>
      </c>
      <c r="D87" s="30" t="s">
        <v>95</v>
      </c>
      <c r="E87" s="30" t="n">
        <v>16</v>
      </c>
      <c r="F87" s="31" t="n">
        <v>41397.4531828704</v>
      </c>
      <c r="G87" s="31" t="n">
        <v>41397.4536574074</v>
      </c>
      <c r="H87" s="31" t="n">
        <v>41397.4536921296</v>
      </c>
      <c r="I87" s="31" t="n">
        <v>41397.4544097222</v>
      </c>
      <c r="J87" s="30" t="n">
        <v>0.423076923076923</v>
      </c>
      <c r="K87" s="30" t="n">
        <v>0</v>
      </c>
      <c r="L87" s="30" t="s">
        <v>20</v>
      </c>
      <c r="M87" s="30"/>
      <c r="N87" s="30"/>
    </row>
    <row r="88" s="32" customFormat="true" ht="15" hidden="false" customHeight="false" outlineLevel="0" collapsed="false">
      <c r="A88" s="30" t="n">
        <v>87</v>
      </c>
      <c r="B88" s="30" t="n">
        <v>6</v>
      </c>
      <c r="C88" s="30" t="n">
        <v>10</v>
      </c>
      <c r="D88" s="30" t="s">
        <v>96</v>
      </c>
      <c r="E88" s="30" t="n">
        <v>16</v>
      </c>
      <c r="F88" s="31" t="n">
        <v>41397.4540509259</v>
      </c>
      <c r="G88" s="31" t="n">
        <v>41397.4547685185</v>
      </c>
      <c r="H88" s="31" t="n">
        <v>41397.4547685185</v>
      </c>
      <c r="I88" s="31" t="n">
        <v>41397.4550347222</v>
      </c>
      <c r="J88" s="30" t="n">
        <v>0.423076923076923</v>
      </c>
      <c r="K88" s="30" t="n">
        <v>0</v>
      </c>
      <c r="L88" s="30" t="s">
        <v>20</v>
      </c>
      <c r="M88" s="30"/>
      <c r="N88" s="30"/>
    </row>
    <row r="89" s="32" customFormat="true" ht="30" hidden="false" customHeight="false" outlineLevel="0" collapsed="false">
      <c r="A89" s="30" t="n">
        <v>88</v>
      </c>
      <c r="B89" s="30" t="n">
        <v>6</v>
      </c>
      <c r="C89" s="30" t="n">
        <v>9</v>
      </c>
      <c r="D89" s="33" t="s">
        <v>97</v>
      </c>
      <c r="E89" s="30" t="n">
        <v>16</v>
      </c>
      <c r="F89" s="31" t="n">
        <v>41397.452337963</v>
      </c>
      <c r="G89" s="31" t="n">
        <v>41397.454537037</v>
      </c>
      <c r="H89" s="31" t="n">
        <v>41397.4545601852</v>
      </c>
      <c r="I89" s="31" t="n">
        <v>41397.4552662037</v>
      </c>
      <c r="J89" s="30" t="n">
        <v>0.307692307692308</v>
      </c>
      <c r="K89" s="30" t="n">
        <v>0</v>
      </c>
      <c r="L89" s="30" t="s">
        <v>20</v>
      </c>
      <c r="M89" s="30"/>
      <c r="N89" s="30"/>
    </row>
    <row r="90" s="32" customFormat="true" ht="15" hidden="false" customHeight="false" outlineLevel="0" collapsed="false">
      <c r="A90" s="30" t="n">
        <v>89</v>
      </c>
      <c r="B90" s="30" t="n">
        <v>6</v>
      </c>
      <c r="C90" s="30" t="n">
        <v>10</v>
      </c>
      <c r="D90" s="30" t="s">
        <v>98</v>
      </c>
      <c r="E90" s="30" t="n">
        <v>16</v>
      </c>
      <c r="F90" s="31" t="n">
        <v>41397.4554976852</v>
      </c>
      <c r="G90" s="31" t="n">
        <v>41397.4555092593</v>
      </c>
      <c r="H90" s="31" t="n">
        <v>41397.4557175926</v>
      </c>
      <c r="I90" s="31" t="n">
        <v>41397.4559837963</v>
      </c>
      <c r="J90" s="30" t="n">
        <v>0.0384615384615385</v>
      </c>
      <c r="K90" s="30" t="n">
        <v>0</v>
      </c>
      <c r="L90" s="30" t="s">
        <v>20</v>
      </c>
      <c r="M90" s="30"/>
      <c r="N90" s="30"/>
    </row>
    <row r="91" s="32" customFormat="true" ht="15" hidden="false" customHeight="false" outlineLevel="0" collapsed="false">
      <c r="A91" s="30" t="n">
        <v>90</v>
      </c>
      <c r="B91" s="30" t="n">
        <v>6</v>
      </c>
      <c r="C91" s="30" t="n">
        <v>10</v>
      </c>
      <c r="D91" s="30" t="s">
        <v>99</v>
      </c>
      <c r="E91" s="30" t="n">
        <v>16</v>
      </c>
      <c r="F91" s="31" t="n">
        <v>41397.4560185185</v>
      </c>
      <c r="G91" s="31" t="n">
        <v>41397.4565972222</v>
      </c>
      <c r="H91" s="31" t="n">
        <v>41397.4566666667</v>
      </c>
      <c r="I91" s="31" t="n">
        <v>41397.4569328704</v>
      </c>
      <c r="J91" s="30" t="n">
        <v>0.346153846153846</v>
      </c>
      <c r="K91" s="30" t="n">
        <v>0</v>
      </c>
      <c r="L91" s="30" t="s">
        <v>20</v>
      </c>
      <c r="M91" s="30"/>
      <c r="N91" s="30"/>
    </row>
    <row r="92" s="32" customFormat="true" ht="15" hidden="false" customHeight="false" outlineLevel="0" collapsed="false">
      <c r="A92" s="30" t="n">
        <v>91</v>
      </c>
      <c r="B92" s="30" t="n">
        <v>6</v>
      </c>
      <c r="C92" s="30" t="n">
        <v>3</v>
      </c>
      <c r="D92" s="30" t="s">
        <v>100</v>
      </c>
      <c r="E92" s="30" t="n">
        <v>16</v>
      </c>
      <c r="F92" s="31" t="n">
        <v>41397.4563078704</v>
      </c>
      <c r="G92" s="31" t="n">
        <v>41397.4572916667</v>
      </c>
      <c r="H92" s="31" t="n">
        <v>41397.4573032407</v>
      </c>
      <c r="I92" s="31" t="n">
        <v>41397.4580092593</v>
      </c>
      <c r="J92" s="30" t="n">
        <v>0.846153846153846</v>
      </c>
      <c r="K92" s="30" t="n">
        <v>0</v>
      </c>
      <c r="L92" s="30" t="s">
        <v>20</v>
      </c>
      <c r="M92" s="30"/>
      <c r="N92" s="30"/>
    </row>
    <row r="93" s="32" customFormat="true" ht="15" hidden="false" customHeight="false" outlineLevel="0" collapsed="false">
      <c r="A93" s="30" t="n">
        <v>92</v>
      </c>
      <c r="B93" s="30" t="n">
        <v>6</v>
      </c>
      <c r="C93" s="30" t="n">
        <v>10</v>
      </c>
      <c r="D93" s="30" t="s">
        <v>101</v>
      </c>
      <c r="E93" s="30" t="n">
        <v>16</v>
      </c>
      <c r="F93" s="31" t="n">
        <v>41397.4570486111</v>
      </c>
      <c r="G93" s="31" t="n">
        <v>41397.4576967593</v>
      </c>
      <c r="H93" s="31" t="n">
        <v>41397.4579166667</v>
      </c>
      <c r="I93" s="31" t="n">
        <v>41397.4581828704</v>
      </c>
      <c r="J93" s="30" t="n">
        <v>0.461538461538462</v>
      </c>
      <c r="K93" s="30" t="n">
        <v>0</v>
      </c>
      <c r="L93" s="30" t="s">
        <v>20</v>
      </c>
      <c r="M93" s="30"/>
      <c r="N93" s="30"/>
    </row>
    <row r="94" s="32" customFormat="true" ht="15" hidden="false" customHeight="false" outlineLevel="0" collapsed="false">
      <c r="A94" s="30" t="n">
        <v>93</v>
      </c>
      <c r="B94" s="30" t="n">
        <v>6</v>
      </c>
      <c r="C94" s="30" t="n">
        <v>10</v>
      </c>
      <c r="D94" s="30" t="s">
        <v>102</v>
      </c>
      <c r="E94" s="30" t="n">
        <v>16</v>
      </c>
      <c r="F94" s="31" t="n">
        <v>41397.4599884259</v>
      </c>
      <c r="G94" s="31" t="n">
        <v>41397.4600347222</v>
      </c>
      <c r="H94" s="31" t="n">
        <v>41397.4600578704</v>
      </c>
      <c r="I94" s="31" t="n">
        <v>41397.4603240741</v>
      </c>
      <c r="J94" s="30" t="n">
        <v>0</v>
      </c>
      <c r="K94" s="30" t="n">
        <v>0</v>
      </c>
      <c r="L94" s="30" t="s">
        <v>20</v>
      </c>
      <c r="M94" s="30"/>
      <c r="N94" s="30"/>
    </row>
    <row r="95" s="32" customFormat="true" ht="15" hidden="false" customHeight="false" outlineLevel="0" collapsed="false">
      <c r="A95" s="30" t="n">
        <v>94</v>
      </c>
      <c r="B95" s="30" t="n">
        <v>6</v>
      </c>
      <c r="C95" s="30" t="n">
        <v>10</v>
      </c>
      <c r="D95" s="30" t="s">
        <v>103</v>
      </c>
      <c r="E95" s="30" t="n">
        <v>16</v>
      </c>
      <c r="F95" s="31" t="n">
        <v>41397.4601388889</v>
      </c>
      <c r="G95" s="31" t="n">
        <v>41397.4605671296</v>
      </c>
      <c r="H95" s="31" t="n">
        <v>41397.4605671296</v>
      </c>
      <c r="I95" s="31" t="n">
        <v>41397.4608333333</v>
      </c>
      <c r="J95" s="30" t="n">
        <v>0.153846153846154</v>
      </c>
      <c r="K95" s="30" t="n">
        <v>0</v>
      </c>
      <c r="L95" s="30" t="s">
        <v>20</v>
      </c>
      <c r="M95" s="30"/>
      <c r="N95" s="30"/>
    </row>
    <row r="96" s="32" customFormat="true" ht="15" hidden="false" customHeight="false" outlineLevel="0" collapsed="false">
      <c r="A96" s="30" t="n">
        <v>95</v>
      </c>
      <c r="B96" s="30" t="n">
        <v>6</v>
      </c>
      <c r="C96" s="30" t="n">
        <v>3</v>
      </c>
      <c r="D96" s="30" t="s">
        <v>104</v>
      </c>
      <c r="E96" s="30" t="n">
        <v>17</v>
      </c>
      <c r="F96" s="31" t="n">
        <v>41397.4595833333</v>
      </c>
      <c r="G96" s="31" t="n">
        <v>41397.4603472222</v>
      </c>
      <c r="H96" s="31" t="n">
        <v>41397.4604050926</v>
      </c>
      <c r="I96" s="31" t="n">
        <v>41397.4611226852</v>
      </c>
      <c r="J96" s="30" t="n">
        <v>0.115384615384615</v>
      </c>
      <c r="K96" s="30" t="n">
        <v>0</v>
      </c>
      <c r="L96" s="30" t="s">
        <v>20</v>
      </c>
      <c r="M96" s="30"/>
      <c r="N96" s="30"/>
    </row>
    <row r="97" s="32" customFormat="true" ht="15" hidden="false" customHeight="false" outlineLevel="0" collapsed="false">
      <c r="A97" s="30" t="n">
        <v>96</v>
      </c>
      <c r="B97" s="30" t="n">
        <v>6</v>
      </c>
      <c r="C97" s="30" t="n">
        <v>10</v>
      </c>
      <c r="D97" s="30" t="s">
        <v>105</v>
      </c>
      <c r="E97" s="30" t="n">
        <v>16</v>
      </c>
      <c r="F97" s="31" t="n">
        <v>41397.4611458333</v>
      </c>
      <c r="G97" s="31" t="n">
        <v>41397.4613194444</v>
      </c>
      <c r="H97" s="31" t="n">
        <v>41397.4613194444</v>
      </c>
      <c r="I97" s="31" t="n">
        <v>41397.4615856481</v>
      </c>
      <c r="J97" s="30" t="n">
        <v>0.115384615384615</v>
      </c>
      <c r="K97" s="30" t="n">
        <v>0</v>
      </c>
      <c r="L97" s="30" t="s">
        <v>20</v>
      </c>
      <c r="M97" s="30"/>
      <c r="N97" s="30"/>
    </row>
    <row r="98" s="32" customFormat="true" ht="15" hidden="false" customHeight="false" outlineLevel="0" collapsed="false">
      <c r="A98" s="30" t="n">
        <v>97</v>
      </c>
      <c r="B98" s="30" t="n">
        <v>6</v>
      </c>
      <c r="C98" s="30" t="n">
        <v>3</v>
      </c>
      <c r="D98" s="30" t="s">
        <v>106</v>
      </c>
      <c r="E98" s="30" t="n">
        <v>17</v>
      </c>
      <c r="F98" s="31" t="n">
        <v>41397.4607523148</v>
      </c>
      <c r="G98" s="31" t="n">
        <v>41397.4612268519</v>
      </c>
      <c r="H98" s="31" t="n">
        <v>41397.4612268519</v>
      </c>
      <c r="I98" s="31" t="n">
        <v>41397.4619328704</v>
      </c>
      <c r="J98" s="30" t="n">
        <v>0.192307692307692</v>
      </c>
      <c r="K98" s="30" t="n">
        <v>0</v>
      </c>
      <c r="L98" s="30" t="s">
        <v>20</v>
      </c>
      <c r="M98" s="30"/>
      <c r="N98" s="30"/>
    </row>
    <row r="99" s="32" customFormat="true" ht="60" hidden="false" customHeight="false" outlineLevel="0" collapsed="false">
      <c r="A99" s="30" t="n">
        <v>98</v>
      </c>
      <c r="B99" s="30" t="n">
        <v>6</v>
      </c>
      <c r="C99" s="30" t="n">
        <v>9</v>
      </c>
      <c r="D99" s="33" t="s">
        <v>107</v>
      </c>
      <c r="E99" s="30" t="n">
        <v>17</v>
      </c>
      <c r="F99" s="31" t="n">
        <v>41397.4595949074</v>
      </c>
      <c r="G99" s="31" t="n">
        <v>41397.4627430556</v>
      </c>
      <c r="H99" s="31" t="n">
        <v>41397.4629166667</v>
      </c>
      <c r="I99" s="31" t="n">
        <v>41397.4636226852</v>
      </c>
      <c r="J99" s="30" t="n">
        <v>0.538461538461539</v>
      </c>
      <c r="K99" s="30" t="n">
        <v>0</v>
      </c>
      <c r="L99" s="30" t="s">
        <v>20</v>
      </c>
      <c r="M99" s="30"/>
      <c r="N99" s="30"/>
    </row>
    <row r="100" s="32" customFormat="true" ht="15" hidden="false" customHeight="false" outlineLevel="0" collapsed="false">
      <c r="A100" s="30" t="n">
        <v>99</v>
      </c>
      <c r="B100" s="30" t="n">
        <v>6</v>
      </c>
      <c r="C100" s="30" t="n">
        <v>3</v>
      </c>
      <c r="D100" s="30" t="s">
        <v>108</v>
      </c>
      <c r="E100" s="30" t="n">
        <v>17</v>
      </c>
      <c r="F100" s="31" t="n">
        <v>41397.4627777778</v>
      </c>
      <c r="G100" s="31" t="n">
        <v>41397.4632175926</v>
      </c>
      <c r="H100" s="31" t="n">
        <v>41397.4632291667</v>
      </c>
      <c r="I100" s="31" t="n">
        <v>41397.4639467593</v>
      </c>
      <c r="J100" s="30" t="n">
        <v>0.153846153846154</v>
      </c>
      <c r="K100" s="30" t="n">
        <v>0</v>
      </c>
      <c r="L100" s="30" t="s">
        <v>20</v>
      </c>
      <c r="M100" s="30"/>
      <c r="N100" s="30"/>
    </row>
    <row r="101" s="32" customFormat="true" ht="15" hidden="false" customHeight="false" outlineLevel="0" collapsed="false">
      <c r="A101" s="30" t="n">
        <v>100</v>
      </c>
      <c r="B101" s="30" t="n">
        <v>6</v>
      </c>
      <c r="C101" s="30" t="n">
        <v>10</v>
      </c>
      <c r="D101" s="30" t="s">
        <v>109</v>
      </c>
      <c r="E101" s="30" t="n">
        <v>16</v>
      </c>
      <c r="F101" s="31" t="n">
        <v>41397.463587963</v>
      </c>
      <c r="G101" s="31" t="n">
        <v>41397.4638078704</v>
      </c>
      <c r="H101" s="31" t="n">
        <v>41397.4638194444</v>
      </c>
      <c r="I101" s="31" t="n">
        <v>41397.4640856481</v>
      </c>
      <c r="J101" s="30" t="n">
        <v>0.115384615384615</v>
      </c>
      <c r="K101" s="30" t="n">
        <v>0</v>
      </c>
      <c r="L101" s="30" t="s">
        <v>20</v>
      </c>
      <c r="M101" s="30"/>
      <c r="N101" s="30"/>
    </row>
    <row r="102" s="32" customFormat="true" ht="15" hidden="false" customHeight="false" outlineLevel="0" collapsed="false">
      <c r="A102" s="30" t="n">
        <v>101</v>
      </c>
      <c r="B102" s="30" t="n">
        <v>6</v>
      </c>
      <c r="C102" s="30" t="n">
        <v>10</v>
      </c>
      <c r="D102" s="30" t="s">
        <v>110</v>
      </c>
      <c r="E102" s="30" t="n">
        <v>16</v>
      </c>
      <c r="F102" s="31" t="n">
        <v>41397.463900463</v>
      </c>
      <c r="G102" s="31" t="n">
        <v>41397.4641203704</v>
      </c>
      <c r="H102" s="31" t="n">
        <v>41397.4641319444</v>
      </c>
      <c r="I102" s="31" t="n">
        <v>41397.4643981482</v>
      </c>
      <c r="J102" s="30" t="n">
        <v>0.115384615384615</v>
      </c>
      <c r="K102" s="30" t="n">
        <v>0</v>
      </c>
      <c r="L102" s="30" t="s">
        <v>20</v>
      </c>
      <c r="M102" s="30"/>
      <c r="N102" s="30"/>
    </row>
    <row r="103" s="32" customFormat="true" ht="15" hidden="false" customHeight="false" outlineLevel="0" collapsed="false">
      <c r="A103" s="30" t="n">
        <v>102</v>
      </c>
      <c r="B103" s="30" t="n">
        <v>6</v>
      </c>
      <c r="C103" s="30" t="n">
        <v>9</v>
      </c>
      <c r="D103" s="30" t="s">
        <v>111</v>
      </c>
      <c r="E103" s="30" t="n">
        <v>18</v>
      </c>
      <c r="F103" s="31" t="n">
        <v>41397.463275463</v>
      </c>
      <c r="G103" s="31" t="n">
        <v>41397.4636921296</v>
      </c>
      <c r="H103" s="31" t="n">
        <v>41397.4637268518</v>
      </c>
      <c r="I103" s="31" t="n">
        <v>41397.4644212963</v>
      </c>
      <c r="J103" s="30" t="n">
        <v>-0.0384615384615385</v>
      </c>
      <c r="K103" s="30" t="n">
        <v>0</v>
      </c>
      <c r="L103" s="30" t="s">
        <v>20</v>
      </c>
      <c r="M103" s="30"/>
      <c r="N103" s="30"/>
    </row>
    <row r="104" s="32" customFormat="true" ht="15" hidden="false" customHeight="false" outlineLevel="0" collapsed="false">
      <c r="A104" s="30" t="n">
        <v>103</v>
      </c>
      <c r="B104" s="30" t="n">
        <v>6</v>
      </c>
      <c r="C104" s="30" t="n">
        <v>3</v>
      </c>
      <c r="D104" s="30" t="s">
        <v>112</v>
      </c>
      <c r="E104" s="30" t="n">
        <v>18</v>
      </c>
      <c r="F104" s="31" t="n">
        <v>41397.4634953704</v>
      </c>
      <c r="G104" s="31" t="n">
        <v>41397.4639351852</v>
      </c>
      <c r="H104" s="31" t="n">
        <v>41397.4639351852</v>
      </c>
      <c r="I104" s="31" t="n">
        <v>41397.4646527778</v>
      </c>
      <c r="J104" s="30" t="n">
        <v>0.615384615384615</v>
      </c>
      <c r="K104" s="30" t="n">
        <v>0</v>
      </c>
      <c r="L104" s="30" t="s">
        <v>20</v>
      </c>
      <c r="M104" s="30"/>
      <c r="N104" s="30"/>
    </row>
    <row r="105" s="32" customFormat="true" ht="15" hidden="false" customHeight="false" outlineLevel="0" collapsed="false">
      <c r="A105" s="30" t="n">
        <v>104</v>
      </c>
      <c r="B105" s="30" t="n">
        <v>6</v>
      </c>
      <c r="C105" s="30" t="n">
        <v>9</v>
      </c>
      <c r="D105" s="30" t="s">
        <v>113</v>
      </c>
      <c r="E105" s="30" t="n">
        <v>18</v>
      </c>
      <c r="F105" s="31" t="n">
        <v>41397.4641435185</v>
      </c>
      <c r="G105" s="31" t="n">
        <v>41397.4642824074</v>
      </c>
      <c r="H105" s="31" t="n">
        <v>41397.4643171296</v>
      </c>
      <c r="I105" s="31" t="n">
        <v>41397.4650231482</v>
      </c>
      <c r="J105" s="30" t="n">
        <v>0.192307692307692</v>
      </c>
      <c r="K105" s="30" t="n">
        <v>0</v>
      </c>
      <c r="L105" s="30" t="s">
        <v>20</v>
      </c>
      <c r="M105" s="30"/>
      <c r="N105" s="30"/>
    </row>
    <row r="106" s="32" customFormat="true" ht="15" hidden="false" customHeight="false" outlineLevel="0" collapsed="false">
      <c r="A106" s="30" t="n">
        <v>105</v>
      </c>
      <c r="B106" s="30" t="n">
        <v>6</v>
      </c>
      <c r="C106" s="30" t="n">
        <v>10</v>
      </c>
      <c r="D106" s="30" t="s">
        <v>114</v>
      </c>
      <c r="E106" s="30" t="n">
        <v>16</v>
      </c>
      <c r="F106" s="31" t="n">
        <v>41397.4647337963</v>
      </c>
      <c r="G106" s="31" t="n">
        <v>41397.4648611111</v>
      </c>
      <c r="H106" s="31" t="n">
        <v>41397.4648726852</v>
      </c>
      <c r="I106" s="31" t="n">
        <v>41397.4651388889</v>
      </c>
      <c r="J106" s="30" t="n">
        <v>0.0384615384615385</v>
      </c>
      <c r="K106" s="30" t="n">
        <v>0</v>
      </c>
      <c r="L106" s="30" t="s">
        <v>20</v>
      </c>
      <c r="M106" s="30"/>
      <c r="N106" s="30"/>
    </row>
    <row r="107" s="32" customFormat="true" ht="15" hidden="false" customHeight="false" outlineLevel="0" collapsed="false">
      <c r="A107" s="30" t="n">
        <v>106</v>
      </c>
      <c r="B107" s="30" t="n">
        <v>6</v>
      </c>
      <c r="C107" s="30" t="n">
        <v>9</v>
      </c>
      <c r="D107" s="30" t="s">
        <v>115</v>
      </c>
      <c r="E107" s="30" t="n">
        <v>18</v>
      </c>
      <c r="F107" s="31" t="n">
        <v>41397.4643402778</v>
      </c>
      <c r="G107" s="31" t="n">
        <v>41397.4644212963</v>
      </c>
      <c r="H107" s="31" t="n">
        <v>41397.4644675926</v>
      </c>
      <c r="I107" s="31" t="n">
        <v>41397.4651736111</v>
      </c>
      <c r="J107" s="30" t="n">
        <v>0.230769230769231</v>
      </c>
      <c r="K107" s="30" t="n">
        <v>0</v>
      </c>
      <c r="L107" s="30" t="s">
        <v>20</v>
      </c>
      <c r="M107" s="30"/>
      <c r="N107" s="30"/>
    </row>
    <row r="108" s="32" customFormat="true" ht="15" hidden="false" customHeight="false" outlineLevel="0" collapsed="false">
      <c r="A108" s="30" t="n">
        <v>107</v>
      </c>
      <c r="B108" s="30" t="n">
        <v>6</v>
      </c>
      <c r="C108" s="30" t="n">
        <v>9</v>
      </c>
      <c r="D108" s="30" t="s">
        <v>116</v>
      </c>
      <c r="E108" s="30" t="n">
        <v>18</v>
      </c>
      <c r="F108" s="31" t="n">
        <v>41397.4645717593</v>
      </c>
      <c r="G108" s="31" t="n">
        <v>41397.4649421296</v>
      </c>
      <c r="H108" s="31" t="n">
        <v>41397.4649768519</v>
      </c>
      <c r="I108" s="31" t="n">
        <v>41397.4656828704</v>
      </c>
      <c r="J108" s="30" t="n">
        <v>0.307692307692308</v>
      </c>
      <c r="K108" s="30" t="n">
        <v>0</v>
      </c>
      <c r="L108" s="30" t="s">
        <v>20</v>
      </c>
      <c r="M108" s="30"/>
      <c r="N108" s="30"/>
    </row>
    <row r="109" s="32" customFormat="true" ht="15" hidden="false" customHeight="false" outlineLevel="0" collapsed="false">
      <c r="A109" s="30" t="n">
        <v>108</v>
      </c>
      <c r="B109" s="30" t="n">
        <v>6</v>
      </c>
      <c r="C109" s="30" t="n">
        <v>9</v>
      </c>
      <c r="D109" s="30" t="s">
        <v>117</v>
      </c>
      <c r="E109" s="30" t="n">
        <v>18</v>
      </c>
      <c r="F109" s="31" t="n">
        <v>41397.465</v>
      </c>
      <c r="G109" s="31" t="n">
        <v>41397.4652314815</v>
      </c>
      <c r="H109" s="31" t="n">
        <v>41397.4652430556</v>
      </c>
      <c r="I109" s="31" t="n">
        <v>41397.4659490741</v>
      </c>
      <c r="J109" s="30" t="n">
        <v>0.230769230769231</v>
      </c>
      <c r="K109" s="30" t="n">
        <v>0</v>
      </c>
      <c r="L109" s="30" t="s">
        <v>20</v>
      </c>
      <c r="M109" s="30"/>
      <c r="N109" s="30"/>
    </row>
    <row r="110" s="32" customFormat="true" ht="15" hidden="false" customHeight="false" outlineLevel="0" collapsed="false">
      <c r="A110" s="30" t="n">
        <v>109</v>
      </c>
      <c r="B110" s="30" t="n">
        <v>6</v>
      </c>
      <c r="C110" s="30" t="n">
        <v>9</v>
      </c>
      <c r="D110" s="30" t="s">
        <v>118</v>
      </c>
      <c r="E110" s="30" t="n">
        <v>18</v>
      </c>
      <c r="F110" s="31" t="n">
        <v>41397.4655324074</v>
      </c>
      <c r="G110" s="31" t="n">
        <v>41397.4657407407</v>
      </c>
      <c r="H110" s="31" t="n">
        <v>41397.465775463</v>
      </c>
      <c r="I110" s="31" t="n">
        <v>41397.4664814815</v>
      </c>
      <c r="J110" s="30" t="n">
        <v>0.192307692307692</v>
      </c>
      <c r="K110" s="30" t="n">
        <v>0</v>
      </c>
      <c r="L110" s="30" t="s">
        <v>20</v>
      </c>
      <c r="M110" s="30"/>
      <c r="N110" s="30"/>
    </row>
    <row r="111" s="32" customFormat="true" ht="15" hidden="false" customHeight="false" outlineLevel="0" collapsed="false">
      <c r="A111" s="30" t="n">
        <v>110</v>
      </c>
      <c r="B111" s="30" t="n">
        <v>6</v>
      </c>
      <c r="C111" s="30" t="n">
        <v>3</v>
      </c>
      <c r="D111" s="30" t="s">
        <v>119</v>
      </c>
      <c r="E111" s="30" t="n">
        <v>18</v>
      </c>
      <c r="F111" s="31" t="n">
        <v>41397.4664814815</v>
      </c>
      <c r="G111" s="31" t="n">
        <v>41397.4668287037</v>
      </c>
      <c r="H111" s="31" t="n">
        <v>41397.4668287037</v>
      </c>
      <c r="I111" s="31" t="n">
        <v>41397.4675462963</v>
      </c>
      <c r="J111" s="30" t="n">
        <v>0.230769230769231</v>
      </c>
      <c r="K111" s="30" t="n">
        <v>0</v>
      </c>
      <c r="L111" s="30" t="s">
        <v>20</v>
      </c>
      <c r="M111" s="30"/>
      <c r="N111" s="30"/>
    </row>
    <row r="112" s="32" customFormat="true" ht="30" hidden="false" customHeight="false" outlineLevel="0" collapsed="false">
      <c r="A112" s="30" t="n">
        <v>111</v>
      </c>
      <c r="B112" s="30" t="n">
        <v>6</v>
      </c>
      <c r="C112" s="30" t="n">
        <v>10</v>
      </c>
      <c r="D112" s="33" t="s">
        <v>120</v>
      </c>
      <c r="E112" s="30" t="n">
        <v>16</v>
      </c>
      <c r="F112" s="31" t="n">
        <v>41397.4668981482</v>
      </c>
      <c r="G112" s="31" t="n">
        <v>41397.4678240741</v>
      </c>
      <c r="H112" s="31" t="n">
        <v>41397.4678356481</v>
      </c>
      <c r="I112" s="31" t="n">
        <v>41397.4681018519</v>
      </c>
      <c r="J112" s="30" t="n">
        <v>0.423076923076923</v>
      </c>
      <c r="K112" s="30" t="n">
        <v>0</v>
      </c>
      <c r="L112" s="30" t="s">
        <v>20</v>
      </c>
      <c r="M112" s="30"/>
      <c r="N112" s="30"/>
    </row>
    <row r="113" s="32" customFormat="true" ht="15" hidden="false" customHeight="false" outlineLevel="0" collapsed="false">
      <c r="A113" s="30" t="n">
        <v>112</v>
      </c>
      <c r="B113" s="30" t="n">
        <v>6</v>
      </c>
      <c r="C113" s="30" t="n">
        <v>3</v>
      </c>
      <c r="D113" s="30" t="s">
        <v>121</v>
      </c>
      <c r="E113" s="30" t="n">
        <v>19</v>
      </c>
      <c r="F113" s="31" t="n">
        <v>41397.4716782407</v>
      </c>
      <c r="G113" s="31" t="n">
        <v>41397.4723032407</v>
      </c>
      <c r="H113" s="31" t="n">
        <v>41397.4723032407</v>
      </c>
      <c r="I113" s="31" t="n">
        <v>41397.4730092593</v>
      </c>
      <c r="J113" s="30" t="n">
        <v>0.230769230769231</v>
      </c>
      <c r="K113" s="30" t="n">
        <v>0</v>
      </c>
      <c r="L113" s="30" t="s">
        <v>20</v>
      </c>
      <c r="M113" s="30"/>
      <c r="N113" s="30"/>
    </row>
    <row r="114" s="32" customFormat="true" ht="15" hidden="false" customHeight="false" outlineLevel="0" collapsed="false">
      <c r="A114" s="30" t="n">
        <v>113</v>
      </c>
      <c r="B114" s="30" t="n">
        <v>6</v>
      </c>
      <c r="C114" s="30" t="n">
        <v>10</v>
      </c>
      <c r="D114" s="30" t="s">
        <v>122</v>
      </c>
      <c r="E114" s="30" t="n">
        <v>16</v>
      </c>
      <c r="F114" s="31" t="n">
        <v>41397.4737152778</v>
      </c>
      <c r="G114" s="31" t="n">
        <v>41397.4738657407</v>
      </c>
      <c r="H114" s="31" t="n">
        <v>41397.4738773148</v>
      </c>
      <c r="I114" s="31" t="n">
        <v>41397.4741435185</v>
      </c>
      <c r="J114" s="30" t="n">
        <v>0.115384615384615</v>
      </c>
      <c r="K114" s="30" t="n">
        <v>0</v>
      </c>
      <c r="L114" s="30" t="s">
        <v>20</v>
      </c>
      <c r="M114" s="30"/>
      <c r="N114" s="30"/>
    </row>
    <row r="115" s="32" customFormat="true" ht="15" hidden="false" customHeight="false" outlineLevel="0" collapsed="false">
      <c r="A115" s="30" t="n">
        <v>114</v>
      </c>
      <c r="B115" s="30" t="n">
        <v>6</v>
      </c>
      <c r="C115" s="30" t="n">
        <v>3</v>
      </c>
      <c r="D115" s="30" t="s">
        <v>123</v>
      </c>
      <c r="E115" s="30" t="n">
        <v>19</v>
      </c>
      <c r="F115" s="31" t="n">
        <v>41397.4733333333</v>
      </c>
      <c r="G115" s="31" t="n">
        <v>41397.4734722222</v>
      </c>
      <c r="H115" s="31" t="n">
        <v>41397.4734837963</v>
      </c>
      <c r="I115" s="31" t="n">
        <v>41397.4741782408</v>
      </c>
      <c r="J115" s="30" t="n">
        <v>0.153846153846154</v>
      </c>
      <c r="K115" s="30" t="n">
        <v>0</v>
      </c>
      <c r="L115" s="30" t="s">
        <v>20</v>
      </c>
      <c r="M115" s="30"/>
      <c r="N115" s="30"/>
    </row>
    <row r="116" s="32" customFormat="true" ht="15" hidden="false" customHeight="false" outlineLevel="0" collapsed="false">
      <c r="A116" s="30" t="n">
        <v>115</v>
      </c>
      <c r="B116" s="30" t="n">
        <v>6</v>
      </c>
      <c r="C116" s="30" t="n">
        <v>10</v>
      </c>
      <c r="D116" s="30" t="s">
        <v>124</v>
      </c>
      <c r="E116" s="30" t="n">
        <v>16</v>
      </c>
      <c r="F116" s="31" t="n">
        <v>41397.4740393519</v>
      </c>
      <c r="G116" s="31" t="n">
        <v>41397.4746064815</v>
      </c>
      <c r="H116" s="31" t="n">
        <v>41397.4746064815</v>
      </c>
      <c r="I116" s="31" t="n">
        <v>41397.4748726852</v>
      </c>
      <c r="J116" s="30" t="n">
        <v>0.384615384615385</v>
      </c>
      <c r="K116" s="30" t="n">
        <v>0</v>
      </c>
      <c r="L116" s="30" t="s">
        <v>20</v>
      </c>
      <c r="M116" s="30"/>
      <c r="N116" s="30"/>
    </row>
    <row r="117" s="32" customFormat="true" ht="15" hidden="false" customHeight="false" outlineLevel="0" collapsed="false">
      <c r="A117" s="30" t="n">
        <v>116</v>
      </c>
      <c r="B117" s="30" t="n">
        <v>6</v>
      </c>
      <c r="C117" s="30" t="n">
        <v>10</v>
      </c>
      <c r="D117" s="30" t="s">
        <v>125</v>
      </c>
      <c r="E117" s="30" t="n">
        <v>16</v>
      </c>
      <c r="F117" s="31" t="n">
        <v>41397.4750810185</v>
      </c>
      <c r="G117" s="31" t="n">
        <v>41397.4752546296</v>
      </c>
      <c r="H117" s="31" t="n">
        <v>41397.4752546296</v>
      </c>
      <c r="I117" s="31" t="n">
        <v>41397.4755208333</v>
      </c>
      <c r="J117" s="30" t="n">
        <v>0.115384615384615</v>
      </c>
      <c r="K117" s="30" t="n">
        <v>0</v>
      </c>
      <c r="L117" s="30" t="s">
        <v>20</v>
      </c>
      <c r="M117" s="30"/>
      <c r="N117" s="30"/>
    </row>
    <row r="118" s="32" customFormat="true" ht="15" hidden="false" customHeight="false" outlineLevel="0" collapsed="false">
      <c r="A118" s="30" t="n">
        <v>117</v>
      </c>
      <c r="B118" s="30" t="n">
        <v>6</v>
      </c>
      <c r="C118" s="30" t="n">
        <v>9</v>
      </c>
      <c r="D118" s="30" t="s">
        <v>126</v>
      </c>
      <c r="E118" s="30" t="n">
        <v>19</v>
      </c>
      <c r="F118" s="31" t="n">
        <v>41397.4743518519</v>
      </c>
      <c r="G118" s="31" t="n">
        <v>41397.4751388889</v>
      </c>
      <c r="H118" s="31" t="n">
        <v>41397.4751851852</v>
      </c>
      <c r="I118" s="31" t="n">
        <v>41397.4758912037</v>
      </c>
      <c r="J118" s="30" t="n">
        <v>-0.0769230769230769</v>
      </c>
      <c r="K118" s="30" t="n">
        <v>0</v>
      </c>
      <c r="L118" s="30" t="s">
        <v>20</v>
      </c>
      <c r="M118" s="30"/>
      <c r="N118" s="30"/>
    </row>
    <row r="119" s="32" customFormat="true" ht="15" hidden="false" customHeight="false" outlineLevel="0" collapsed="false">
      <c r="A119" s="30" t="n">
        <v>118</v>
      </c>
      <c r="B119" s="30" t="n">
        <v>6</v>
      </c>
      <c r="C119" s="30" t="n">
        <v>3</v>
      </c>
      <c r="D119" s="30" t="s">
        <v>127</v>
      </c>
      <c r="E119" s="30" t="n">
        <v>19</v>
      </c>
      <c r="F119" s="31" t="n">
        <v>41397.4759375</v>
      </c>
      <c r="G119" s="31" t="n">
        <v>41397.4752314815</v>
      </c>
      <c r="H119" s="31" t="n">
        <v>41397.4752314815</v>
      </c>
      <c r="I119" s="31" t="n">
        <v>41397.4759375</v>
      </c>
      <c r="J119" s="30" t="n">
        <v>0.5</v>
      </c>
      <c r="K119" s="30" t="n">
        <v>0</v>
      </c>
      <c r="L119" s="30" t="s">
        <v>20</v>
      </c>
      <c r="M119" s="30"/>
      <c r="N119" s="30"/>
    </row>
    <row r="120" s="32" customFormat="true" ht="15" hidden="false" customHeight="false" outlineLevel="0" collapsed="false">
      <c r="A120" s="30" t="n">
        <v>119</v>
      </c>
      <c r="B120" s="30" t="n">
        <v>6</v>
      </c>
      <c r="C120" s="30" t="n">
        <v>9</v>
      </c>
      <c r="D120" s="30" t="s">
        <v>128</v>
      </c>
      <c r="E120" s="30" t="n">
        <v>19</v>
      </c>
      <c r="F120" s="31" t="n">
        <v>41397.4752083333</v>
      </c>
      <c r="G120" s="31" t="n">
        <v>41397.475462963</v>
      </c>
      <c r="H120" s="31" t="n">
        <v>41397.4754861111</v>
      </c>
      <c r="I120" s="31" t="n">
        <v>41397.4761921296</v>
      </c>
      <c r="J120" s="30" t="n">
        <v>0.192307692307692</v>
      </c>
      <c r="K120" s="30" t="n">
        <v>0</v>
      </c>
      <c r="L120" s="30" t="s">
        <v>20</v>
      </c>
      <c r="M120" s="30"/>
      <c r="N120" s="30"/>
    </row>
    <row r="121" s="32" customFormat="true" ht="15" hidden="false" customHeight="false" outlineLevel="0" collapsed="false">
      <c r="A121" s="30" t="n">
        <v>120</v>
      </c>
      <c r="B121" s="30" t="n">
        <v>6</v>
      </c>
      <c r="C121" s="30" t="n">
        <v>9</v>
      </c>
      <c r="D121" s="30" t="s">
        <v>129</v>
      </c>
      <c r="E121" s="30" t="n">
        <v>20</v>
      </c>
      <c r="F121" s="31" t="n">
        <v>41397.4755555556</v>
      </c>
      <c r="G121" s="31" t="n">
        <v>41397.4760532407</v>
      </c>
      <c r="H121" s="31" t="n">
        <v>41397.476087963</v>
      </c>
      <c r="I121" s="31" t="n">
        <v>41397.4767939815</v>
      </c>
      <c r="J121" s="30" t="n">
        <v>0.269230769230769</v>
      </c>
      <c r="K121" s="30" t="n">
        <v>0</v>
      </c>
      <c r="L121" s="30" t="s">
        <v>20</v>
      </c>
      <c r="M121" s="30"/>
      <c r="N121" s="30"/>
    </row>
    <row r="122" s="32" customFormat="true" ht="15" hidden="false" customHeight="false" outlineLevel="0" collapsed="false">
      <c r="A122" s="30" t="n">
        <v>121</v>
      </c>
      <c r="B122" s="30" t="n">
        <v>6</v>
      </c>
      <c r="C122" s="30" t="n">
        <v>9</v>
      </c>
      <c r="D122" s="30" t="s">
        <v>130</v>
      </c>
      <c r="E122" s="30" t="n">
        <v>20</v>
      </c>
      <c r="F122" s="31" t="n">
        <v>41397.4763888889</v>
      </c>
      <c r="G122" s="31" t="n">
        <v>41397.4766782407</v>
      </c>
      <c r="H122" s="31" t="n">
        <v>41397.4766898148</v>
      </c>
      <c r="I122" s="31" t="n">
        <v>41397.4773958333</v>
      </c>
      <c r="J122" s="30" t="n">
        <v>0.0384615384615385</v>
      </c>
      <c r="K122" s="30" t="n">
        <v>0</v>
      </c>
      <c r="L122" s="30" t="s">
        <v>20</v>
      </c>
      <c r="M122" s="30"/>
      <c r="N122" s="30"/>
    </row>
    <row r="123" s="32" customFormat="true" ht="15" hidden="false" customHeight="false" outlineLevel="0" collapsed="false">
      <c r="A123" s="30" t="n">
        <v>122</v>
      </c>
      <c r="B123" s="30" t="n">
        <v>6</v>
      </c>
      <c r="C123" s="30" t="n">
        <v>10</v>
      </c>
      <c r="D123" s="30" t="s">
        <v>131</v>
      </c>
      <c r="E123" s="30" t="n">
        <v>16</v>
      </c>
      <c r="F123" s="31" t="n">
        <v>41397.4768402778</v>
      </c>
      <c r="G123" s="31" t="n">
        <v>41397.4771759259</v>
      </c>
      <c r="H123" s="31" t="n">
        <v>41397.4771875</v>
      </c>
      <c r="I123" s="31" t="n">
        <v>41397.4774537037</v>
      </c>
      <c r="J123" s="30" t="n">
        <v>0.346153846153846</v>
      </c>
      <c r="K123" s="30" t="n">
        <v>0</v>
      </c>
      <c r="L123" s="30" t="s">
        <v>20</v>
      </c>
      <c r="M123" s="30"/>
      <c r="N123" s="30"/>
    </row>
    <row r="124" s="32" customFormat="true" ht="15" hidden="false" customHeight="false" outlineLevel="0" collapsed="false">
      <c r="A124" s="30" t="n">
        <v>123</v>
      </c>
      <c r="B124" s="30" t="n">
        <v>6</v>
      </c>
      <c r="C124" s="30" t="n">
        <v>3</v>
      </c>
      <c r="D124" s="30" t="s">
        <v>132</v>
      </c>
      <c r="E124" s="30" t="n">
        <v>20</v>
      </c>
      <c r="F124" s="31" t="n">
        <v>41397.4768518519</v>
      </c>
      <c r="G124" s="31" t="n">
        <v>41397.477037037</v>
      </c>
      <c r="H124" s="31" t="n">
        <v>41397.477037037</v>
      </c>
      <c r="I124" s="31" t="n">
        <v>41397.4777430556</v>
      </c>
      <c r="J124" s="30" t="n">
        <v>0.115384615384615</v>
      </c>
      <c r="K124" s="30" t="n">
        <v>0</v>
      </c>
      <c r="L124" s="30" t="s">
        <v>20</v>
      </c>
      <c r="M124" s="30"/>
      <c r="N124" s="30"/>
    </row>
    <row r="125" s="32" customFormat="true" ht="15" hidden="false" customHeight="false" outlineLevel="0" collapsed="false">
      <c r="A125" s="30" t="n">
        <v>124</v>
      </c>
      <c r="B125" s="30" t="n">
        <v>6</v>
      </c>
      <c r="C125" s="30" t="n">
        <v>9</v>
      </c>
      <c r="D125" s="30" t="s">
        <v>133</v>
      </c>
      <c r="E125" s="30" t="n">
        <v>20</v>
      </c>
      <c r="F125" s="31" t="n">
        <v>41397.4771296296</v>
      </c>
      <c r="G125" s="31" t="n">
        <v>41397.4773726852</v>
      </c>
      <c r="H125" s="31" t="n">
        <v>41397.4773958333</v>
      </c>
      <c r="I125" s="31" t="n">
        <v>41397.4781018519</v>
      </c>
      <c r="J125" s="30" t="n">
        <v>0.153846153846154</v>
      </c>
      <c r="K125" s="30" t="n">
        <v>0</v>
      </c>
      <c r="L125" s="30" t="s">
        <v>20</v>
      </c>
      <c r="M125" s="30"/>
      <c r="N125" s="30"/>
    </row>
    <row r="126" s="32" customFormat="true" ht="15" hidden="false" customHeight="false" outlineLevel="0" collapsed="false">
      <c r="A126" s="30" t="n">
        <v>125</v>
      </c>
      <c r="B126" s="30" t="n">
        <v>6</v>
      </c>
      <c r="C126" s="30" t="n">
        <v>10</v>
      </c>
      <c r="D126" s="30" t="s">
        <v>134</v>
      </c>
      <c r="E126" s="30" t="n">
        <v>16</v>
      </c>
      <c r="F126" s="31" t="n">
        <v>41397.4776388889</v>
      </c>
      <c r="G126" s="31" t="n">
        <v>41397.4779398148</v>
      </c>
      <c r="H126" s="31" t="n">
        <v>41397.4779398148</v>
      </c>
      <c r="I126" s="31" t="n">
        <v>41397.4782060185</v>
      </c>
      <c r="J126" s="30" t="n">
        <v>0.115384615384615</v>
      </c>
      <c r="K126" s="30" t="n">
        <v>0</v>
      </c>
      <c r="L126" s="30" t="s">
        <v>20</v>
      </c>
      <c r="M126" s="30"/>
      <c r="N126" s="30"/>
    </row>
    <row r="127" s="32" customFormat="true" ht="15" hidden="false" customHeight="false" outlineLevel="0" collapsed="false">
      <c r="A127" s="30" t="n">
        <v>126</v>
      </c>
      <c r="B127" s="30" t="n">
        <v>6</v>
      </c>
      <c r="C127" s="30" t="n">
        <v>3</v>
      </c>
      <c r="D127" s="30" t="s">
        <v>135</v>
      </c>
      <c r="E127" s="30" t="n">
        <v>20</v>
      </c>
      <c r="F127" s="31" t="n">
        <v>41397.4799189815</v>
      </c>
      <c r="G127" s="31" t="n">
        <v>41397.4792013889</v>
      </c>
      <c r="H127" s="31" t="n">
        <v>41397.479224537</v>
      </c>
      <c r="I127" s="31" t="n">
        <v>41397.4799189815</v>
      </c>
      <c r="J127" s="30" t="n">
        <v>0.384615384615385</v>
      </c>
      <c r="K127" s="30" t="n">
        <v>0</v>
      </c>
      <c r="L127" s="30" t="s">
        <v>20</v>
      </c>
      <c r="M127" s="30"/>
      <c r="N127" s="30"/>
    </row>
    <row r="128" s="32" customFormat="true" ht="15" hidden="false" customHeight="false" outlineLevel="0" collapsed="false">
      <c r="A128" s="30" t="n">
        <v>127</v>
      </c>
      <c r="B128" s="30" t="n">
        <v>6</v>
      </c>
      <c r="C128" s="30" t="n">
        <v>10</v>
      </c>
      <c r="D128" s="30" t="s">
        <v>136</v>
      </c>
      <c r="E128" s="30" t="n">
        <v>16</v>
      </c>
      <c r="F128" s="31" t="n">
        <v>41397.4811226852</v>
      </c>
      <c r="G128" s="31" t="n">
        <v>41397.4812731482</v>
      </c>
      <c r="H128" s="31" t="n">
        <v>41397.4812731482</v>
      </c>
      <c r="I128" s="31" t="n">
        <v>41397.4815393519</v>
      </c>
      <c r="J128" s="30" t="n">
        <v>0.192307692307692</v>
      </c>
      <c r="K128" s="30" t="n">
        <v>0</v>
      </c>
      <c r="L128" s="30" t="s">
        <v>20</v>
      </c>
      <c r="M128" s="30"/>
      <c r="N128" s="30"/>
    </row>
    <row r="129" s="32" customFormat="true" ht="15" hidden="false" customHeight="false" outlineLevel="0" collapsed="false">
      <c r="A129" s="30" t="n">
        <v>128</v>
      </c>
      <c r="B129" s="30" t="n">
        <v>6</v>
      </c>
      <c r="C129" s="30" t="n">
        <v>3</v>
      </c>
      <c r="D129" s="30" t="s">
        <v>137</v>
      </c>
      <c r="E129" s="30" t="n">
        <v>20</v>
      </c>
      <c r="F129" s="31" t="n">
        <v>41397.4806365741</v>
      </c>
      <c r="G129" s="31" t="n">
        <v>41397.4808796296</v>
      </c>
      <c r="H129" s="31" t="n">
        <v>41397.4809027778</v>
      </c>
      <c r="I129" s="31" t="n">
        <v>41397.4815972222</v>
      </c>
      <c r="J129" s="30" t="n">
        <v>0.0769230769230769</v>
      </c>
      <c r="K129" s="30" t="n">
        <v>0</v>
      </c>
      <c r="L129" s="30" t="s">
        <v>20</v>
      </c>
      <c r="M129" s="30"/>
      <c r="N129" s="30"/>
    </row>
    <row r="130" s="32" customFormat="true" ht="15" hidden="false" customHeight="false" outlineLevel="0" collapsed="false">
      <c r="A130" s="30" t="n">
        <v>129</v>
      </c>
      <c r="B130" s="30" t="n">
        <v>6</v>
      </c>
      <c r="C130" s="30" t="n">
        <v>3</v>
      </c>
      <c r="D130" s="30" t="s">
        <v>138</v>
      </c>
      <c r="E130" s="30" t="n">
        <v>20</v>
      </c>
      <c r="F130" s="31" t="n">
        <v>41397.4809143519</v>
      </c>
      <c r="G130" s="31" t="n">
        <v>41397.4810648148</v>
      </c>
      <c r="H130" s="31" t="n">
        <v>41397.4811111111</v>
      </c>
      <c r="I130" s="31" t="n">
        <v>41397.4818055556</v>
      </c>
      <c r="J130" s="30" t="n">
        <v>0.0769230769230769</v>
      </c>
      <c r="K130" s="30" t="n">
        <v>0</v>
      </c>
      <c r="L130" s="30" t="s">
        <v>20</v>
      </c>
      <c r="M130" s="30"/>
      <c r="N130" s="30"/>
    </row>
    <row r="131" s="32" customFormat="true" ht="15" hidden="false" customHeight="false" outlineLevel="0" collapsed="false">
      <c r="A131" s="30" t="n">
        <v>130</v>
      </c>
      <c r="B131" s="30" t="n">
        <v>6</v>
      </c>
      <c r="C131" s="30" t="n">
        <v>3</v>
      </c>
      <c r="D131" s="30" t="s">
        <v>139</v>
      </c>
      <c r="E131" s="30" t="n">
        <v>20</v>
      </c>
      <c r="F131" s="31" t="n">
        <v>41397.4814467593</v>
      </c>
      <c r="G131" s="31" t="n">
        <v>41397.4819675926</v>
      </c>
      <c r="H131" s="31" t="n">
        <v>41397.4819907407</v>
      </c>
      <c r="I131" s="31" t="n">
        <v>41397.4826851852</v>
      </c>
      <c r="J131" s="30" t="n">
        <v>0.384615384615385</v>
      </c>
      <c r="K131" s="30" t="n">
        <v>0</v>
      </c>
      <c r="L131" s="30" t="s">
        <v>20</v>
      </c>
      <c r="M131" s="30"/>
      <c r="N131" s="30"/>
    </row>
    <row r="132" s="32" customFormat="true" ht="15" hidden="false" customHeight="false" outlineLevel="0" collapsed="false">
      <c r="A132" s="30" t="n">
        <v>131</v>
      </c>
      <c r="B132" s="30" t="n">
        <v>6</v>
      </c>
      <c r="C132" s="30" t="n">
        <v>3</v>
      </c>
      <c r="D132" s="30" t="s">
        <v>140</v>
      </c>
      <c r="E132" s="30" t="n">
        <v>20</v>
      </c>
      <c r="F132" s="31" t="n">
        <v>41397.4819907407</v>
      </c>
      <c r="G132" s="31" t="n">
        <v>41397.4821527778</v>
      </c>
      <c r="H132" s="31" t="n">
        <v>41397.482349537</v>
      </c>
      <c r="I132" s="31" t="n">
        <v>41397.4830555556</v>
      </c>
      <c r="J132" s="30" t="n">
        <v>0.384615384615385</v>
      </c>
      <c r="K132" s="30" t="n">
        <v>0</v>
      </c>
      <c r="L132" s="30" t="s">
        <v>20</v>
      </c>
      <c r="M132" s="30"/>
      <c r="N132" s="30"/>
    </row>
    <row r="133" s="32" customFormat="true" ht="15" hidden="false" customHeight="false" outlineLevel="0" collapsed="false">
      <c r="A133" s="30" t="n">
        <v>132</v>
      </c>
      <c r="B133" s="30" t="n">
        <v>6</v>
      </c>
      <c r="C133" s="30" t="n">
        <v>10</v>
      </c>
      <c r="D133" s="30" t="s">
        <v>141</v>
      </c>
      <c r="E133" s="30" t="n">
        <v>16</v>
      </c>
      <c r="F133" s="31" t="n">
        <v>41397.483275463</v>
      </c>
      <c r="G133" s="31" t="n">
        <v>41397.4842708333</v>
      </c>
      <c r="H133" s="31" t="n">
        <v>41397.4843402778</v>
      </c>
      <c r="I133" s="31" t="n">
        <v>41397.4846064815</v>
      </c>
      <c r="J133" s="30" t="n">
        <v>0.423076923076923</v>
      </c>
      <c r="K133" s="30" t="n">
        <v>0</v>
      </c>
      <c r="L133" s="30" t="s">
        <v>20</v>
      </c>
      <c r="M133" s="30"/>
      <c r="N133" s="30"/>
    </row>
    <row r="134" s="32" customFormat="true" ht="15" hidden="false" customHeight="false" outlineLevel="0" collapsed="false">
      <c r="A134" s="30" t="n">
        <v>133</v>
      </c>
      <c r="B134" s="30" t="n">
        <v>6</v>
      </c>
      <c r="C134" s="30" t="n">
        <v>9</v>
      </c>
      <c r="D134" s="30" t="s">
        <v>142</v>
      </c>
      <c r="E134" s="30" t="n">
        <v>20</v>
      </c>
      <c r="F134" s="31" t="n">
        <v>41397.4836805556</v>
      </c>
      <c r="G134" s="31" t="n">
        <v>41397.4838773148</v>
      </c>
      <c r="H134" s="31" t="n">
        <v>41397.4839699074</v>
      </c>
      <c r="I134" s="31" t="n">
        <v>41397.4846759259</v>
      </c>
      <c r="J134" s="30" t="n">
        <v>0.269230769230769</v>
      </c>
      <c r="K134" s="30" t="n">
        <v>0</v>
      </c>
      <c r="L134" s="30" t="s">
        <v>20</v>
      </c>
      <c r="M134" s="30"/>
      <c r="N134" s="30"/>
    </row>
    <row r="135" s="32" customFormat="true" ht="15" hidden="false" customHeight="false" outlineLevel="0" collapsed="false">
      <c r="A135" s="30" t="n">
        <v>134</v>
      </c>
      <c r="B135" s="30" t="n">
        <v>6</v>
      </c>
      <c r="C135" s="30" t="n">
        <v>10</v>
      </c>
      <c r="D135" s="30" t="s">
        <v>143</v>
      </c>
      <c r="E135" s="30" t="n">
        <v>16</v>
      </c>
      <c r="F135" s="31" t="n">
        <v>41397.4843518519</v>
      </c>
      <c r="G135" s="31" t="n">
        <v>41397.4844907407</v>
      </c>
      <c r="H135" s="31" t="n">
        <v>41397.4845023148</v>
      </c>
      <c r="I135" s="31" t="n">
        <v>41397.4847685185</v>
      </c>
      <c r="J135" s="30" t="n">
        <v>0.192307692307692</v>
      </c>
      <c r="K135" s="30" t="n">
        <v>0</v>
      </c>
      <c r="L135" s="30" t="s">
        <v>20</v>
      </c>
      <c r="M135" s="30"/>
      <c r="N135" s="30"/>
    </row>
    <row r="136" s="32" customFormat="true" ht="15" hidden="false" customHeight="false" outlineLevel="0" collapsed="false">
      <c r="A136" s="30" t="n">
        <v>135</v>
      </c>
      <c r="B136" s="30" t="n">
        <v>6</v>
      </c>
      <c r="C136" s="30" t="n">
        <v>3</v>
      </c>
      <c r="D136" s="30" t="s">
        <v>144</v>
      </c>
      <c r="E136" s="30" t="n">
        <v>20</v>
      </c>
      <c r="F136" s="31" t="n">
        <v>41397.4841319445</v>
      </c>
      <c r="G136" s="31" t="n">
        <v>41397.4842476852</v>
      </c>
      <c r="H136" s="31" t="n">
        <v>41397.4842592593</v>
      </c>
      <c r="I136" s="31" t="n">
        <v>41397.4849652778</v>
      </c>
      <c r="J136" s="30" t="n">
        <v>0.153846153846154</v>
      </c>
      <c r="K136" s="30" t="n">
        <v>0</v>
      </c>
      <c r="L136" s="30" t="s">
        <v>20</v>
      </c>
      <c r="M136" s="30"/>
      <c r="N136" s="30"/>
    </row>
    <row r="137" s="32" customFormat="true" ht="15" hidden="false" customHeight="false" outlineLevel="0" collapsed="false">
      <c r="A137" s="30" t="n">
        <v>136</v>
      </c>
      <c r="B137" s="30" t="n">
        <v>6</v>
      </c>
      <c r="C137" s="30" t="n">
        <v>10</v>
      </c>
      <c r="D137" s="30" t="s">
        <v>145</v>
      </c>
      <c r="E137" s="30" t="n">
        <v>16</v>
      </c>
      <c r="F137" s="31" t="n">
        <v>41397.4846875</v>
      </c>
      <c r="G137" s="31" t="n">
        <v>41397.485</v>
      </c>
      <c r="H137" s="31" t="n">
        <v>41397.4850115741</v>
      </c>
      <c r="I137" s="31" t="n">
        <v>41397.4852777778</v>
      </c>
      <c r="J137" s="30" t="n">
        <v>0.230769230769231</v>
      </c>
      <c r="K137" s="30" t="n">
        <v>0</v>
      </c>
      <c r="L137" s="30" t="s">
        <v>20</v>
      </c>
      <c r="M137" s="30"/>
      <c r="N137" s="30"/>
    </row>
    <row r="138" s="32" customFormat="true" ht="15" hidden="false" customHeight="false" outlineLevel="0" collapsed="false">
      <c r="A138" s="30" t="n">
        <v>137</v>
      </c>
      <c r="B138" s="30" t="n">
        <v>6</v>
      </c>
      <c r="C138" s="30" t="n">
        <v>10</v>
      </c>
      <c r="D138" s="30" t="s">
        <v>146</v>
      </c>
      <c r="E138" s="30" t="n">
        <v>16</v>
      </c>
      <c r="F138" s="31" t="n">
        <v>41397.4851157407</v>
      </c>
      <c r="G138" s="31" t="n">
        <v>41397.4861342593</v>
      </c>
      <c r="H138" s="31" t="n">
        <v>41397.4861458333</v>
      </c>
      <c r="I138" s="31" t="n">
        <v>41397.486412037</v>
      </c>
      <c r="J138" s="30" t="n">
        <v>0.307692307692308</v>
      </c>
      <c r="K138" s="30" t="n">
        <v>0</v>
      </c>
      <c r="L138" s="30" t="s">
        <v>20</v>
      </c>
      <c r="M138" s="30"/>
      <c r="N138" s="30"/>
    </row>
    <row r="139" s="32" customFormat="true" ht="15" hidden="false" customHeight="false" outlineLevel="0" collapsed="false">
      <c r="A139" s="30" t="n">
        <v>138</v>
      </c>
      <c r="B139" s="30" t="n">
        <v>6</v>
      </c>
      <c r="C139" s="30" t="n">
        <v>10</v>
      </c>
      <c r="D139" s="30" t="s">
        <v>147</v>
      </c>
      <c r="E139" s="30" t="n">
        <v>16</v>
      </c>
      <c r="F139" s="31" t="n">
        <v>41397.4861458333</v>
      </c>
      <c r="G139" s="31" t="n">
        <v>41397.4863310185</v>
      </c>
      <c r="H139" s="31" t="n">
        <v>41397.4863425926</v>
      </c>
      <c r="I139" s="31" t="n">
        <v>41397.4866087963</v>
      </c>
      <c r="J139" s="30" t="n">
        <v>0.153846153846154</v>
      </c>
      <c r="K139" s="30" t="n">
        <v>0</v>
      </c>
      <c r="L139" s="30" t="s">
        <v>20</v>
      </c>
      <c r="M139" s="30"/>
      <c r="N139" s="30"/>
    </row>
    <row r="140" s="32" customFormat="true" ht="15" hidden="false" customHeight="false" outlineLevel="0" collapsed="false">
      <c r="A140" s="30" t="n">
        <v>139</v>
      </c>
      <c r="B140" s="30" t="n">
        <v>6</v>
      </c>
      <c r="C140" s="30" t="n">
        <v>10</v>
      </c>
      <c r="D140" s="30" t="s">
        <v>148</v>
      </c>
      <c r="E140" s="30" t="n">
        <v>16</v>
      </c>
      <c r="F140" s="31" t="n">
        <v>41397.4866203704</v>
      </c>
      <c r="G140" s="31" t="n">
        <v>41397.4867476852</v>
      </c>
      <c r="H140" s="31" t="n">
        <v>41397.4867592593</v>
      </c>
      <c r="I140" s="31" t="n">
        <v>41397.487025463</v>
      </c>
      <c r="J140" s="30" t="n">
        <v>0.153846153846154</v>
      </c>
      <c r="K140" s="30" t="n">
        <v>0</v>
      </c>
      <c r="L140" s="30" t="s">
        <v>20</v>
      </c>
      <c r="M140" s="30"/>
      <c r="N140" s="30"/>
    </row>
    <row r="141" s="32" customFormat="true" ht="15" hidden="false" customHeight="false" outlineLevel="0" collapsed="false">
      <c r="A141" s="30" t="n">
        <v>140</v>
      </c>
      <c r="B141" s="30" t="n">
        <v>6</v>
      </c>
      <c r="C141" s="30" t="n">
        <v>3</v>
      </c>
      <c r="D141" s="30" t="s">
        <v>149</v>
      </c>
      <c r="E141" s="30" t="n">
        <v>20</v>
      </c>
      <c r="F141" s="31" t="n">
        <v>41397.4877777778</v>
      </c>
      <c r="G141" s="31" t="n">
        <v>41397.4878703704</v>
      </c>
      <c r="H141" s="31" t="n">
        <v>41397.4878935185</v>
      </c>
      <c r="I141" s="31" t="n">
        <v>41397.488587963</v>
      </c>
      <c r="J141" s="30" t="n">
        <v>0.153846153846154</v>
      </c>
      <c r="K141" s="30" t="n">
        <v>0</v>
      </c>
      <c r="L141" s="30" t="s">
        <v>20</v>
      </c>
      <c r="M141" s="30"/>
      <c r="N141" s="30"/>
    </row>
    <row r="142" s="32" customFormat="true" ht="15" hidden="false" customHeight="false" outlineLevel="0" collapsed="false">
      <c r="A142" s="30" t="n">
        <v>141</v>
      </c>
      <c r="B142" s="30" t="n">
        <v>6</v>
      </c>
      <c r="C142" s="30" t="n">
        <v>10</v>
      </c>
      <c r="D142" s="30" t="s">
        <v>150</v>
      </c>
      <c r="E142" s="30" t="n">
        <v>16</v>
      </c>
      <c r="F142" s="31" t="n">
        <v>41397.4878356482</v>
      </c>
      <c r="G142" s="31" t="n">
        <v>41397.4884027778</v>
      </c>
      <c r="H142" s="31" t="n">
        <v>41397.4884490741</v>
      </c>
      <c r="I142" s="31" t="n">
        <v>41397.4887152778</v>
      </c>
      <c r="J142" s="30" t="n">
        <v>0.5</v>
      </c>
      <c r="K142" s="30" t="n">
        <v>0</v>
      </c>
      <c r="L142" s="30" t="s">
        <v>20</v>
      </c>
      <c r="M142" s="30"/>
      <c r="N142" s="30"/>
    </row>
    <row r="143" s="32" customFormat="true" ht="15" hidden="false" customHeight="false" outlineLevel="0" collapsed="false">
      <c r="A143" s="30" t="n">
        <v>142</v>
      </c>
      <c r="B143" s="30" t="n">
        <v>6</v>
      </c>
      <c r="C143" s="30" t="n">
        <v>10</v>
      </c>
      <c r="D143" s="30" t="s">
        <v>151</v>
      </c>
      <c r="E143" s="30" t="n">
        <v>16</v>
      </c>
      <c r="F143" s="31" t="n">
        <v>41397.4895486111</v>
      </c>
      <c r="G143" s="31" t="n">
        <v>41397.4896643519</v>
      </c>
      <c r="H143" s="31" t="n">
        <v>41397.4896875</v>
      </c>
      <c r="I143" s="31" t="n">
        <v>41397.4899537037</v>
      </c>
      <c r="J143" s="30" t="n">
        <v>0.115384615384615</v>
      </c>
      <c r="K143" s="30" t="n">
        <v>0</v>
      </c>
      <c r="L143" s="30" t="s">
        <v>20</v>
      </c>
      <c r="M143" s="30"/>
      <c r="N143" s="30"/>
    </row>
    <row r="144" s="32" customFormat="true" ht="15" hidden="false" customHeight="false" outlineLevel="0" collapsed="false">
      <c r="A144" s="30" t="n">
        <v>143</v>
      </c>
      <c r="B144" s="30" t="n">
        <v>6</v>
      </c>
      <c r="C144" s="30" t="n">
        <v>10</v>
      </c>
      <c r="D144" s="30" t="s">
        <v>152</v>
      </c>
      <c r="E144" s="30" t="n">
        <v>16</v>
      </c>
      <c r="F144" s="31" t="n">
        <v>41397.4900347222</v>
      </c>
      <c r="G144" s="31" t="n">
        <v>41397.4907638889</v>
      </c>
      <c r="H144" s="31" t="n">
        <v>41397.490775463</v>
      </c>
      <c r="I144" s="31" t="n">
        <v>41397.4910416667</v>
      </c>
      <c r="J144" s="30" t="n">
        <v>0.538461538461539</v>
      </c>
      <c r="K144" s="30" t="n">
        <v>0</v>
      </c>
      <c r="L144" s="30" t="s">
        <v>20</v>
      </c>
      <c r="M144" s="30"/>
      <c r="N144" s="30"/>
    </row>
    <row r="145" s="32" customFormat="true" ht="15" hidden="false" customHeight="false" outlineLevel="0" collapsed="false">
      <c r="A145" s="30" t="n">
        <v>144</v>
      </c>
      <c r="B145" s="30" t="n">
        <v>13</v>
      </c>
      <c r="C145" s="30" t="n">
        <v>11</v>
      </c>
      <c r="D145" s="30" t="s">
        <v>153</v>
      </c>
      <c r="E145" s="30" t="n">
        <v>32</v>
      </c>
      <c r="F145" s="31" t="n">
        <v>41398.5590509259</v>
      </c>
      <c r="G145" s="31" t="n">
        <v>41398.5583680556</v>
      </c>
      <c r="H145" s="31" t="n">
        <v>41398.5583912037</v>
      </c>
      <c r="I145" s="31" t="n">
        <v>41398.5590509259</v>
      </c>
      <c r="J145" s="30" t="n">
        <v>0.777777777777778</v>
      </c>
      <c r="K145" s="30" t="n">
        <v>0</v>
      </c>
      <c r="L145" s="30" t="s">
        <v>20</v>
      </c>
      <c r="M145" s="30"/>
      <c r="N145" s="30"/>
    </row>
    <row r="146" s="32" customFormat="true" ht="15" hidden="false" customHeight="false" outlineLevel="0" collapsed="false">
      <c r="A146" s="30" t="n">
        <v>145</v>
      </c>
      <c r="B146" s="30" t="n">
        <v>13</v>
      </c>
      <c r="C146" s="30" t="n">
        <v>11</v>
      </c>
      <c r="D146" s="30" t="s">
        <v>154</v>
      </c>
      <c r="E146" s="30" t="n">
        <v>32</v>
      </c>
      <c r="F146" s="31" t="n">
        <v>41398.5587384259</v>
      </c>
      <c r="G146" s="31" t="n">
        <v>41398.5589930556</v>
      </c>
      <c r="H146" s="31" t="n">
        <v>41398.5590277778</v>
      </c>
      <c r="I146" s="31" t="n">
        <v>41398.5596990741</v>
      </c>
      <c r="J146" s="30" t="n">
        <v>0.666666666666667</v>
      </c>
      <c r="K146" s="30" t="n">
        <v>0</v>
      </c>
      <c r="L146" s="30" t="s">
        <v>20</v>
      </c>
      <c r="M146" s="30"/>
      <c r="N146" s="30"/>
    </row>
    <row r="147" s="32" customFormat="true" ht="30" hidden="false" customHeight="false" outlineLevel="0" collapsed="false">
      <c r="A147" s="30" t="n">
        <v>146</v>
      </c>
      <c r="B147" s="30" t="n">
        <v>13</v>
      </c>
      <c r="C147" s="30" t="n">
        <v>11</v>
      </c>
      <c r="D147" s="33" t="s">
        <v>155</v>
      </c>
      <c r="E147" s="30" t="n">
        <v>32</v>
      </c>
      <c r="F147" s="31" t="n">
        <v>41398.5590972222</v>
      </c>
      <c r="G147" s="31" t="n">
        <v>41398.5594212963</v>
      </c>
      <c r="H147" s="31" t="n">
        <v>41398.5594444444</v>
      </c>
      <c r="I147" s="31" t="n">
        <v>41398.5601041667</v>
      </c>
      <c r="J147" s="30" t="n">
        <v>0.666666666666667</v>
      </c>
      <c r="K147" s="30" t="n">
        <v>0</v>
      </c>
      <c r="L147" s="30" t="s">
        <v>20</v>
      </c>
      <c r="M147" s="30"/>
      <c r="N147" s="30"/>
    </row>
    <row r="148" s="32" customFormat="true" ht="15" hidden="false" customHeight="false" outlineLevel="0" collapsed="false">
      <c r="A148" s="30" t="n">
        <v>147</v>
      </c>
      <c r="B148" s="30" t="n">
        <v>13</v>
      </c>
      <c r="C148" s="30" t="n">
        <v>11</v>
      </c>
      <c r="D148" s="30" t="s">
        <v>156</v>
      </c>
      <c r="E148" s="30" t="n">
        <v>32</v>
      </c>
      <c r="F148" s="31" t="n">
        <v>41398.559537037</v>
      </c>
      <c r="G148" s="31" t="n">
        <v>41398.5596296296</v>
      </c>
      <c r="H148" s="31" t="n">
        <v>41398.5596527778</v>
      </c>
      <c r="I148" s="31" t="n">
        <v>41398.5603240741</v>
      </c>
      <c r="J148" s="30" t="n">
        <v>0.333333333333333</v>
      </c>
      <c r="K148" s="30" t="n">
        <v>0</v>
      </c>
      <c r="L148" s="30" t="s">
        <v>20</v>
      </c>
      <c r="M148" s="30"/>
      <c r="N148" s="30"/>
    </row>
    <row r="149" s="32" customFormat="true" ht="15" hidden="false" customHeight="false" outlineLevel="0" collapsed="false">
      <c r="A149" s="30" t="n">
        <v>148</v>
      </c>
      <c r="B149" s="30" t="n">
        <v>13</v>
      </c>
      <c r="C149" s="30" t="n">
        <v>11</v>
      </c>
      <c r="D149" s="30" t="s">
        <v>157</v>
      </c>
      <c r="E149" s="30" t="n">
        <v>32</v>
      </c>
      <c r="F149" s="31" t="n">
        <v>41398.5597800926</v>
      </c>
      <c r="G149" s="31" t="n">
        <v>41398.559837963</v>
      </c>
      <c r="H149" s="31" t="n">
        <v>41398.5598611111</v>
      </c>
      <c r="I149" s="31" t="n">
        <v>41398.5605324074</v>
      </c>
      <c r="J149" s="30" t="n">
        <v>0.222222222222222</v>
      </c>
      <c r="K149" s="30" t="n">
        <v>0</v>
      </c>
      <c r="L149" s="30" t="s">
        <v>20</v>
      </c>
      <c r="M149" s="30"/>
      <c r="N149" s="30"/>
    </row>
    <row r="150" s="32" customFormat="true" ht="15" hidden="false" customHeight="false" outlineLevel="0" collapsed="false">
      <c r="A150" s="30" t="n">
        <v>149</v>
      </c>
      <c r="B150" s="30" t="n">
        <v>13</v>
      </c>
      <c r="C150" s="30" t="n">
        <v>11</v>
      </c>
      <c r="D150" s="30" t="s">
        <v>158</v>
      </c>
      <c r="E150" s="30" t="n">
        <v>32</v>
      </c>
      <c r="F150" s="31" t="n">
        <v>41398.5598958333</v>
      </c>
      <c r="G150" s="31" t="n">
        <v>41398.56</v>
      </c>
      <c r="H150" s="31" t="n">
        <v>41398.5600347222</v>
      </c>
      <c r="I150" s="31" t="n">
        <v>41398.5606944445</v>
      </c>
      <c r="J150" s="30" t="n">
        <v>0.333333333333333</v>
      </c>
      <c r="K150" s="30" t="n">
        <v>0</v>
      </c>
      <c r="L150" s="30" t="s">
        <v>20</v>
      </c>
      <c r="M150" s="30"/>
      <c r="N150" s="30"/>
    </row>
    <row r="151" s="32" customFormat="true" ht="15" hidden="false" customHeight="false" outlineLevel="0" collapsed="false">
      <c r="A151" s="30" t="n">
        <v>150</v>
      </c>
      <c r="B151" s="30" t="n">
        <v>13</v>
      </c>
      <c r="C151" s="30" t="n">
        <v>11</v>
      </c>
      <c r="D151" s="30" t="s">
        <v>159</v>
      </c>
      <c r="E151" s="30" t="n">
        <v>32</v>
      </c>
      <c r="F151" s="31" t="n">
        <v>41398.5600810185</v>
      </c>
      <c r="G151" s="31" t="n">
        <v>41398.5601851852</v>
      </c>
      <c r="H151" s="31" t="n">
        <v>41398.5602083333</v>
      </c>
      <c r="I151" s="31" t="n">
        <v>41398.5608796296</v>
      </c>
      <c r="J151" s="30" t="n">
        <v>0.444444444444444</v>
      </c>
      <c r="K151" s="30" t="n">
        <v>0</v>
      </c>
      <c r="L151" s="30" t="s">
        <v>20</v>
      </c>
      <c r="M151" s="30"/>
      <c r="N151" s="30"/>
    </row>
    <row r="152" s="32" customFormat="true" ht="15" hidden="false" customHeight="false" outlineLevel="0" collapsed="false">
      <c r="A152" s="30" t="n">
        <v>151</v>
      </c>
      <c r="B152" s="30" t="n">
        <v>13</v>
      </c>
      <c r="C152" s="30" t="n">
        <v>11</v>
      </c>
      <c r="D152" s="30" t="s">
        <v>160</v>
      </c>
      <c r="E152" s="30" t="n">
        <v>32</v>
      </c>
      <c r="F152" s="31" t="n">
        <v>41398.5602777778</v>
      </c>
      <c r="G152" s="31" t="n">
        <v>41398.5605092593</v>
      </c>
      <c r="H152" s="31" t="n">
        <v>41398.5605208333</v>
      </c>
      <c r="I152" s="31" t="n">
        <v>41398.5611921296</v>
      </c>
      <c r="J152" s="30" t="n">
        <v>0.777777777777778</v>
      </c>
      <c r="K152" s="30" t="n">
        <v>0</v>
      </c>
      <c r="L152" s="30" t="s">
        <v>20</v>
      </c>
      <c r="M152" s="30"/>
      <c r="N152" s="30"/>
    </row>
    <row r="153" s="32" customFormat="true" ht="15" hidden="false" customHeight="false" outlineLevel="0" collapsed="false">
      <c r="A153" s="30" t="n">
        <v>152</v>
      </c>
      <c r="B153" s="30" t="n">
        <v>13</v>
      </c>
      <c r="C153" s="30" t="n">
        <v>11</v>
      </c>
      <c r="D153" s="30" t="s">
        <v>161</v>
      </c>
      <c r="E153" s="30" t="n">
        <v>32</v>
      </c>
      <c r="F153" s="31" t="n">
        <v>41398.5605671296</v>
      </c>
      <c r="G153" s="31" t="n">
        <v>41398.5606712963</v>
      </c>
      <c r="H153" s="31" t="n">
        <v>41398.5606828704</v>
      </c>
      <c r="I153" s="31" t="n">
        <v>41398.5613541667</v>
      </c>
      <c r="J153" s="30" t="n">
        <v>0.444444444444444</v>
      </c>
      <c r="K153" s="30" t="n">
        <v>0</v>
      </c>
      <c r="L153" s="30" t="s">
        <v>20</v>
      </c>
      <c r="M153" s="30"/>
      <c r="N153" s="30"/>
    </row>
    <row r="154" s="32" customFormat="true" ht="15" hidden="false" customHeight="false" outlineLevel="0" collapsed="false">
      <c r="A154" s="30" t="n">
        <v>153</v>
      </c>
      <c r="B154" s="30" t="n">
        <v>13</v>
      </c>
      <c r="C154" s="30" t="n">
        <v>11</v>
      </c>
      <c r="D154" s="30" t="s">
        <v>162</v>
      </c>
      <c r="E154" s="30" t="n">
        <v>32</v>
      </c>
      <c r="F154" s="31" t="n">
        <v>41398.5607175926</v>
      </c>
      <c r="G154" s="31" t="n">
        <v>41398.5608796296</v>
      </c>
      <c r="H154" s="31" t="n">
        <v>41398.5609027778</v>
      </c>
      <c r="I154" s="31" t="n">
        <v>41398.5615625</v>
      </c>
      <c r="J154" s="30" t="n">
        <v>0.555555555555556</v>
      </c>
      <c r="K154" s="30" t="n">
        <v>0</v>
      </c>
      <c r="L154" s="30" t="s">
        <v>20</v>
      </c>
      <c r="M154" s="30"/>
      <c r="N154" s="30"/>
    </row>
    <row r="155" s="32" customFormat="true" ht="15" hidden="false" customHeight="false" outlineLevel="0" collapsed="false">
      <c r="A155" s="30" t="n">
        <v>154</v>
      </c>
      <c r="B155" s="30" t="n">
        <v>13</v>
      </c>
      <c r="C155" s="30" t="n">
        <v>11</v>
      </c>
      <c r="D155" s="30" t="s">
        <v>163</v>
      </c>
      <c r="E155" s="30" t="n">
        <v>32</v>
      </c>
      <c r="F155" s="31" t="n">
        <v>41398.5614236111</v>
      </c>
      <c r="G155" s="31" t="n">
        <v>41398.5616550926</v>
      </c>
      <c r="H155" s="31" t="n">
        <v>41398.5616782407</v>
      </c>
      <c r="I155" s="31" t="n">
        <v>41398.562337963</v>
      </c>
      <c r="J155" s="30" t="n">
        <v>1</v>
      </c>
      <c r="K155" s="30" t="n">
        <v>0</v>
      </c>
      <c r="L155" s="30" t="s">
        <v>20</v>
      </c>
      <c r="M155" s="30"/>
      <c r="N155" s="30"/>
    </row>
    <row r="156" s="32" customFormat="true" ht="15" hidden="false" customHeight="false" outlineLevel="0" collapsed="false">
      <c r="A156" s="30" t="n">
        <v>155</v>
      </c>
      <c r="B156" s="30" t="n">
        <v>13</v>
      </c>
      <c r="C156" s="30" t="n">
        <v>11</v>
      </c>
      <c r="D156" s="30" t="s">
        <v>164</v>
      </c>
      <c r="E156" s="30" t="n">
        <v>32</v>
      </c>
      <c r="F156" s="31" t="n">
        <v>41398.5617361111</v>
      </c>
      <c r="G156" s="31" t="n">
        <v>41398.5619560185</v>
      </c>
      <c r="H156" s="31" t="n">
        <v>41398.5619791667</v>
      </c>
      <c r="I156" s="31" t="n">
        <v>41398.562650463</v>
      </c>
      <c r="J156" s="30" t="n">
        <v>0.666666666666667</v>
      </c>
      <c r="K156" s="30" t="n">
        <v>0</v>
      </c>
      <c r="L156" s="30" t="s">
        <v>20</v>
      </c>
      <c r="M156" s="30"/>
      <c r="N156" s="30"/>
    </row>
    <row r="157" s="32" customFormat="true" ht="15" hidden="false" customHeight="false" outlineLevel="0" collapsed="false">
      <c r="A157" s="30" t="n">
        <v>156</v>
      </c>
      <c r="B157" s="30" t="n">
        <v>14</v>
      </c>
      <c r="C157" s="30" t="n">
        <v>10</v>
      </c>
      <c r="D157" s="30" t="s">
        <v>165</v>
      </c>
      <c r="E157" s="30"/>
      <c r="F157" s="31" t="n">
        <v>41404.4290393519</v>
      </c>
      <c r="G157" s="31" t="n">
        <v>41404.4287962963</v>
      </c>
      <c r="H157" s="31" t="n">
        <v>41404.4287962963</v>
      </c>
      <c r="I157" s="31" t="n">
        <v>41404.4290393519</v>
      </c>
      <c r="J157" s="30" t="n">
        <v>0.363636363636364</v>
      </c>
      <c r="K157" s="30" t="n">
        <v>0</v>
      </c>
      <c r="L157" s="30" t="s">
        <v>20</v>
      </c>
      <c r="M157" s="30"/>
      <c r="N157" s="30"/>
    </row>
    <row r="158" s="32" customFormat="true" ht="15" hidden="false" customHeight="false" outlineLevel="0" collapsed="false">
      <c r="A158" s="30" t="n">
        <v>157</v>
      </c>
      <c r="B158" s="30" t="n">
        <v>14</v>
      </c>
      <c r="C158" s="30" t="n">
        <v>10</v>
      </c>
      <c r="D158" s="30" t="s">
        <v>166</v>
      </c>
      <c r="E158" s="30"/>
      <c r="F158" s="31" t="n">
        <v>41404.429224537</v>
      </c>
      <c r="G158" s="31" t="n">
        <v>41404.4294791667</v>
      </c>
      <c r="H158" s="31" t="n">
        <v>41404.4295023148</v>
      </c>
      <c r="I158" s="31" t="n">
        <v>41404.4297453704</v>
      </c>
      <c r="J158" s="30" t="n">
        <v>0.454545454545455</v>
      </c>
      <c r="K158" s="30" t="n">
        <v>0</v>
      </c>
      <c r="L158" s="30" t="s">
        <v>20</v>
      </c>
      <c r="M158" s="30"/>
      <c r="N158" s="30"/>
    </row>
    <row r="159" s="32" customFormat="true" ht="15" hidden="false" customHeight="false" outlineLevel="0" collapsed="false">
      <c r="A159" s="30" t="n">
        <v>158</v>
      </c>
      <c r="B159" s="30" t="n">
        <v>14</v>
      </c>
      <c r="C159" s="30" t="n">
        <v>10</v>
      </c>
      <c r="D159" s="30" t="s">
        <v>167</v>
      </c>
      <c r="E159" s="30"/>
      <c r="F159" s="31" t="n">
        <v>41404.4305902778</v>
      </c>
      <c r="G159" s="31" t="n">
        <v>41404.4308912037</v>
      </c>
      <c r="H159" s="31" t="n">
        <v>41404.4308912037</v>
      </c>
      <c r="I159" s="31" t="n">
        <v>41404.4311458333</v>
      </c>
      <c r="J159" s="30" t="n">
        <v>0.545454545454545</v>
      </c>
      <c r="K159" s="30" t="n">
        <v>0</v>
      </c>
      <c r="L159" s="30" t="s">
        <v>20</v>
      </c>
      <c r="M159" s="30"/>
      <c r="N159" s="30"/>
    </row>
    <row r="160" s="32" customFormat="true" ht="15" hidden="false" customHeight="false" outlineLevel="0" collapsed="false">
      <c r="A160" s="30" t="n">
        <v>159</v>
      </c>
      <c r="B160" s="30" t="n">
        <v>14</v>
      </c>
      <c r="C160" s="30" t="n">
        <v>10</v>
      </c>
      <c r="D160" s="30" t="s">
        <v>168</v>
      </c>
      <c r="E160" s="30"/>
      <c r="F160" s="31" t="n">
        <v>41404.4309143519</v>
      </c>
      <c r="G160" s="31" t="n">
        <v>41404.431099537</v>
      </c>
      <c r="H160" s="31" t="n">
        <v>41404.4311111111</v>
      </c>
      <c r="I160" s="31" t="n">
        <v>41404.4313541667</v>
      </c>
      <c r="J160" s="30" t="n">
        <v>0.545454545454545</v>
      </c>
      <c r="K160" s="30" t="n">
        <v>0</v>
      </c>
      <c r="L160" s="30" t="s">
        <v>20</v>
      </c>
      <c r="M160" s="30"/>
      <c r="N160" s="30"/>
    </row>
    <row r="161" s="32" customFormat="true" ht="15" hidden="false" customHeight="false" outlineLevel="0" collapsed="false">
      <c r="A161" s="30" t="n">
        <v>160</v>
      </c>
      <c r="B161" s="30" t="n">
        <v>14</v>
      </c>
      <c r="C161" s="30" t="n">
        <v>10</v>
      </c>
      <c r="D161" s="30" t="s">
        <v>169</v>
      </c>
      <c r="E161" s="30"/>
      <c r="F161" s="31" t="n">
        <v>41404.4311689815</v>
      </c>
      <c r="G161" s="31" t="n">
        <v>41404.4311921296</v>
      </c>
      <c r="H161" s="31" t="n">
        <v>41404.4312037037</v>
      </c>
      <c r="I161" s="31" t="n">
        <v>41404.4314583333</v>
      </c>
      <c r="J161" s="30" t="n">
        <v>0.181818181818182</v>
      </c>
      <c r="K161" s="30" t="n">
        <v>0</v>
      </c>
      <c r="L161" s="30" t="s">
        <v>20</v>
      </c>
      <c r="M161" s="30"/>
      <c r="N161" s="30"/>
    </row>
    <row r="162" s="32" customFormat="true" ht="15" hidden="false" customHeight="false" outlineLevel="0" collapsed="false">
      <c r="A162" s="30" t="n">
        <v>161</v>
      </c>
      <c r="B162" s="30" t="n">
        <v>14</v>
      </c>
      <c r="C162" s="30" t="n">
        <v>10</v>
      </c>
      <c r="D162" s="30" t="s">
        <v>170</v>
      </c>
      <c r="E162" s="30"/>
      <c r="F162" s="31" t="n">
        <v>41404.4312384259</v>
      </c>
      <c r="G162" s="31" t="n">
        <v>41404.4313310185</v>
      </c>
      <c r="H162" s="31" t="n">
        <v>41404.4313310185</v>
      </c>
      <c r="I162" s="31" t="n">
        <v>41404.4315740741</v>
      </c>
      <c r="J162" s="30" t="n">
        <v>0.181818181818182</v>
      </c>
      <c r="K162" s="30" t="n">
        <v>0</v>
      </c>
      <c r="L162" s="30" t="s">
        <v>20</v>
      </c>
      <c r="M162" s="30"/>
      <c r="N162" s="30"/>
    </row>
    <row r="163" s="32" customFormat="true" ht="15" hidden="false" customHeight="false" outlineLevel="0" collapsed="false">
      <c r="A163" s="30" t="n">
        <v>162</v>
      </c>
      <c r="B163" s="30" t="n">
        <v>14</v>
      </c>
      <c r="C163" s="30" t="n">
        <v>10</v>
      </c>
      <c r="D163" s="30" t="s">
        <v>171</v>
      </c>
      <c r="E163" s="30"/>
      <c r="F163" s="31" t="n">
        <v>41404.4313425926</v>
      </c>
      <c r="G163" s="31" t="n">
        <v>41404.431400463</v>
      </c>
      <c r="H163" s="31" t="n">
        <v>41404.431412037</v>
      </c>
      <c r="I163" s="31" t="n">
        <v>41404.4316550926</v>
      </c>
      <c r="J163" s="30" t="n">
        <v>0.272727272727273</v>
      </c>
      <c r="K163" s="30" t="n">
        <v>0</v>
      </c>
      <c r="L163" s="30" t="s">
        <v>20</v>
      </c>
      <c r="M163" s="30"/>
      <c r="N163" s="30"/>
    </row>
    <row r="164" s="32" customFormat="true" ht="15" hidden="false" customHeight="false" outlineLevel="0" collapsed="false">
      <c r="A164" s="30" t="n">
        <v>163</v>
      </c>
      <c r="B164" s="30" t="n">
        <v>14</v>
      </c>
      <c r="C164" s="30" t="n">
        <v>10</v>
      </c>
      <c r="D164" s="30" t="s">
        <v>172</v>
      </c>
      <c r="E164" s="30"/>
      <c r="F164" s="31" t="n">
        <v>41404.4314814815</v>
      </c>
      <c r="G164" s="31" t="n">
        <v>41404.4316782407</v>
      </c>
      <c r="H164" s="31" t="n">
        <v>41404.4316898148</v>
      </c>
      <c r="I164" s="31" t="n">
        <v>41404.4319328704</v>
      </c>
      <c r="J164" s="30" t="n">
        <v>0.545454545454545</v>
      </c>
      <c r="K164" s="30" t="n">
        <v>0</v>
      </c>
      <c r="L164" s="30" t="s">
        <v>20</v>
      </c>
      <c r="M164" s="30"/>
      <c r="N164" s="30"/>
    </row>
    <row r="165" s="32" customFormat="true" ht="15" hidden="false" customHeight="false" outlineLevel="0" collapsed="false">
      <c r="A165" s="30" t="n">
        <v>164</v>
      </c>
      <c r="B165" s="30" t="n">
        <v>14</v>
      </c>
      <c r="C165" s="30" t="n">
        <v>10</v>
      </c>
      <c r="D165" s="30" t="s">
        <v>173</v>
      </c>
      <c r="E165" s="30"/>
      <c r="F165" s="31" t="n">
        <v>41404.4324074074</v>
      </c>
      <c r="G165" s="31" t="n">
        <v>41404.4327314815</v>
      </c>
      <c r="H165" s="31" t="n">
        <v>41404.4327314815</v>
      </c>
      <c r="I165" s="31" t="n">
        <v>41404.4329861111</v>
      </c>
      <c r="J165" s="30" t="n">
        <v>0.545454545454545</v>
      </c>
      <c r="K165" s="30" t="n">
        <v>0</v>
      </c>
      <c r="L165" s="30" t="s">
        <v>20</v>
      </c>
      <c r="M165" s="30"/>
      <c r="N165" s="30"/>
    </row>
    <row r="166" s="32" customFormat="true" ht="15" hidden="false" customHeight="false" outlineLevel="0" collapsed="false">
      <c r="A166" s="30" t="n">
        <v>165</v>
      </c>
      <c r="B166" s="30" t="n">
        <v>14</v>
      </c>
      <c r="C166" s="30" t="n">
        <v>10</v>
      </c>
      <c r="D166" s="30" t="s">
        <v>174</v>
      </c>
      <c r="E166" s="30"/>
      <c r="F166" s="31" t="n">
        <v>41404.4328356481</v>
      </c>
      <c r="G166" s="31" t="n">
        <v>41404.4331134259</v>
      </c>
      <c r="H166" s="31" t="n">
        <v>41404.4331134259</v>
      </c>
      <c r="I166" s="31" t="n">
        <v>41404.4333680556</v>
      </c>
      <c r="J166" s="30" t="n">
        <v>0.454545454545455</v>
      </c>
      <c r="K166" s="30" t="n">
        <v>0</v>
      </c>
      <c r="L166" s="30" t="s">
        <v>20</v>
      </c>
      <c r="M166" s="30"/>
      <c r="N166" s="30"/>
    </row>
    <row r="167" s="32" customFormat="true" ht="15" hidden="false" customHeight="false" outlineLevel="0" collapsed="false">
      <c r="A167" s="30" t="n">
        <v>166</v>
      </c>
      <c r="B167" s="30" t="n">
        <v>14</v>
      </c>
      <c r="C167" s="30" t="n">
        <v>10</v>
      </c>
      <c r="D167" s="30" t="s">
        <v>175</v>
      </c>
      <c r="E167" s="30"/>
      <c r="F167" s="31" t="n">
        <v>41404.4349189815</v>
      </c>
      <c r="G167" s="31" t="n">
        <v>41404.4351736111</v>
      </c>
      <c r="H167" s="31" t="n">
        <v>41404.4351851852</v>
      </c>
      <c r="I167" s="31" t="n">
        <v>41404.4354282407</v>
      </c>
      <c r="J167" s="30" t="n">
        <v>0.545454545454545</v>
      </c>
      <c r="K167" s="30" t="n">
        <v>0</v>
      </c>
      <c r="L167" s="30" t="s">
        <v>20</v>
      </c>
      <c r="M167" s="30"/>
      <c r="N167" s="30"/>
    </row>
    <row r="168" s="32" customFormat="true" ht="15" hidden="false" customHeight="false" outlineLevel="0" collapsed="false">
      <c r="A168" s="30" t="n">
        <v>167</v>
      </c>
      <c r="B168" s="30" t="n">
        <v>14</v>
      </c>
      <c r="C168" s="30" t="n">
        <v>10</v>
      </c>
      <c r="D168" s="30" t="s">
        <v>176</v>
      </c>
      <c r="E168" s="30"/>
      <c r="F168" s="31" t="n">
        <v>41404.4361458333</v>
      </c>
      <c r="G168" s="31" t="n">
        <v>41404.4363194444</v>
      </c>
      <c r="H168" s="31" t="n">
        <v>41404.4363194444</v>
      </c>
      <c r="I168" s="31" t="n">
        <v>41404.4365625</v>
      </c>
      <c r="J168" s="30" t="n">
        <v>0.363636363636364</v>
      </c>
      <c r="K168" s="30" t="n">
        <v>0</v>
      </c>
      <c r="L168" s="30" t="s">
        <v>20</v>
      </c>
      <c r="M168" s="30"/>
      <c r="N168" s="30"/>
    </row>
    <row r="169" s="32" customFormat="true" ht="15" hidden="false" customHeight="false" outlineLevel="0" collapsed="false">
      <c r="A169" s="30" t="n">
        <v>168</v>
      </c>
      <c r="B169" s="30" t="n">
        <v>14</v>
      </c>
      <c r="C169" s="30" t="n">
        <v>10</v>
      </c>
      <c r="D169" s="30" t="s">
        <v>177</v>
      </c>
      <c r="E169" s="30"/>
      <c r="F169" s="31" t="n">
        <v>41404.4369328704</v>
      </c>
      <c r="G169" s="31" t="n">
        <v>41404.4371643519</v>
      </c>
      <c r="H169" s="31" t="n">
        <v>41404.4371759259</v>
      </c>
      <c r="I169" s="31" t="n">
        <v>41404.4374189815</v>
      </c>
      <c r="J169" s="30" t="n">
        <v>0.454545454545455</v>
      </c>
      <c r="K169" s="30" t="n">
        <v>0</v>
      </c>
      <c r="L169" s="30" t="s">
        <v>20</v>
      </c>
      <c r="M169" s="30"/>
      <c r="N169" s="30"/>
    </row>
    <row r="170" s="32" customFormat="true" ht="15" hidden="false" customHeight="false" outlineLevel="0" collapsed="false">
      <c r="A170" s="30" t="n">
        <v>169</v>
      </c>
      <c r="B170" s="30" t="n">
        <v>14</v>
      </c>
      <c r="C170" s="30" t="n">
        <v>10</v>
      </c>
      <c r="D170" s="30" t="s">
        <v>178</v>
      </c>
      <c r="E170" s="30"/>
      <c r="F170" s="31" t="n">
        <v>41404.438587963</v>
      </c>
      <c r="G170" s="31" t="n">
        <v>41404.4388541667</v>
      </c>
      <c r="H170" s="31" t="n">
        <v>41404.4388657407</v>
      </c>
      <c r="I170" s="31" t="n">
        <v>41404.4391087963</v>
      </c>
      <c r="J170" s="30" t="n">
        <v>0.454545454545455</v>
      </c>
      <c r="K170" s="30" t="n">
        <v>0</v>
      </c>
      <c r="L170" s="30" t="s">
        <v>20</v>
      </c>
      <c r="M170" s="30"/>
      <c r="N170" s="30"/>
    </row>
    <row r="171" s="32" customFormat="true" ht="15" hidden="false" customHeight="false" outlineLevel="0" collapsed="false">
      <c r="A171" s="30" t="n">
        <v>170</v>
      </c>
      <c r="B171" s="30" t="n">
        <v>14</v>
      </c>
      <c r="C171" s="30" t="n">
        <v>10</v>
      </c>
      <c r="D171" s="30" t="s">
        <v>179</v>
      </c>
      <c r="E171" s="30"/>
      <c r="F171" s="31" t="n">
        <v>41404.4390625</v>
      </c>
      <c r="G171" s="31" t="n">
        <v>41404.4391550926</v>
      </c>
      <c r="H171" s="31" t="n">
        <v>41404.4391550926</v>
      </c>
      <c r="I171" s="31" t="n">
        <v>41404.4393981482</v>
      </c>
      <c r="J171" s="30" t="n">
        <v>0.181818181818182</v>
      </c>
      <c r="K171" s="30" t="n">
        <v>0</v>
      </c>
      <c r="L171" s="30" t="s">
        <v>20</v>
      </c>
      <c r="M171" s="30"/>
      <c r="N171" s="30"/>
    </row>
    <row r="172" s="32" customFormat="true" ht="15" hidden="false" customHeight="false" outlineLevel="0" collapsed="false">
      <c r="A172" s="30" t="n">
        <v>171</v>
      </c>
      <c r="B172" s="30" t="n">
        <v>14</v>
      </c>
      <c r="C172" s="30" t="n">
        <v>10</v>
      </c>
      <c r="D172" s="30" t="s">
        <v>180</v>
      </c>
      <c r="E172" s="30"/>
      <c r="F172" s="31" t="n">
        <v>41404.4419791667</v>
      </c>
      <c r="G172" s="31" t="n">
        <v>41404.4422337963</v>
      </c>
      <c r="H172" s="31" t="n">
        <v>41404.4422453704</v>
      </c>
      <c r="I172" s="31" t="n">
        <v>41404.4424884259</v>
      </c>
      <c r="J172" s="30" t="n">
        <v>0.545454545454545</v>
      </c>
      <c r="K172" s="30" t="n">
        <v>0</v>
      </c>
      <c r="L172" s="30" t="s">
        <v>20</v>
      </c>
      <c r="M172" s="30"/>
      <c r="N172" s="30"/>
    </row>
    <row r="173" s="32" customFormat="true" ht="15" hidden="false" customHeight="false" outlineLevel="0" collapsed="false">
      <c r="A173" s="30" t="n">
        <v>172</v>
      </c>
      <c r="B173" s="30" t="n">
        <v>14</v>
      </c>
      <c r="C173" s="30" t="n">
        <v>10</v>
      </c>
      <c r="D173" s="30" t="s">
        <v>181</v>
      </c>
      <c r="E173" s="30"/>
      <c r="F173" s="31" t="n">
        <v>41404.4505671296</v>
      </c>
      <c r="G173" s="31" t="n">
        <v>41404.4506018519</v>
      </c>
      <c r="H173" s="31" t="n">
        <v>41404.4506018519</v>
      </c>
      <c r="I173" s="31" t="n">
        <v>41404.4508449074</v>
      </c>
      <c r="J173" s="30" t="n">
        <v>0.181818181818182</v>
      </c>
      <c r="K173" s="30" t="n">
        <v>0</v>
      </c>
      <c r="L173" s="30" t="s">
        <v>20</v>
      </c>
      <c r="M173" s="30"/>
      <c r="N173" s="30"/>
    </row>
    <row r="174" s="32" customFormat="true" ht="15" hidden="false" customHeight="false" outlineLevel="0" collapsed="false">
      <c r="A174" s="30" t="n">
        <v>173</v>
      </c>
      <c r="B174" s="30" t="n">
        <v>14</v>
      </c>
      <c r="C174" s="30" t="n">
        <v>10</v>
      </c>
      <c r="D174" s="30" t="s">
        <v>182</v>
      </c>
      <c r="E174" s="30"/>
      <c r="F174" s="31" t="n">
        <v>41404.4570949074</v>
      </c>
      <c r="G174" s="31" t="n">
        <v>41404.4568402778</v>
      </c>
      <c r="H174" s="31" t="n">
        <v>41404.4568518519</v>
      </c>
      <c r="I174" s="31" t="n">
        <v>41404.4570949074</v>
      </c>
      <c r="J174" s="30" t="n">
        <v>0.272727272727273</v>
      </c>
      <c r="K174" s="30" t="n">
        <v>0</v>
      </c>
      <c r="L174" s="30" t="s">
        <v>20</v>
      </c>
      <c r="M174" s="30"/>
      <c r="N174" s="30"/>
    </row>
    <row r="175" s="32" customFormat="true" ht="15" hidden="false" customHeight="false" outlineLevel="0" collapsed="false">
      <c r="A175" s="30" t="n">
        <v>174</v>
      </c>
      <c r="B175" s="30" t="n">
        <v>14</v>
      </c>
      <c r="C175" s="30" t="n">
        <v>10</v>
      </c>
      <c r="D175" s="30" t="s">
        <v>183</v>
      </c>
      <c r="E175" s="30"/>
      <c r="F175" s="31" t="n">
        <v>41404.4568634259</v>
      </c>
      <c r="G175" s="31" t="n">
        <v>41404.457349537</v>
      </c>
      <c r="H175" s="31" t="n">
        <v>41404.457349537</v>
      </c>
      <c r="I175" s="31" t="n">
        <v>41404.4575925926</v>
      </c>
      <c r="J175" s="30" t="n">
        <v>1</v>
      </c>
      <c r="K175" s="30" t="n">
        <v>0</v>
      </c>
      <c r="L175" s="30" t="s">
        <v>20</v>
      </c>
      <c r="M175" s="30"/>
      <c r="N175" s="30"/>
    </row>
    <row r="176" s="32" customFormat="true" ht="15" hidden="false" customHeight="false" outlineLevel="0" collapsed="false">
      <c r="A176" s="30" t="n">
        <v>175</v>
      </c>
      <c r="B176" s="30" t="n">
        <v>14</v>
      </c>
      <c r="C176" s="30" t="n">
        <v>10</v>
      </c>
      <c r="D176" s="30" t="s">
        <v>184</v>
      </c>
      <c r="E176" s="30"/>
      <c r="F176" s="31" t="n">
        <v>41404.458912037</v>
      </c>
      <c r="G176" s="31" t="n">
        <v>41404.4593518519</v>
      </c>
      <c r="H176" s="31" t="n">
        <v>41404.4593634259</v>
      </c>
      <c r="I176" s="31" t="n">
        <v>41404.4596064815</v>
      </c>
      <c r="J176" s="30" t="n">
        <v>0.454545454545455</v>
      </c>
      <c r="K176" s="30" t="n">
        <v>0</v>
      </c>
      <c r="L176" s="30" t="s">
        <v>20</v>
      </c>
      <c r="M176" s="30"/>
      <c r="N176" s="30"/>
    </row>
    <row r="177" s="32" customFormat="true" ht="15" hidden="false" customHeight="false" outlineLevel="0" collapsed="false">
      <c r="A177" s="30" t="n">
        <v>176</v>
      </c>
      <c r="B177" s="30" t="n">
        <v>14</v>
      </c>
      <c r="C177" s="30" t="n">
        <v>10</v>
      </c>
      <c r="D177" s="30" t="s">
        <v>185</v>
      </c>
      <c r="E177" s="30"/>
      <c r="F177" s="31" t="n">
        <v>41404.4639930556</v>
      </c>
      <c r="G177" s="31" t="n">
        <v>41404.4644675926</v>
      </c>
      <c r="H177" s="31" t="n">
        <v>41404.4644791667</v>
      </c>
      <c r="I177" s="31" t="n">
        <v>41404.4647222222</v>
      </c>
      <c r="J177" s="30" t="n">
        <v>0.727272727272727</v>
      </c>
      <c r="K177" s="30" t="n">
        <v>0</v>
      </c>
      <c r="L177" s="30" t="s">
        <v>20</v>
      </c>
      <c r="M177" s="30"/>
      <c r="N177" s="30"/>
    </row>
    <row r="178" s="32" customFormat="true" ht="15" hidden="false" customHeight="false" outlineLevel="0" collapsed="false">
      <c r="A178" s="30" t="n">
        <v>177</v>
      </c>
      <c r="B178" s="30" t="n">
        <v>14</v>
      </c>
      <c r="C178" s="30" t="n">
        <v>10</v>
      </c>
      <c r="D178" s="30" t="s">
        <v>186</v>
      </c>
      <c r="E178" s="30"/>
      <c r="F178" s="31" t="n">
        <v>41404.4668518519</v>
      </c>
      <c r="G178" s="31" t="n">
        <v>41404.4669675926</v>
      </c>
      <c r="H178" s="31" t="n">
        <v>41404.4669675926</v>
      </c>
      <c r="I178" s="31" t="n">
        <v>41404.4672222222</v>
      </c>
      <c r="J178" s="30" t="n">
        <v>0.272727272727273</v>
      </c>
      <c r="K178" s="30" t="n">
        <v>0</v>
      </c>
      <c r="L178" s="30" t="s">
        <v>20</v>
      </c>
      <c r="M178" s="30"/>
      <c r="N178" s="30"/>
    </row>
    <row r="179" s="32" customFormat="true" ht="15" hidden="false" customHeight="false" outlineLevel="0" collapsed="false">
      <c r="A179" s="30" t="n">
        <v>178</v>
      </c>
      <c r="B179" s="30" t="n">
        <v>14</v>
      </c>
      <c r="C179" s="30" t="n">
        <v>10</v>
      </c>
      <c r="D179" s="30" t="s">
        <v>187</v>
      </c>
      <c r="E179" s="30"/>
      <c r="F179" s="31" t="n">
        <v>41404.4709490741</v>
      </c>
      <c r="G179" s="31" t="n">
        <v>41404.4712384259</v>
      </c>
      <c r="H179" s="31" t="n">
        <v>41404.47125</v>
      </c>
      <c r="I179" s="31" t="n">
        <v>41404.4715046296</v>
      </c>
      <c r="J179" s="30" t="n">
        <v>0.454545454545455</v>
      </c>
      <c r="K179" s="30" t="n">
        <v>0</v>
      </c>
      <c r="L179" s="30" t="s">
        <v>20</v>
      </c>
      <c r="M179" s="30"/>
      <c r="N179" s="30"/>
    </row>
    <row r="180" s="32" customFormat="true" ht="15" hidden="false" customHeight="false" outlineLevel="0" collapsed="false">
      <c r="A180" s="30" t="n">
        <v>179</v>
      </c>
      <c r="B180" s="30" t="n">
        <v>18</v>
      </c>
      <c r="C180" s="30" t="n">
        <v>1</v>
      </c>
      <c r="D180" s="30" t="s">
        <v>188</v>
      </c>
      <c r="E180" s="30"/>
      <c r="F180" s="31" t="n">
        <v>41439.9772453704</v>
      </c>
      <c r="G180" s="31" t="n">
        <v>41439.9765162037</v>
      </c>
      <c r="H180" s="31" t="n">
        <v>41439.9765277778</v>
      </c>
      <c r="I180" s="31" t="n">
        <v>41439.9772453704</v>
      </c>
      <c r="J180" s="30" t="n">
        <v>1</v>
      </c>
      <c r="K180" s="30" t="n">
        <v>0</v>
      </c>
      <c r="L180" s="30" t="s">
        <v>20</v>
      </c>
      <c r="M180" s="30"/>
      <c r="N180" s="30"/>
    </row>
    <row r="181" s="32" customFormat="true" ht="15" hidden="false" customHeight="false" outlineLevel="0" collapsed="false">
      <c r="A181" s="30" t="n">
        <v>180</v>
      </c>
      <c r="B181" s="30" t="n">
        <v>18</v>
      </c>
      <c r="C181" s="30" t="n">
        <v>1</v>
      </c>
      <c r="D181" s="30" t="s">
        <v>189</v>
      </c>
      <c r="E181" s="30"/>
      <c r="F181" s="31" t="n">
        <v>41439.9765509259</v>
      </c>
      <c r="G181" s="31" t="n">
        <v>41439.9765625</v>
      </c>
      <c r="H181" s="31" t="n">
        <v>41439.9765740741</v>
      </c>
      <c r="I181" s="31" t="n">
        <v>41439.9772916667</v>
      </c>
      <c r="J181" s="30" t="n">
        <v>1</v>
      </c>
      <c r="K181" s="30" t="n">
        <v>0</v>
      </c>
      <c r="L181" s="30" t="s">
        <v>20</v>
      </c>
      <c r="M181" s="30"/>
      <c r="N181" s="30"/>
    </row>
    <row r="182" s="32" customFormat="true" ht="15" hidden="false" customHeight="false" outlineLevel="0" collapsed="false">
      <c r="A182" s="30" t="n">
        <v>181</v>
      </c>
      <c r="B182" s="30" t="n">
        <v>24</v>
      </c>
      <c r="C182" s="30" t="n">
        <v>1</v>
      </c>
      <c r="D182" s="30" t="s">
        <v>190</v>
      </c>
      <c r="E182" s="30"/>
      <c r="F182" s="31" t="n">
        <v>41441.746875</v>
      </c>
      <c r="G182" s="31" t="n">
        <v>41441.746087963</v>
      </c>
      <c r="H182" s="31" t="n">
        <v>41441.746099537</v>
      </c>
      <c r="I182" s="31" t="n">
        <v>41441.746875</v>
      </c>
      <c r="J182" s="30" t="n">
        <v>0.333333333333333</v>
      </c>
      <c r="K182" s="30" t="n">
        <v>0</v>
      </c>
      <c r="L182" s="30" t="s">
        <v>20</v>
      </c>
      <c r="M182" s="30"/>
      <c r="N182" s="30"/>
    </row>
    <row r="183" s="32" customFormat="true" ht="15" hidden="false" customHeight="false" outlineLevel="0" collapsed="false">
      <c r="A183" s="30" t="n">
        <v>182</v>
      </c>
      <c r="B183" s="30" t="n">
        <v>24</v>
      </c>
      <c r="C183" s="30" t="n">
        <v>1</v>
      </c>
      <c r="D183" s="30" t="s">
        <v>191</v>
      </c>
      <c r="E183" s="30"/>
      <c r="F183" s="31" t="n">
        <v>41441.7461111111</v>
      </c>
      <c r="G183" s="31" t="n">
        <v>41441.7461805556</v>
      </c>
      <c r="H183" s="31" t="n">
        <v>41441.7461921296</v>
      </c>
      <c r="I183" s="31" t="n">
        <v>41441.7469675926</v>
      </c>
      <c r="J183" s="30" t="n">
        <v>1</v>
      </c>
      <c r="K183" s="30" t="n">
        <v>0</v>
      </c>
      <c r="L183" s="30" t="s">
        <v>20</v>
      </c>
      <c r="M183" s="30"/>
      <c r="N183" s="30"/>
    </row>
    <row r="184" s="32" customFormat="true" ht="15" hidden="false" customHeight="false" outlineLevel="0" collapsed="false">
      <c r="A184" s="30" t="n">
        <v>183</v>
      </c>
      <c r="B184" s="30" t="n">
        <v>24</v>
      </c>
      <c r="C184" s="30" t="n">
        <v>1</v>
      </c>
      <c r="D184" s="30" t="s">
        <v>192</v>
      </c>
      <c r="E184" s="30"/>
      <c r="F184" s="31" t="n">
        <v>41441.7461921296</v>
      </c>
      <c r="G184" s="31" t="n">
        <v>41441.7462152778</v>
      </c>
      <c r="H184" s="31" t="n">
        <v>41441.7462152778</v>
      </c>
      <c r="I184" s="31" t="n">
        <v>41441.7470023148</v>
      </c>
      <c r="J184" s="30" t="n">
        <v>0</v>
      </c>
      <c r="K184" s="30" t="n">
        <v>0</v>
      </c>
      <c r="L184" s="30" t="s">
        <v>20</v>
      </c>
      <c r="M184" s="30"/>
      <c r="N184" s="30"/>
    </row>
    <row r="185" s="32" customFormat="true" ht="15" hidden="false" customHeight="false" outlineLevel="0" collapsed="false">
      <c r="A185" s="30" t="n">
        <v>184</v>
      </c>
      <c r="B185" s="30" t="n">
        <v>24</v>
      </c>
      <c r="C185" s="30" t="n">
        <v>1</v>
      </c>
      <c r="D185" s="30" t="s">
        <v>193</v>
      </c>
      <c r="E185" s="30"/>
      <c r="F185" s="31" t="n">
        <v>41441.7463078704</v>
      </c>
      <c r="G185" s="31" t="n">
        <v>41441.7463078704</v>
      </c>
      <c r="H185" s="31" t="n">
        <v>41441.7463194444</v>
      </c>
      <c r="I185" s="31" t="n">
        <v>41441.7470949074</v>
      </c>
      <c r="J185" s="30" t="n">
        <v>0</v>
      </c>
      <c r="K185" s="30" t="n">
        <v>0</v>
      </c>
      <c r="L185" s="30" t="s">
        <v>20</v>
      </c>
      <c r="M185" s="30"/>
      <c r="N185" s="30"/>
    </row>
    <row r="186" s="32" customFormat="true" ht="15" hidden="false" customHeight="false" outlineLevel="0" collapsed="false">
      <c r="A186" s="30" t="n">
        <v>185</v>
      </c>
      <c r="B186" s="30" t="n">
        <v>24</v>
      </c>
      <c r="C186" s="30" t="n">
        <v>1</v>
      </c>
      <c r="D186" s="30" t="s">
        <v>194</v>
      </c>
      <c r="E186" s="30"/>
      <c r="F186" s="31" t="n">
        <v>41441.7463310185</v>
      </c>
      <c r="G186" s="31" t="n">
        <v>41441.7463425926</v>
      </c>
      <c r="H186" s="31" t="n">
        <v>41441.7463425926</v>
      </c>
      <c r="I186" s="31" t="n">
        <v>41441.7471296296</v>
      </c>
      <c r="J186" s="30" t="n">
        <v>0.333333333333333</v>
      </c>
      <c r="K186" s="30" t="n">
        <v>0</v>
      </c>
      <c r="L186" s="30" t="s">
        <v>20</v>
      </c>
      <c r="M186" s="30"/>
      <c r="N186" s="30"/>
    </row>
    <row r="187" s="32" customFormat="true" ht="15" hidden="false" customHeight="false" outlineLevel="0" collapsed="false">
      <c r="A187" s="30" t="n">
        <v>186</v>
      </c>
      <c r="B187" s="30" t="n">
        <v>25</v>
      </c>
      <c r="C187" s="30" t="n">
        <v>1</v>
      </c>
      <c r="D187" s="30" t="s">
        <v>195</v>
      </c>
      <c r="E187" s="30" t="n">
        <v>48</v>
      </c>
      <c r="F187" s="31" t="n">
        <v>41445.798125</v>
      </c>
      <c r="G187" s="31" t="n">
        <v>41445.797337963</v>
      </c>
      <c r="H187" s="31" t="n">
        <v>41445.7973611111</v>
      </c>
      <c r="I187" s="31" t="n">
        <v>41445.798125</v>
      </c>
      <c r="J187" s="30" t="n">
        <v>0.333333333333333</v>
      </c>
      <c r="K187" s="30" t="n">
        <v>0</v>
      </c>
      <c r="L187" s="30" t="s">
        <v>20</v>
      </c>
      <c r="M187" s="30"/>
      <c r="N187" s="30"/>
    </row>
    <row r="188" s="32" customFormat="true" ht="15" hidden="false" customHeight="false" outlineLevel="0" collapsed="false">
      <c r="A188" s="30" t="n">
        <v>187</v>
      </c>
      <c r="B188" s="30" t="n">
        <v>25</v>
      </c>
      <c r="C188" s="30" t="n">
        <v>1</v>
      </c>
      <c r="D188" s="30" t="s">
        <v>196</v>
      </c>
      <c r="E188" s="30" t="n">
        <v>48</v>
      </c>
      <c r="F188" s="31" t="n">
        <v>41445.7974074074</v>
      </c>
      <c r="G188" s="31" t="n">
        <v>41445.7974305556</v>
      </c>
      <c r="H188" s="31" t="n">
        <v>41445.7974421296</v>
      </c>
      <c r="I188" s="31" t="n">
        <v>41445.7982060185</v>
      </c>
      <c r="J188" s="30" t="n">
        <v>0</v>
      </c>
      <c r="K188" s="30" t="n">
        <v>0</v>
      </c>
      <c r="L188" s="30" t="s">
        <v>20</v>
      </c>
      <c r="M188" s="30"/>
      <c r="N188" s="30"/>
    </row>
    <row r="189" s="32" customFormat="true" ht="15" hidden="false" customHeight="false" outlineLevel="0" collapsed="false">
      <c r="A189" s="30" t="n">
        <v>188</v>
      </c>
      <c r="B189" s="30" t="n">
        <v>25</v>
      </c>
      <c r="C189" s="30" t="n">
        <v>1</v>
      </c>
      <c r="D189" s="30" t="s">
        <v>197</v>
      </c>
      <c r="E189" s="30" t="n">
        <v>48</v>
      </c>
      <c r="F189" s="31" t="n">
        <v>41445.7975462963</v>
      </c>
      <c r="G189" s="31" t="n">
        <v>41445.7976041667</v>
      </c>
      <c r="H189" s="31" t="n">
        <v>41445.7976273148</v>
      </c>
      <c r="I189" s="31" t="n">
        <v>41445.7983912037</v>
      </c>
      <c r="J189" s="30" t="n">
        <v>0.333333333333333</v>
      </c>
      <c r="K189" s="30" t="n">
        <v>0</v>
      </c>
      <c r="L189" s="30" t="s">
        <v>20</v>
      </c>
      <c r="M189" s="30"/>
      <c r="N189" s="30"/>
    </row>
    <row r="190" s="32" customFormat="true" ht="15" hidden="false" customHeight="false" outlineLevel="0" collapsed="false">
      <c r="A190" s="30" t="n">
        <v>189</v>
      </c>
      <c r="B190" s="30" t="n">
        <v>25</v>
      </c>
      <c r="C190" s="30" t="n">
        <v>1</v>
      </c>
      <c r="D190" s="30" t="s">
        <v>198</v>
      </c>
      <c r="E190" s="30" t="n">
        <v>48</v>
      </c>
      <c r="F190" s="31" t="n">
        <v>41445.797662037</v>
      </c>
      <c r="G190" s="31" t="n">
        <v>41445.7977199074</v>
      </c>
      <c r="H190" s="31" t="n">
        <v>41445.7977314815</v>
      </c>
      <c r="I190" s="31" t="n">
        <v>41445.7984953704</v>
      </c>
      <c r="J190" s="30" t="n">
        <v>0.666666666666667</v>
      </c>
      <c r="K190" s="30" t="n">
        <v>0</v>
      </c>
      <c r="L190" s="30" t="s">
        <v>20</v>
      </c>
      <c r="M190" s="30"/>
      <c r="N190" s="30"/>
    </row>
    <row r="191" s="32" customFormat="true" ht="15" hidden="false" customHeight="false" outlineLevel="0" collapsed="false">
      <c r="A191" s="30" t="n">
        <v>190</v>
      </c>
      <c r="B191" s="30" t="n">
        <v>25</v>
      </c>
      <c r="C191" s="30" t="n">
        <v>1</v>
      </c>
      <c r="D191" s="30" t="s">
        <v>199</v>
      </c>
      <c r="E191" s="30" t="n">
        <v>49</v>
      </c>
      <c r="F191" s="31" t="n">
        <v>41445.7978472222</v>
      </c>
      <c r="G191" s="31" t="n">
        <v>41445.7979050926</v>
      </c>
      <c r="H191" s="31" t="n">
        <v>41445.7979166667</v>
      </c>
      <c r="I191" s="31" t="n">
        <v>41445.7986805556</v>
      </c>
      <c r="J191" s="30" t="n">
        <v>1</v>
      </c>
      <c r="K191" s="30" t="n">
        <v>0</v>
      </c>
      <c r="L191" s="30" t="s">
        <v>20</v>
      </c>
      <c r="M191" s="30"/>
      <c r="N191" s="30"/>
    </row>
    <row r="192" s="32" customFormat="true" ht="15" hidden="false" customHeight="false" outlineLevel="0" collapsed="false">
      <c r="A192" s="30" t="n">
        <v>191</v>
      </c>
      <c r="B192" s="30" t="n">
        <v>25</v>
      </c>
      <c r="C192" s="30" t="n">
        <v>1</v>
      </c>
      <c r="D192" s="30" t="s">
        <v>200</v>
      </c>
      <c r="E192" s="30" t="n">
        <v>49</v>
      </c>
      <c r="F192" s="31" t="n">
        <v>41445.7979513889</v>
      </c>
      <c r="G192" s="31" t="n">
        <v>41445.7980671296</v>
      </c>
      <c r="H192" s="31" t="n">
        <v>41445.7980787037</v>
      </c>
      <c r="I192" s="31" t="n">
        <v>41445.7988425926</v>
      </c>
      <c r="J192" s="30" t="n">
        <v>1</v>
      </c>
      <c r="K192" s="30" t="n">
        <v>0</v>
      </c>
      <c r="L192" s="30" t="s">
        <v>20</v>
      </c>
      <c r="M192" s="30"/>
      <c r="N192" s="30"/>
    </row>
    <row r="193" s="32" customFormat="true" ht="15" hidden="false" customHeight="false" outlineLevel="0" collapsed="false">
      <c r="A193" s="30" t="n">
        <v>192</v>
      </c>
      <c r="B193" s="30" t="n">
        <v>17</v>
      </c>
      <c r="C193" s="30" t="n">
        <v>1</v>
      </c>
      <c r="D193" s="30" t="s">
        <v>201</v>
      </c>
      <c r="E193" s="30" t="n">
        <v>46</v>
      </c>
      <c r="F193" s="31" t="n">
        <v>41446.4562384259</v>
      </c>
      <c r="G193" s="31" t="n">
        <v>41446.4554282407</v>
      </c>
      <c r="H193" s="31" t="n">
        <v>41446.4554513889</v>
      </c>
      <c r="I193" s="31" t="n">
        <v>41446.4562384259</v>
      </c>
      <c r="J193" s="30" t="n">
        <v>1</v>
      </c>
      <c r="K193" s="30" t="n">
        <v>0</v>
      </c>
      <c r="L193" s="30" t="s">
        <v>20</v>
      </c>
      <c r="M193" s="30"/>
      <c r="N193" s="30"/>
    </row>
    <row r="194" s="32" customFormat="true" ht="15" hidden="false" customHeight="false" outlineLevel="0" collapsed="false">
      <c r="A194" s="30" t="n">
        <v>193</v>
      </c>
      <c r="B194" s="30" t="n">
        <v>28</v>
      </c>
      <c r="C194" s="30" t="n">
        <v>1</v>
      </c>
      <c r="D194" s="30" t="s">
        <v>202</v>
      </c>
      <c r="E194" s="30" t="n">
        <v>60</v>
      </c>
      <c r="F194" s="31" t="n">
        <v>41477.4871064815</v>
      </c>
      <c r="G194" s="31" t="n">
        <v>41477.4871643519</v>
      </c>
      <c r="H194" s="31" t="n">
        <v>41477.4871759259</v>
      </c>
      <c r="I194" s="31" t="n">
        <v>41477.4880439815</v>
      </c>
      <c r="J194" s="30" t="n">
        <v>1</v>
      </c>
      <c r="K194" s="30" t="n">
        <v>0</v>
      </c>
      <c r="L194" s="30" t="s">
        <v>20</v>
      </c>
      <c r="M194" s="30"/>
      <c r="N194" s="30"/>
    </row>
    <row r="195" s="32" customFormat="true" ht="15" hidden="false" customHeight="false" outlineLevel="0" collapsed="false">
      <c r="A195" s="30" t="n">
        <v>194</v>
      </c>
      <c r="B195" s="30" t="n">
        <v>28</v>
      </c>
      <c r="C195" s="30" t="n">
        <v>1</v>
      </c>
      <c r="D195" s="30" t="s">
        <v>203</v>
      </c>
      <c r="E195" s="30" t="n">
        <v>60</v>
      </c>
      <c r="F195" s="31" t="n">
        <v>41477.4883564815</v>
      </c>
      <c r="G195" s="31" t="n">
        <v>41477.4874768519</v>
      </c>
      <c r="H195" s="31" t="n">
        <v>41477.4874884259</v>
      </c>
      <c r="I195" s="31" t="n">
        <v>41477.4883564815</v>
      </c>
      <c r="J195" s="30" t="n">
        <v>1</v>
      </c>
      <c r="K195" s="30" t="n">
        <v>0</v>
      </c>
      <c r="L195" s="30" t="s">
        <v>20</v>
      </c>
      <c r="M195" s="30"/>
      <c r="N195" s="30"/>
    </row>
    <row r="196" s="32" customFormat="true" ht="15" hidden="false" customHeight="false" outlineLevel="0" collapsed="false">
      <c r="A196" s="30" t="n">
        <v>195</v>
      </c>
      <c r="B196" s="30" t="n">
        <v>29</v>
      </c>
      <c r="C196" s="30" t="n">
        <v>113</v>
      </c>
      <c r="D196" s="30" t="s">
        <v>204</v>
      </c>
      <c r="E196" s="30"/>
      <c r="F196" s="31" t="n">
        <v>41480.6396759259</v>
      </c>
      <c r="G196" s="31" t="n">
        <v>41480.6388888889</v>
      </c>
      <c r="H196" s="31" t="n">
        <v>41480.638900463</v>
      </c>
      <c r="I196" s="31" t="n">
        <v>41480.6396759259</v>
      </c>
      <c r="J196" s="30" t="n">
        <v>0.833333333333333</v>
      </c>
      <c r="K196" s="30" t="n">
        <v>0</v>
      </c>
      <c r="L196" s="30" t="s">
        <v>20</v>
      </c>
      <c r="M196" s="30"/>
      <c r="N196" s="30"/>
    </row>
    <row r="197" s="32" customFormat="true" ht="15" hidden="false" customHeight="false" outlineLevel="0" collapsed="false">
      <c r="A197" s="30" t="n">
        <v>196</v>
      </c>
      <c r="B197" s="30" t="n">
        <v>29</v>
      </c>
      <c r="C197" s="30" t="n">
        <v>113</v>
      </c>
      <c r="D197" s="30" t="s">
        <v>205</v>
      </c>
      <c r="E197" s="30"/>
      <c r="F197" s="31" t="n">
        <v>41480.6390740741</v>
      </c>
      <c r="G197" s="31" t="n">
        <v>41480.6392013889</v>
      </c>
      <c r="H197" s="31" t="n">
        <v>41480.639212963</v>
      </c>
      <c r="I197" s="31" t="n">
        <v>41480.6399884259</v>
      </c>
      <c r="J197" s="30" t="n">
        <v>1</v>
      </c>
      <c r="K197" s="30" t="n">
        <v>0</v>
      </c>
      <c r="L197" s="30" t="s">
        <v>20</v>
      </c>
      <c r="M197" s="30"/>
      <c r="N197" s="30"/>
    </row>
    <row r="198" s="32" customFormat="true" ht="15" hidden="false" customHeight="false" outlineLevel="0" collapsed="false">
      <c r="A198" s="30" t="n">
        <v>197</v>
      </c>
      <c r="B198" s="30" t="n">
        <v>29</v>
      </c>
      <c r="C198" s="30" t="n">
        <v>113</v>
      </c>
      <c r="D198" s="30" t="s">
        <v>206</v>
      </c>
      <c r="E198" s="30"/>
      <c r="F198" s="31" t="n">
        <v>41480.6392939815</v>
      </c>
      <c r="G198" s="31" t="n">
        <v>41480.6393171296</v>
      </c>
      <c r="H198" s="31" t="n">
        <v>41480.6393518519</v>
      </c>
      <c r="I198" s="31" t="n">
        <v>41480.6401273148</v>
      </c>
      <c r="J198" s="30" t="n">
        <v>0.166666666666667</v>
      </c>
      <c r="K198" s="30" t="n">
        <v>0</v>
      </c>
      <c r="L198" s="30" t="s">
        <v>20</v>
      </c>
      <c r="M198" s="30"/>
      <c r="N198" s="30"/>
    </row>
    <row r="199" s="32" customFormat="true" ht="15" hidden="false" customHeight="false" outlineLevel="0" collapsed="false">
      <c r="A199" s="30" t="n">
        <v>198</v>
      </c>
      <c r="B199" s="30" t="n">
        <v>29</v>
      </c>
      <c r="C199" s="30" t="n">
        <v>113</v>
      </c>
      <c r="D199" s="30" t="s">
        <v>207</v>
      </c>
      <c r="E199" s="30"/>
      <c r="F199" s="31" t="n">
        <v>41480.6395949074</v>
      </c>
      <c r="G199" s="31" t="n">
        <v>41480.6396527778</v>
      </c>
      <c r="H199" s="31" t="n">
        <v>41480.6396875</v>
      </c>
      <c r="I199" s="31" t="n">
        <v>41480.640462963</v>
      </c>
      <c r="J199" s="30" t="n">
        <v>0.166666666666667</v>
      </c>
      <c r="K199" s="30" t="n">
        <v>0</v>
      </c>
      <c r="L199" s="30" t="s">
        <v>20</v>
      </c>
      <c r="M199" s="30"/>
      <c r="N199" s="30"/>
    </row>
    <row r="200" s="32" customFormat="true" ht="15" hidden="false" customHeight="false" outlineLevel="0" collapsed="false">
      <c r="A200" s="30" t="n">
        <v>199</v>
      </c>
      <c r="B200" s="30" t="n">
        <v>29</v>
      </c>
      <c r="C200" s="30" t="n">
        <v>113</v>
      </c>
      <c r="D200" s="30" t="s">
        <v>208</v>
      </c>
      <c r="E200" s="30"/>
      <c r="F200" s="31" t="n">
        <v>41480.6415625</v>
      </c>
      <c r="G200" s="31" t="n">
        <v>41480.640775463</v>
      </c>
      <c r="H200" s="31" t="n">
        <v>41480.640787037</v>
      </c>
      <c r="I200" s="31" t="n">
        <v>41480.6415625</v>
      </c>
      <c r="J200" s="30" t="n">
        <v>0.5</v>
      </c>
      <c r="K200" s="30" t="n">
        <v>0</v>
      </c>
      <c r="L200" s="30" t="s">
        <v>20</v>
      </c>
      <c r="M200" s="30"/>
      <c r="N200" s="30"/>
    </row>
    <row r="201" s="32" customFormat="true" ht="15" hidden="false" customHeight="false" outlineLevel="0" collapsed="false">
      <c r="A201" s="30" t="n">
        <v>200</v>
      </c>
      <c r="B201" s="30" t="n">
        <v>29</v>
      </c>
      <c r="C201" s="30" t="n">
        <v>114</v>
      </c>
      <c r="D201" s="30" t="s">
        <v>209</v>
      </c>
      <c r="E201" s="30"/>
      <c r="F201" s="31" t="n">
        <v>41480.6439236111</v>
      </c>
      <c r="G201" s="31" t="n">
        <v>41480.6431365741</v>
      </c>
      <c r="H201" s="31" t="n">
        <v>41480.6431481482</v>
      </c>
      <c r="I201" s="31" t="n">
        <v>41480.6439236111</v>
      </c>
      <c r="J201" s="30" t="n">
        <v>0.666666666666667</v>
      </c>
      <c r="K201" s="30" t="n">
        <v>0</v>
      </c>
      <c r="L201" s="30" t="s">
        <v>20</v>
      </c>
      <c r="M201" s="30"/>
      <c r="N201" s="30"/>
    </row>
    <row r="202" s="32" customFormat="true" ht="15" hidden="false" customHeight="false" outlineLevel="0" collapsed="false">
      <c r="A202" s="30" t="n">
        <v>201</v>
      </c>
      <c r="B202" s="30" t="n">
        <v>29</v>
      </c>
      <c r="C202" s="30" t="n">
        <v>114</v>
      </c>
      <c r="D202" s="30" t="s">
        <v>210</v>
      </c>
      <c r="E202" s="30"/>
      <c r="F202" s="31" t="n">
        <v>41480.6433449074</v>
      </c>
      <c r="G202" s="31" t="n">
        <v>41480.6438541667</v>
      </c>
      <c r="H202" s="31" t="n">
        <v>41480.6438657407</v>
      </c>
      <c r="I202" s="31" t="n">
        <v>41480.6446412037</v>
      </c>
      <c r="J202" s="30" t="n">
        <v>1</v>
      </c>
      <c r="K202" s="30" t="n">
        <v>0</v>
      </c>
      <c r="L202" s="30" t="s">
        <v>20</v>
      </c>
      <c r="M202" s="30"/>
      <c r="N202" s="30"/>
    </row>
    <row r="203" s="32" customFormat="true" ht="15" hidden="false" customHeight="false" outlineLevel="0" collapsed="false">
      <c r="A203" s="30" t="n">
        <v>202</v>
      </c>
      <c r="B203" s="30" t="n">
        <v>29</v>
      </c>
      <c r="C203" s="30" t="n">
        <v>113</v>
      </c>
      <c r="D203" s="30" t="s">
        <v>211</v>
      </c>
      <c r="E203" s="30"/>
      <c r="F203" s="31" t="n">
        <v>41480.6449074074</v>
      </c>
      <c r="G203" s="31" t="n">
        <v>41480.6432986111</v>
      </c>
      <c r="H203" s="31" t="n">
        <v>41480.6441319444</v>
      </c>
      <c r="I203" s="31" t="n">
        <v>41480.6449074074</v>
      </c>
      <c r="J203" s="30" t="n">
        <v>0.166666666666667</v>
      </c>
      <c r="K203" s="30" t="n">
        <v>0</v>
      </c>
      <c r="L203" s="30" t="s">
        <v>20</v>
      </c>
      <c r="M203" s="30"/>
      <c r="N203" s="30"/>
    </row>
    <row r="204" s="32" customFormat="true" ht="15" hidden="false" customHeight="false" outlineLevel="0" collapsed="false">
      <c r="A204" s="30" t="n">
        <v>203</v>
      </c>
      <c r="B204" s="30" t="n">
        <v>29</v>
      </c>
      <c r="C204" s="30" t="n">
        <v>114</v>
      </c>
      <c r="D204" s="30" t="s">
        <v>212</v>
      </c>
      <c r="E204" s="30"/>
      <c r="F204" s="31" t="n">
        <v>41480.6441898148</v>
      </c>
      <c r="G204" s="31" t="n">
        <v>41480.644212963</v>
      </c>
      <c r="H204" s="31" t="n">
        <v>41480.6442361111</v>
      </c>
      <c r="I204" s="31" t="n">
        <v>41480.6450115741</v>
      </c>
      <c r="J204" s="30" t="n">
        <v>0.166666666666667</v>
      </c>
      <c r="K204" s="30" t="n">
        <v>0</v>
      </c>
      <c r="L204" s="30" t="s">
        <v>20</v>
      </c>
      <c r="M204" s="30"/>
      <c r="N204" s="30"/>
    </row>
    <row r="205" s="32" customFormat="true" ht="15" hidden="false" customHeight="false" outlineLevel="0" collapsed="false">
      <c r="A205" s="30" t="n">
        <v>204</v>
      </c>
      <c r="B205" s="30" t="n">
        <v>29</v>
      </c>
      <c r="C205" s="30" t="n">
        <v>113</v>
      </c>
      <c r="D205" s="30" t="s">
        <v>213</v>
      </c>
      <c r="E205" s="30"/>
      <c r="F205" s="31" t="n">
        <v>41480.6442592593</v>
      </c>
      <c r="G205" s="31" t="n">
        <v>41480.6442824074</v>
      </c>
      <c r="H205" s="31" t="n">
        <v>41480.6443055556</v>
      </c>
      <c r="I205" s="31" t="n">
        <v>41480.6450810185</v>
      </c>
      <c r="J205" s="30" t="n">
        <v>0.5</v>
      </c>
      <c r="K205" s="30" t="n">
        <v>0</v>
      </c>
      <c r="L205" s="30" t="s">
        <v>20</v>
      </c>
      <c r="M205" s="30"/>
      <c r="N205" s="30"/>
    </row>
    <row r="206" s="32" customFormat="true" ht="15" hidden="false" customHeight="false" outlineLevel="0" collapsed="false">
      <c r="A206" s="30" t="n">
        <v>205</v>
      </c>
      <c r="B206" s="30" t="n">
        <v>29</v>
      </c>
      <c r="C206" s="30" t="n">
        <v>113</v>
      </c>
      <c r="D206" s="30" t="s">
        <v>214</v>
      </c>
      <c r="E206" s="30"/>
      <c r="F206" s="31" t="n">
        <v>41480.6446527778</v>
      </c>
      <c r="G206" s="31" t="n">
        <v>41480.6447685185</v>
      </c>
      <c r="H206" s="31" t="n">
        <v>41480.6447800926</v>
      </c>
      <c r="I206" s="31" t="n">
        <v>41480.6455555556</v>
      </c>
      <c r="J206" s="30" t="n">
        <v>0.5</v>
      </c>
      <c r="K206" s="30" t="n">
        <v>0</v>
      </c>
      <c r="L206" s="30" t="s">
        <v>20</v>
      </c>
      <c r="M206" s="30"/>
      <c r="N206" s="30"/>
    </row>
    <row r="207" s="32" customFormat="true" ht="15" hidden="false" customHeight="false" outlineLevel="0" collapsed="false">
      <c r="A207" s="30" t="n">
        <v>206</v>
      </c>
      <c r="B207" s="30" t="n">
        <v>29</v>
      </c>
      <c r="C207" s="30" t="n">
        <v>114</v>
      </c>
      <c r="D207" s="30" t="s">
        <v>215</v>
      </c>
      <c r="E207" s="30"/>
      <c r="F207" s="31" t="n">
        <v>41480.6460185185</v>
      </c>
      <c r="G207" s="31" t="n">
        <v>41480.6461226852</v>
      </c>
      <c r="H207" s="31" t="n">
        <v>41480.6461342593</v>
      </c>
      <c r="I207" s="31" t="n">
        <v>41480.6469097222</v>
      </c>
      <c r="J207" s="30" t="n">
        <v>0.666666666666667</v>
      </c>
      <c r="K207" s="30" t="n">
        <v>0</v>
      </c>
      <c r="L207" s="30" t="s">
        <v>20</v>
      </c>
      <c r="M207" s="30"/>
      <c r="N207" s="30"/>
    </row>
    <row r="208" s="32" customFormat="true" ht="15" hidden="false" customHeight="false" outlineLevel="0" collapsed="false">
      <c r="A208" s="30" t="n">
        <v>207</v>
      </c>
      <c r="B208" s="30" t="n">
        <v>29</v>
      </c>
      <c r="C208" s="30" t="n">
        <v>114</v>
      </c>
      <c r="D208" s="30" t="s">
        <v>216</v>
      </c>
      <c r="E208" s="30"/>
      <c r="F208" s="31" t="n">
        <v>41480.6485300926</v>
      </c>
      <c r="G208" s="31" t="n">
        <v>41480.6486342593</v>
      </c>
      <c r="H208" s="31" t="n">
        <v>41480.6486574074</v>
      </c>
      <c r="I208" s="31" t="n">
        <v>41480.6494328704</v>
      </c>
      <c r="J208" s="30" t="n">
        <v>0.666666666666667</v>
      </c>
      <c r="K208" s="30" t="n">
        <v>0</v>
      </c>
      <c r="L208" s="30" t="s">
        <v>20</v>
      </c>
      <c r="M208" s="30"/>
      <c r="N208" s="30"/>
    </row>
    <row r="209" s="32" customFormat="true" ht="15" hidden="false" customHeight="false" outlineLevel="0" collapsed="false">
      <c r="A209" s="30" t="n">
        <v>208</v>
      </c>
      <c r="B209" s="30" t="n">
        <v>30</v>
      </c>
      <c r="C209" s="30" t="n">
        <v>113</v>
      </c>
      <c r="D209" s="30" t="s">
        <v>217</v>
      </c>
      <c r="E209" s="30"/>
      <c r="F209" s="31" t="n">
        <v>41486.8205787037</v>
      </c>
      <c r="G209" s="31" t="n">
        <v>41486.8194907407</v>
      </c>
      <c r="H209" s="31" t="n">
        <v>41486.819537037</v>
      </c>
      <c r="I209" s="31" t="n">
        <v>41486.8205787037</v>
      </c>
      <c r="J209" s="30" t="n">
        <v>1</v>
      </c>
      <c r="K209" s="30" t="n">
        <v>0</v>
      </c>
      <c r="L209" s="30" t="s">
        <v>20</v>
      </c>
      <c r="M209" s="30"/>
      <c r="N209" s="30"/>
    </row>
    <row r="210" s="32" customFormat="true" ht="15" hidden="false" customHeight="false" outlineLevel="0" collapsed="false">
      <c r="A210" s="30" t="n">
        <v>209</v>
      </c>
      <c r="B210" s="30" t="n">
        <v>30</v>
      </c>
      <c r="C210" s="30" t="n">
        <v>113</v>
      </c>
      <c r="D210" s="30" t="s">
        <v>218</v>
      </c>
      <c r="E210" s="30"/>
      <c r="F210" s="31" t="n">
        <v>41486.8198263889</v>
      </c>
      <c r="G210" s="31" t="n">
        <v>41486.819849537</v>
      </c>
      <c r="H210" s="31" t="n">
        <v>41486.8198726852</v>
      </c>
      <c r="I210" s="31" t="n">
        <v>41486.8209143519</v>
      </c>
      <c r="J210" s="30" t="n">
        <v>0.333333333333333</v>
      </c>
      <c r="K210" s="30" t="n">
        <v>0</v>
      </c>
      <c r="L210" s="30" t="s">
        <v>20</v>
      </c>
      <c r="M210" s="30"/>
      <c r="N210" s="30"/>
    </row>
    <row r="211" s="32" customFormat="true" ht="15" hidden="false" customHeight="false" outlineLevel="0" collapsed="false">
      <c r="A211" s="30" t="n">
        <v>210</v>
      </c>
      <c r="B211" s="30" t="n">
        <v>31</v>
      </c>
      <c r="C211" s="30" t="n">
        <v>116</v>
      </c>
      <c r="D211" s="30" t="s">
        <v>219</v>
      </c>
      <c r="E211" s="30"/>
      <c r="F211" s="31" t="n">
        <v>41528.4152199074</v>
      </c>
      <c r="G211" s="31" t="n">
        <v>41528.4143634259</v>
      </c>
      <c r="H211" s="31" t="n">
        <v>41528.414375</v>
      </c>
      <c r="I211" s="31" t="n">
        <v>41528.4152199074</v>
      </c>
      <c r="J211" s="30" t="n">
        <v>1</v>
      </c>
      <c r="K211" s="30" t="n">
        <v>0</v>
      </c>
      <c r="L211" s="30" t="s">
        <v>20</v>
      </c>
      <c r="M211" s="30"/>
      <c r="N211" s="30"/>
    </row>
    <row r="212" s="32" customFormat="true" ht="15" hidden="false" customHeight="false" outlineLevel="0" collapsed="false">
      <c r="A212" s="30" t="n">
        <v>211</v>
      </c>
      <c r="B212" s="30" t="n">
        <v>32</v>
      </c>
      <c r="C212" s="30" t="n">
        <v>1</v>
      </c>
      <c r="D212" s="30" t="s">
        <v>220</v>
      </c>
      <c r="E212" s="30"/>
      <c r="F212" s="31" t="n">
        <v>41605.5011574074</v>
      </c>
      <c r="G212" s="31" t="n">
        <v>41605.5012152778</v>
      </c>
      <c r="H212" s="31" t="n">
        <v>41605.5012731481</v>
      </c>
      <c r="I212" s="31" t="n">
        <v>41605.5022106482</v>
      </c>
      <c r="J212" s="30" t="n">
        <v>0.180327868852459</v>
      </c>
      <c r="K212" s="30" t="n">
        <v>0</v>
      </c>
      <c r="L212" s="30" t="s">
        <v>221</v>
      </c>
      <c r="M212" s="30" t="n">
        <v>1</v>
      </c>
      <c r="N212" s="30"/>
    </row>
    <row r="213" s="32" customFormat="true" ht="15" hidden="false" customHeight="false" outlineLevel="0" collapsed="false">
      <c r="A213" s="30" t="n">
        <v>212</v>
      </c>
      <c r="B213" s="30" t="n">
        <v>32</v>
      </c>
      <c r="C213" s="30" t="n">
        <v>1</v>
      </c>
      <c r="D213" s="30" t="s">
        <v>222</v>
      </c>
      <c r="E213" s="30"/>
      <c r="F213" s="31" t="n">
        <v>41605.5034953704</v>
      </c>
      <c r="G213" s="31" t="n">
        <v>41605.5025347222</v>
      </c>
      <c r="H213" s="31" t="n">
        <v>41605.5025462963</v>
      </c>
      <c r="I213" s="31" t="n">
        <v>41605.5034953704</v>
      </c>
      <c r="J213" s="30" t="n">
        <v>0.181238615664845</v>
      </c>
      <c r="K213" s="30" t="n">
        <v>0</v>
      </c>
      <c r="L213" s="30" t="s">
        <v>20</v>
      </c>
      <c r="M213" s="30"/>
      <c r="N213" s="30"/>
    </row>
    <row r="214" s="32" customFormat="true" ht="15" hidden="false" customHeight="false" outlineLevel="0" collapsed="false">
      <c r="A214" s="30" t="n">
        <v>213</v>
      </c>
      <c r="B214" s="30" t="n">
        <v>32</v>
      </c>
      <c r="C214" s="30" t="n">
        <v>1</v>
      </c>
      <c r="D214" s="30" t="s">
        <v>223</v>
      </c>
      <c r="E214" s="30"/>
      <c r="F214" s="31" t="n">
        <v>41605.5026388889</v>
      </c>
      <c r="G214" s="31" t="n">
        <v>41605.502650463</v>
      </c>
      <c r="H214" s="31" t="n">
        <v>41605.502662037</v>
      </c>
      <c r="I214" s="31" t="n">
        <v>41605.5036111111</v>
      </c>
      <c r="J214" s="30" t="n">
        <v>0.180327868852459</v>
      </c>
      <c r="K214" s="30" t="n">
        <v>0</v>
      </c>
      <c r="L214" s="30" t="s">
        <v>20</v>
      </c>
      <c r="M214" s="30"/>
      <c r="N214" s="30"/>
    </row>
    <row r="215" s="32" customFormat="true" ht="15" hidden="false" customHeight="false" outlineLevel="0" collapsed="false">
      <c r="A215" s="30" t="n">
        <v>214</v>
      </c>
      <c r="B215" s="30" t="n">
        <v>32</v>
      </c>
      <c r="C215" s="30" t="n">
        <v>1</v>
      </c>
      <c r="D215" s="30" t="s">
        <v>224</v>
      </c>
      <c r="E215" s="30"/>
      <c r="F215" s="31" t="n">
        <v>41605.5058564815</v>
      </c>
      <c r="G215" s="31" t="n">
        <v>41605.5049074074</v>
      </c>
      <c r="H215" s="31" t="n">
        <v>41605.5049074074</v>
      </c>
      <c r="I215" s="31" t="n">
        <v>41605.5058564815</v>
      </c>
      <c r="J215" s="30" t="n">
        <v>0.180327868852459</v>
      </c>
      <c r="K215" s="30" t="n">
        <v>0</v>
      </c>
      <c r="L215" s="30" t="s">
        <v>20</v>
      </c>
      <c r="M215" s="30"/>
      <c r="N215" s="30"/>
    </row>
    <row r="216" s="32" customFormat="true" ht="15" hidden="false" customHeight="false" outlineLevel="0" collapsed="false">
      <c r="A216" s="30" t="n">
        <v>215</v>
      </c>
      <c r="B216" s="30" t="n">
        <v>32</v>
      </c>
      <c r="C216" s="30" t="n">
        <v>1</v>
      </c>
      <c r="D216" s="30" t="s">
        <v>225</v>
      </c>
      <c r="E216" s="30"/>
      <c r="F216" s="31" t="n">
        <v>41605.5132986111</v>
      </c>
      <c r="G216" s="31" t="n">
        <v>41605.512337963</v>
      </c>
      <c r="H216" s="31" t="n">
        <v>41605.5123611111</v>
      </c>
      <c r="I216" s="31" t="n">
        <v>41605.5132986111</v>
      </c>
      <c r="J216" s="30" t="n">
        <v>0.182149362477231</v>
      </c>
      <c r="K216" s="30" t="n">
        <v>0</v>
      </c>
      <c r="L216" s="30" t="s">
        <v>20</v>
      </c>
      <c r="M216" s="30"/>
      <c r="N216" s="30"/>
    </row>
    <row r="217" s="32" customFormat="true" ht="15" hidden="false" customHeight="false" outlineLevel="0" collapsed="false">
      <c r="A217" s="30" t="n">
        <v>216</v>
      </c>
      <c r="B217" s="30" t="n">
        <v>32</v>
      </c>
      <c r="C217" s="30" t="n">
        <v>1</v>
      </c>
      <c r="D217" s="30" t="s">
        <v>226</v>
      </c>
      <c r="E217" s="30"/>
      <c r="F217" s="31" t="n">
        <v>41605.6825694444</v>
      </c>
      <c r="G217" s="31" t="n">
        <v>41605.6816203704</v>
      </c>
      <c r="H217" s="31" t="n">
        <v>41605.6816319445</v>
      </c>
      <c r="I217" s="31" t="n">
        <v>41605.6825694444</v>
      </c>
      <c r="J217" s="30" t="n">
        <v>0.182149362477231</v>
      </c>
      <c r="K217" s="30" t="n">
        <v>0</v>
      </c>
      <c r="L217" s="30" t="s">
        <v>20</v>
      </c>
      <c r="M217" s="30"/>
      <c r="N217" s="30"/>
    </row>
    <row r="218" s="32" customFormat="true" ht="15" hidden="false" customHeight="false" outlineLevel="0" collapsed="false">
      <c r="A218" s="30" t="n">
        <v>217</v>
      </c>
      <c r="B218" s="30" t="n">
        <v>32</v>
      </c>
      <c r="C218" s="30" t="n">
        <v>1</v>
      </c>
      <c r="D218" s="30" t="s">
        <v>227</v>
      </c>
      <c r="E218" s="30"/>
      <c r="F218" s="31" t="n">
        <v>41607.4522916667</v>
      </c>
      <c r="G218" s="31" t="n">
        <v>41607.4523611111</v>
      </c>
      <c r="H218" s="31" t="n">
        <v>41607.4523842593</v>
      </c>
      <c r="I218" s="31" t="n">
        <v>41607.4536458333</v>
      </c>
      <c r="J218" s="30" t="n">
        <v>0.183060109289617</v>
      </c>
      <c r="K218" s="30" t="n">
        <v>0</v>
      </c>
      <c r="L218" s="30" t="s">
        <v>20</v>
      </c>
      <c r="M218" s="30"/>
      <c r="N218" s="30"/>
    </row>
    <row r="219" s="32" customFormat="true" ht="15" hidden="false" customHeight="false" outlineLevel="0" collapsed="false">
      <c r="A219" s="30" t="n">
        <v>218</v>
      </c>
      <c r="B219" s="30" t="n">
        <v>32</v>
      </c>
      <c r="C219" s="30" t="n">
        <v>1</v>
      </c>
      <c r="D219" s="30" t="s">
        <v>228</v>
      </c>
      <c r="E219" s="30"/>
      <c r="F219" s="31" t="n">
        <v>41607.4527662037</v>
      </c>
      <c r="G219" s="31" t="n">
        <v>41607.4536458333</v>
      </c>
      <c r="H219" s="31" t="n">
        <v>41607.4538078704</v>
      </c>
      <c r="I219" s="31" t="n">
        <v>41607.4550694445</v>
      </c>
      <c r="J219" s="30" t="n">
        <v>0.183060109289617</v>
      </c>
      <c r="K219" s="30" t="n">
        <v>0</v>
      </c>
      <c r="L219" s="30" t="s">
        <v>221</v>
      </c>
      <c r="M219" s="30" t="n">
        <v>2</v>
      </c>
      <c r="N219" s="30"/>
    </row>
    <row r="220" s="32" customFormat="true" ht="15" hidden="false" customHeight="false" outlineLevel="0" collapsed="false">
      <c r="A220" s="30" t="n">
        <v>219</v>
      </c>
      <c r="B220" s="30" t="n">
        <v>32</v>
      </c>
      <c r="C220" s="30" t="n">
        <v>1</v>
      </c>
      <c r="D220" s="30" t="s">
        <v>229</v>
      </c>
      <c r="E220" s="30"/>
      <c r="F220" s="31" t="n">
        <v>41607.4540393519</v>
      </c>
      <c r="G220" s="31" t="n">
        <v>41607.4540740741</v>
      </c>
      <c r="H220" s="31" t="n">
        <v>41607.4540972222</v>
      </c>
      <c r="I220" s="31" t="n">
        <v>41607.4553587963</v>
      </c>
      <c r="J220" s="30" t="n">
        <v>0</v>
      </c>
      <c r="K220" s="30" t="n">
        <v>0</v>
      </c>
      <c r="L220" s="30" t="s">
        <v>20</v>
      </c>
      <c r="M220" s="30"/>
      <c r="N220" s="30"/>
    </row>
    <row r="221" s="32" customFormat="true" ht="15" hidden="false" customHeight="false" outlineLevel="0" collapsed="false">
      <c r="A221" s="30" t="n">
        <v>220</v>
      </c>
      <c r="B221" s="30" t="n">
        <v>32</v>
      </c>
      <c r="C221" s="30" t="n">
        <v>128</v>
      </c>
      <c r="D221" s="30" t="s">
        <v>230</v>
      </c>
      <c r="E221" s="30"/>
      <c r="F221" s="31" t="n">
        <v>41607.4583333333</v>
      </c>
      <c r="G221" s="31" t="n">
        <v>41607.4590162037</v>
      </c>
      <c r="H221" s="31" t="n">
        <v>41607.459212963</v>
      </c>
      <c r="I221" s="31" t="n">
        <v>41607.460150463</v>
      </c>
      <c r="J221" s="30" t="n">
        <v>0.271402550091075</v>
      </c>
      <c r="K221" s="30" t="n">
        <v>0</v>
      </c>
      <c r="L221" s="30" t="s">
        <v>221</v>
      </c>
      <c r="M221" s="30" t="n">
        <v>4</v>
      </c>
      <c r="N221" s="30"/>
    </row>
    <row r="222" s="32" customFormat="true" ht="15" hidden="false" customHeight="false" outlineLevel="0" collapsed="false">
      <c r="A222" s="30" t="n">
        <v>221</v>
      </c>
      <c r="B222" s="30" t="n">
        <v>32</v>
      </c>
      <c r="C222" s="30" t="n">
        <v>125</v>
      </c>
      <c r="D222" s="30" t="s">
        <v>231</v>
      </c>
      <c r="E222" s="30"/>
      <c r="F222" s="31" t="n">
        <v>41607.4603935185</v>
      </c>
      <c r="G222" s="31" t="n">
        <v>41599.9901736111</v>
      </c>
      <c r="H222" s="31" t="n">
        <v>41599.9901967593</v>
      </c>
      <c r="I222" s="31" t="n">
        <v>41607.4603935185</v>
      </c>
      <c r="J222" s="30" t="n">
        <v>0.180327868852459</v>
      </c>
      <c r="K222" s="30" t="n">
        <v>0</v>
      </c>
      <c r="L222" s="30" t="s">
        <v>20</v>
      </c>
      <c r="M222" s="30"/>
      <c r="N222" s="30"/>
    </row>
    <row r="223" s="32" customFormat="true" ht="15" hidden="false" customHeight="false" outlineLevel="0" collapsed="false">
      <c r="A223" s="30" t="n">
        <v>222</v>
      </c>
      <c r="B223" s="30" t="n">
        <v>32</v>
      </c>
      <c r="C223" s="30" t="n">
        <v>122</v>
      </c>
      <c r="D223" s="30" t="s">
        <v>232</v>
      </c>
      <c r="E223" s="30"/>
      <c r="F223" s="31" t="n">
        <v>41607.4590277778</v>
      </c>
      <c r="G223" s="31" t="n">
        <v>41607.4596412037</v>
      </c>
      <c r="H223" s="31" t="n">
        <v>41607.4598263889</v>
      </c>
      <c r="I223" s="31" t="n">
        <v>41607.4607523148</v>
      </c>
      <c r="J223" s="30" t="n">
        <v>0.182149362477231</v>
      </c>
      <c r="K223" s="30" t="n">
        <v>0</v>
      </c>
      <c r="L223" s="30" t="s">
        <v>221</v>
      </c>
      <c r="M223" s="30" t="n">
        <v>5</v>
      </c>
      <c r="N223" s="30"/>
    </row>
    <row r="224" s="32" customFormat="true" ht="15" hidden="false" customHeight="false" outlineLevel="0" collapsed="false">
      <c r="A224" s="30" t="n">
        <v>223</v>
      </c>
      <c r="B224" s="30" t="n">
        <v>32</v>
      </c>
      <c r="C224" s="30" t="n">
        <v>126</v>
      </c>
      <c r="D224" s="30" t="s">
        <v>233</v>
      </c>
      <c r="E224" s="30"/>
      <c r="F224" s="31" t="n">
        <v>41607.4595486111</v>
      </c>
      <c r="G224" s="31" t="n">
        <v>41607.4596875</v>
      </c>
      <c r="H224" s="31" t="n">
        <v>41607.4598263889</v>
      </c>
      <c r="I224" s="31" t="n">
        <v>41607.460775463</v>
      </c>
      <c r="J224" s="30" t="n">
        <v>0.180327868852459</v>
      </c>
      <c r="K224" s="30" t="n">
        <v>0</v>
      </c>
      <c r="L224" s="30" t="s">
        <v>221</v>
      </c>
      <c r="M224" s="30" t="n">
        <v>6</v>
      </c>
      <c r="N224" s="30"/>
    </row>
    <row r="225" s="32" customFormat="true" ht="15" hidden="false" customHeight="false" outlineLevel="0" collapsed="false">
      <c r="A225" s="30" t="n">
        <v>224</v>
      </c>
      <c r="B225" s="30" t="n">
        <v>32</v>
      </c>
      <c r="C225" s="30" t="n">
        <v>123</v>
      </c>
      <c r="D225" s="30" t="s">
        <v>234</v>
      </c>
      <c r="E225" s="30"/>
      <c r="F225" s="31" t="n">
        <v>41607.4594444445</v>
      </c>
      <c r="G225" s="31" t="n">
        <v>41607.4599768519</v>
      </c>
      <c r="H225" s="31" t="n">
        <v>41607.4600810185</v>
      </c>
      <c r="I225" s="31" t="n">
        <v>41607.4610300926</v>
      </c>
      <c r="J225" s="30" t="n">
        <v>0.180327868852459</v>
      </c>
      <c r="K225" s="30" t="n">
        <v>0</v>
      </c>
      <c r="L225" s="30" t="s">
        <v>221</v>
      </c>
      <c r="M225" s="30" t="n">
        <v>7</v>
      </c>
      <c r="N225" s="30"/>
    </row>
    <row r="226" s="32" customFormat="true" ht="15" hidden="false" customHeight="false" outlineLevel="0" collapsed="false">
      <c r="A226" s="30" t="n">
        <v>225</v>
      </c>
      <c r="B226" s="30" t="n">
        <v>32</v>
      </c>
      <c r="C226" s="30" t="n">
        <v>125</v>
      </c>
      <c r="D226" s="30" t="s">
        <v>235</v>
      </c>
      <c r="E226" s="30"/>
      <c r="F226" s="31" t="n">
        <v>41599.9903125</v>
      </c>
      <c r="G226" s="31" t="n">
        <v>41599.9908101852</v>
      </c>
      <c r="H226" s="31" t="n">
        <v>41599.9910069445</v>
      </c>
      <c r="I226" s="31" t="n">
        <v>41607.4611921296</v>
      </c>
      <c r="J226" s="30" t="n">
        <v>0.180327868852459</v>
      </c>
      <c r="K226" s="30" t="n">
        <v>0</v>
      </c>
      <c r="L226" s="30" t="s">
        <v>221</v>
      </c>
      <c r="M226" s="30" t="n">
        <v>8</v>
      </c>
      <c r="N226" s="30"/>
    </row>
    <row r="227" s="32" customFormat="true" ht="15" hidden="false" customHeight="false" outlineLevel="0" collapsed="false">
      <c r="A227" s="30" t="n">
        <v>226</v>
      </c>
      <c r="B227" s="30" t="n">
        <v>32</v>
      </c>
      <c r="C227" s="30" t="n">
        <v>126</v>
      </c>
      <c r="D227" s="30" t="n">
        <v>1</v>
      </c>
      <c r="E227" s="30"/>
      <c r="F227" s="31" t="n">
        <v>41607.4602893519</v>
      </c>
      <c r="G227" s="31" t="n">
        <v>41607.4602893519</v>
      </c>
      <c r="H227" s="31" t="n">
        <v>41607.4603935185</v>
      </c>
      <c r="I227" s="31" t="n">
        <v>41607.4613310185</v>
      </c>
      <c r="J227" s="30" t="n">
        <v>0.271402550091075</v>
      </c>
      <c r="K227" s="30" t="n">
        <v>0</v>
      </c>
      <c r="L227" s="30" t="s">
        <v>221</v>
      </c>
      <c r="M227" s="30" t="n">
        <v>9</v>
      </c>
      <c r="N227" s="30"/>
    </row>
    <row r="228" s="32" customFormat="true" ht="15" hidden="false" customHeight="false" outlineLevel="0" collapsed="false">
      <c r="A228" s="30" t="n">
        <v>227</v>
      </c>
      <c r="B228" s="30" t="n">
        <v>32</v>
      </c>
      <c r="C228" s="30" t="n">
        <v>119</v>
      </c>
      <c r="D228" s="30" t="s">
        <v>236</v>
      </c>
      <c r="E228" s="30"/>
      <c r="F228" s="31" t="n">
        <v>41472.9408680556</v>
      </c>
      <c r="G228" s="31" t="n">
        <v>41472.9418634259</v>
      </c>
      <c r="H228" s="31" t="n">
        <v>41472.9419675926</v>
      </c>
      <c r="I228" s="31" t="n">
        <v>41607.4613541667</v>
      </c>
      <c r="J228" s="30" t="n">
        <v>0.0883424408014572</v>
      </c>
      <c r="K228" s="30" t="n">
        <v>0</v>
      </c>
      <c r="L228" s="30" t="s">
        <v>221</v>
      </c>
      <c r="M228" s="30" t="n">
        <v>10</v>
      </c>
      <c r="N228" s="30"/>
    </row>
    <row r="229" s="32" customFormat="true" ht="15" hidden="false" customHeight="false" outlineLevel="0" collapsed="false">
      <c r="A229" s="30" t="n">
        <v>228</v>
      </c>
      <c r="B229" s="30" t="n">
        <v>32</v>
      </c>
      <c r="C229" s="30" t="n">
        <v>121</v>
      </c>
      <c r="D229" s="30" t="s">
        <v>237</v>
      </c>
      <c r="E229" s="30"/>
      <c r="F229" s="31" t="n">
        <v>41607.4596064815</v>
      </c>
      <c r="G229" s="31" t="n">
        <v>41607.4605671296</v>
      </c>
      <c r="H229" s="31" t="n">
        <v>41607.4606828704</v>
      </c>
      <c r="I229" s="31" t="n">
        <v>41607.4616319444</v>
      </c>
      <c r="J229" s="30" t="n">
        <v>0.271402550091075</v>
      </c>
      <c r="K229" s="30" t="n">
        <v>0</v>
      </c>
      <c r="L229" s="30" t="s">
        <v>221</v>
      </c>
      <c r="M229" s="30" t="n">
        <v>11</v>
      </c>
      <c r="N229" s="30"/>
    </row>
    <row r="230" s="32" customFormat="true" ht="15" hidden="false" customHeight="false" outlineLevel="0" collapsed="false">
      <c r="A230" s="30" t="n">
        <v>229</v>
      </c>
      <c r="B230" s="30" t="n">
        <v>32</v>
      </c>
      <c r="C230" s="30" t="n">
        <v>122</v>
      </c>
      <c r="D230" s="30" t="s">
        <v>238</v>
      </c>
      <c r="E230" s="30"/>
      <c r="F230" s="31" t="n">
        <v>41607.4600231481</v>
      </c>
      <c r="G230" s="31" t="n">
        <v>41607.4605902778</v>
      </c>
      <c r="H230" s="31" t="n">
        <v>41607.4607175926</v>
      </c>
      <c r="I230" s="31" t="n">
        <v>41607.4616319444</v>
      </c>
      <c r="J230" s="30" t="n">
        <v>0.272313296903461</v>
      </c>
      <c r="K230" s="30" t="n">
        <v>0</v>
      </c>
      <c r="L230" s="30" t="s">
        <v>221</v>
      </c>
      <c r="M230" s="30" t="n">
        <v>12</v>
      </c>
      <c r="N230" s="30"/>
    </row>
    <row r="231" s="32" customFormat="true" ht="15" hidden="false" customHeight="false" outlineLevel="0" collapsed="false">
      <c r="A231" s="30" t="n">
        <v>230</v>
      </c>
      <c r="B231" s="30" t="n">
        <v>32</v>
      </c>
      <c r="C231" s="30" t="n">
        <v>127</v>
      </c>
      <c r="D231" s="30" t="s">
        <v>239</v>
      </c>
      <c r="E231" s="30"/>
      <c r="F231" s="31" t="n">
        <v>41607.4616550926</v>
      </c>
      <c r="G231" s="31" t="n">
        <v>41607.4616550926</v>
      </c>
      <c r="H231" s="31" t="n">
        <v>41607.4606018519</v>
      </c>
      <c r="I231" s="31" t="n">
        <v>41607.4616550926</v>
      </c>
      <c r="J231" s="30" t="n">
        <v>1</v>
      </c>
      <c r="K231" s="30" t="n">
        <v>0</v>
      </c>
      <c r="L231" s="30" t="s">
        <v>240</v>
      </c>
      <c r="M231" s="30"/>
      <c r="N231" s="30" t="s">
        <v>241</v>
      </c>
    </row>
    <row r="232" s="32" customFormat="true" ht="15" hidden="false" customHeight="false" outlineLevel="0" collapsed="false">
      <c r="A232" s="30" t="n">
        <v>231</v>
      </c>
      <c r="B232" s="30" t="n">
        <v>32</v>
      </c>
      <c r="C232" s="30" t="n">
        <v>119</v>
      </c>
      <c r="D232" s="30" t="s">
        <v>242</v>
      </c>
      <c r="E232" s="30"/>
      <c r="F232" s="31" t="n">
        <v>41472.9421990741</v>
      </c>
      <c r="G232" s="31" t="n">
        <v>41472.9421990741</v>
      </c>
      <c r="H232" s="31" t="n">
        <v>41472.9424768519</v>
      </c>
      <c r="I232" s="31" t="n">
        <v>41607.4618634259</v>
      </c>
      <c r="J232" s="30" t="n">
        <v>0.36247723132969</v>
      </c>
      <c r="K232" s="30" t="n">
        <v>0</v>
      </c>
      <c r="L232" s="30" t="s">
        <v>221</v>
      </c>
      <c r="M232" s="30" t="n">
        <v>13</v>
      </c>
      <c r="N232" s="30"/>
    </row>
    <row r="233" s="32" customFormat="true" ht="15" hidden="false" customHeight="false" outlineLevel="0" collapsed="false">
      <c r="A233" s="30" t="n">
        <v>232</v>
      </c>
      <c r="B233" s="30" t="n">
        <v>32</v>
      </c>
      <c r="C233" s="30" t="n">
        <v>126</v>
      </c>
      <c r="D233" s="30" t="s">
        <v>243</v>
      </c>
      <c r="E233" s="30"/>
      <c r="F233" s="31" t="n">
        <v>41607.4621296296</v>
      </c>
      <c r="G233" s="31" t="n">
        <v>41607.4611574074</v>
      </c>
      <c r="H233" s="31" t="n">
        <v>41607.4611805556</v>
      </c>
      <c r="I233" s="31" t="n">
        <v>41607.4621296296</v>
      </c>
      <c r="J233" s="30" t="n">
        <v>0</v>
      </c>
      <c r="K233" s="30" t="n">
        <v>0</v>
      </c>
      <c r="L233" s="30" t="s">
        <v>20</v>
      </c>
      <c r="M233" s="30"/>
      <c r="N233" s="30"/>
    </row>
    <row r="234" s="32" customFormat="true" ht="15" hidden="false" customHeight="false" outlineLevel="0" collapsed="false">
      <c r="A234" s="30" t="n">
        <v>233</v>
      </c>
      <c r="B234" s="30" t="n">
        <v>32</v>
      </c>
      <c r="C234" s="30" t="n">
        <v>128</v>
      </c>
      <c r="D234" s="30" t="s">
        <v>244</v>
      </c>
      <c r="E234" s="30"/>
      <c r="F234" s="31" t="n">
        <v>41607.4597685185</v>
      </c>
      <c r="G234" s="31" t="n">
        <v>41607.4613425926</v>
      </c>
      <c r="H234" s="31" t="n">
        <v>41607.4615393519</v>
      </c>
      <c r="I234" s="31" t="n">
        <v>41607.4624768519</v>
      </c>
      <c r="J234" s="30" t="n">
        <v>0.183060109289617</v>
      </c>
      <c r="K234" s="30" t="n">
        <v>0</v>
      </c>
      <c r="L234" s="30" t="s">
        <v>221</v>
      </c>
      <c r="M234" s="30" t="n">
        <v>14</v>
      </c>
      <c r="N234" s="30"/>
    </row>
    <row r="235" s="32" customFormat="true" ht="15" hidden="false" customHeight="false" outlineLevel="0" collapsed="false">
      <c r="A235" s="30" t="n">
        <v>234</v>
      </c>
      <c r="B235" s="30" t="n">
        <v>32</v>
      </c>
      <c r="C235" s="30" t="n">
        <v>122</v>
      </c>
      <c r="D235" s="30" t="s">
        <v>245</v>
      </c>
      <c r="E235" s="30"/>
      <c r="F235" s="31" t="n">
        <v>41607.4616087963</v>
      </c>
      <c r="G235" s="31" t="n">
        <v>41607.4617013889</v>
      </c>
      <c r="H235" s="31" t="n">
        <v>41607.461712963</v>
      </c>
      <c r="I235" s="31" t="n">
        <v>41607.4626388889</v>
      </c>
      <c r="J235" s="30" t="n">
        <v>0.182149362477231</v>
      </c>
      <c r="K235" s="30" t="n">
        <v>0</v>
      </c>
      <c r="L235" s="30" t="s">
        <v>20</v>
      </c>
      <c r="M235" s="30"/>
      <c r="N235" s="30"/>
    </row>
    <row r="236" s="32" customFormat="true" ht="15" hidden="false" customHeight="false" outlineLevel="0" collapsed="false">
      <c r="A236" s="30" t="n">
        <v>235</v>
      </c>
      <c r="B236" s="30" t="n">
        <v>32</v>
      </c>
      <c r="C236" s="30" t="n">
        <v>125</v>
      </c>
      <c r="D236" s="30" t="s">
        <v>246</v>
      </c>
      <c r="E236" s="30"/>
      <c r="F236" s="31" t="n">
        <v>41599.9916087963</v>
      </c>
      <c r="G236" s="31" t="n">
        <v>41599.9925694444</v>
      </c>
      <c r="H236" s="31" t="n">
        <v>41599.9928819444</v>
      </c>
      <c r="I236" s="31" t="n">
        <v>41607.4630787037</v>
      </c>
      <c r="J236" s="30" t="n">
        <v>0.180327868852459</v>
      </c>
      <c r="K236" s="30" t="n">
        <v>0</v>
      </c>
      <c r="L236" s="30" t="s">
        <v>221</v>
      </c>
      <c r="M236" s="30" t="n">
        <v>15</v>
      </c>
      <c r="N236" s="30"/>
    </row>
    <row r="237" s="32" customFormat="true" ht="30" hidden="false" customHeight="false" outlineLevel="0" collapsed="false">
      <c r="A237" s="30" t="n">
        <v>236</v>
      </c>
      <c r="B237" s="30" t="n">
        <v>32</v>
      </c>
      <c r="C237" s="30" t="n">
        <v>120</v>
      </c>
      <c r="D237" s="30" t="s">
        <v>247</v>
      </c>
      <c r="E237" s="30"/>
      <c r="F237" s="31" t="n">
        <v>41607.4633217593</v>
      </c>
      <c r="G237" s="31" t="n">
        <v>41607.4633217593</v>
      </c>
      <c r="H237" s="31" t="n">
        <v>41607.4623726852</v>
      </c>
      <c r="I237" s="31" t="n">
        <v>41607.4633217593</v>
      </c>
      <c r="J237" s="30" t="n">
        <v>0.909836065573771</v>
      </c>
      <c r="K237" s="30" t="n">
        <v>0</v>
      </c>
      <c r="L237" s="30" t="s">
        <v>240</v>
      </c>
      <c r="M237" s="30"/>
      <c r="N237" s="33" t="s">
        <v>248</v>
      </c>
    </row>
    <row r="238" s="32" customFormat="true" ht="15" hidden="false" customHeight="false" outlineLevel="0" collapsed="false">
      <c r="A238" s="30" t="n">
        <v>237</v>
      </c>
      <c r="B238" s="30" t="n">
        <v>32</v>
      </c>
      <c r="C238" s="30" t="n">
        <v>127</v>
      </c>
      <c r="D238" s="30" t="s">
        <v>249</v>
      </c>
      <c r="E238" s="30"/>
      <c r="F238" s="31" t="n">
        <v>41607.4634143518</v>
      </c>
      <c r="G238" s="31" t="n">
        <v>41607.4621527778</v>
      </c>
      <c r="H238" s="31" t="n">
        <v>41607.462349537</v>
      </c>
      <c r="I238" s="31" t="n">
        <v>41607.4634143518</v>
      </c>
      <c r="J238" s="30" t="n">
        <v>0.181238615664845</v>
      </c>
      <c r="K238" s="30" t="n">
        <v>0</v>
      </c>
      <c r="L238" s="30" t="s">
        <v>20</v>
      </c>
      <c r="M238" s="30"/>
      <c r="N238" s="30"/>
    </row>
    <row r="239" s="32" customFormat="true" ht="15" hidden="false" customHeight="false" outlineLevel="0" collapsed="false">
      <c r="A239" s="30" t="n">
        <v>238</v>
      </c>
      <c r="B239" s="30" t="n">
        <v>32</v>
      </c>
      <c r="C239" s="30" t="n">
        <v>120</v>
      </c>
      <c r="D239" s="30" t="s">
        <v>250</v>
      </c>
      <c r="E239" s="30"/>
      <c r="F239" s="31" t="n">
        <v>41607.4624884259</v>
      </c>
      <c r="G239" s="31" t="n">
        <v>41607.4630787037</v>
      </c>
      <c r="H239" s="31" t="n">
        <v>41607.4631944444</v>
      </c>
      <c r="I239" s="31" t="n">
        <v>41607.4641435185</v>
      </c>
      <c r="J239" s="30" t="n">
        <v>0.182149362477231</v>
      </c>
      <c r="K239" s="30" t="n">
        <v>0</v>
      </c>
      <c r="L239" s="30" t="s">
        <v>221</v>
      </c>
      <c r="M239" s="30" t="n">
        <v>16</v>
      </c>
      <c r="N239" s="30"/>
    </row>
    <row r="240" s="32" customFormat="true" ht="15" hidden="false" customHeight="false" outlineLevel="0" collapsed="false">
      <c r="A240" s="30" t="n">
        <v>239</v>
      </c>
      <c r="B240" s="30" t="n">
        <v>32</v>
      </c>
      <c r="C240" s="30" t="n">
        <v>127</v>
      </c>
      <c r="D240" s="30" t="s">
        <v>251</v>
      </c>
      <c r="E240" s="30"/>
      <c r="F240" s="31" t="n">
        <v>41607.4606597222</v>
      </c>
      <c r="G240" s="31" t="n">
        <v>41607.4628703704</v>
      </c>
      <c r="H240" s="31" t="n">
        <v>41607.4630902778</v>
      </c>
      <c r="I240" s="31" t="n">
        <v>41607.4641435185</v>
      </c>
      <c r="J240" s="30" t="n">
        <v>0.180327868852459</v>
      </c>
      <c r="K240" s="30" t="n">
        <v>0</v>
      </c>
      <c r="L240" s="30" t="s">
        <v>221</v>
      </c>
      <c r="M240" s="30" t="n">
        <v>17</v>
      </c>
      <c r="N240" s="30"/>
    </row>
    <row r="241" s="32" customFormat="true" ht="15" hidden="false" customHeight="false" outlineLevel="0" collapsed="false">
      <c r="A241" s="30" t="n">
        <v>240</v>
      </c>
      <c r="B241" s="30" t="n">
        <v>32</v>
      </c>
      <c r="C241" s="30" t="n">
        <v>120</v>
      </c>
      <c r="D241" s="30" t="s">
        <v>252</v>
      </c>
      <c r="E241" s="30"/>
      <c r="F241" s="31" t="n">
        <v>41607.4646643519</v>
      </c>
      <c r="G241" s="31" t="n">
        <v>41607.4637037037</v>
      </c>
      <c r="H241" s="31" t="n">
        <v>41607.4637152778</v>
      </c>
      <c r="I241" s="31" t="n">
        <v>41607.4646643519</v>
      </c>
      <c r="J241" s="30" t="n">
        <v>0.180327868852459</v>
      </c>
      <c r="K241" s="30" t="n">
        <v>0</v>
      </c>
      <c r="L241" s="30" t="s">
        <v>20</v>
      </c>
      <c r="M241" s="30"/>
      <c r="N241" s="30"/>
    </row>
    <row r="242" s="32" customFormat="true" ht="15" hidden="false" customHeight="false" outlineLevel="0" collapsed="false">
      <c r="A242" s="30" t="n">
        <v>241</v>
      </c>
      <c r="B242" s="30" t="n">
        <v>33</v>
      </c>
      <c r="C242" s="30" t="n">
        <v>120</v>
      </c>
      <c r="D242" s="30" t="s">
        <v>253</v>
      </c>
      <c r="E242" s="30"/>
      <c r="F242" s="31" t="n">
        <v>41607.4655439815</v>
      </c>
      <c r="G242" s="31" t="n">
        <v>41607.4656828704</v>
      </c>
      <c r="H242" s="31" t="n">
        <v>41607.4659722222</v>
      </c>
      <c r="I242" s="31" t="n">
        <v>41607.4669212963</v>
      </c>
      <c r="J242" s="30" t="n">
        <v>0.001998001998002</v>
      </c>
      <c r="K242" s="30" t="n">
        <v>0</v>
      </c>
      <c r="L242" s="30" t="s">
        <v>221</v>
      </c>
      <c r="M242" s="30" t="n">
        <v>18</v>
      </c>
      <c r="N242" s="30"/>
    </row>
    <row r="243" s="32" customFormat="true" ht="15" hidden="false" customHeight="false" outlineLevel="0" collapsed="false">
      <c r="A243" s="30" t="n">
        <v>242</v>
      </c>
      <c r="B243" s="30" t="n">
        <v>33</v>
      </c>
      <c r="C243" s="30" t="n">
        <v>123</v>
      </c>
      <c r="D243" s="30" t="s">
        <v>254</v>
      </c>
      <c r="E243" s="30"/>
      <c r="F243" s="31" t="n">
        <v>41607.4678125</v>
      </c>
      <c r="G243" s="31" t="n">
        <v>41607.4668402778</v>
      </c>
      <c r="H243" s="31" t="n">
        <v>41607.4668634259</v>
      </c>
      <c r="I243" s="31" t="n">
        <v>41607.4678125</v>
      </c>
      <c r="J243" s="30" t="n">
        <v>0.0999000999000999</v>
      </c>
      <c r="K243" s="30" t="n">
        <v>0</v>
      </c>
      <c r="L243" s="30" t="s">
        <v>20</v>
      </c>
      <c r="M243" s="30"/>
      <c r="N243" s="30"/>
    </row>
    <row r="244" s="32" customFormat="true" ht="15" hidden="false" customHeight="false" outlineLevel="0" collapsed="false">
      <c r="A244" s="30" t="n">
        <v>243</v>
      </c>
      <c r="B244" s="30" t="n">
        <v>33</v>
      </c>
      <c r="C244" s="30" t="n">
        <v>129</v>
      </c>
      <c r="D244" s="30" t="s">
        <v>255</v>
      </c>
      <c r="E244" s="30"/>
      <c r="F244" s="31" t="n">
        <v>41607.466087963</v>
      </c>
      <c r="G244" s="31" t="n">
        <v>41607.4665972222</v>
      </c>
      <c r="H244" s="31" t="n">
        <v>41607.4668865741</v>
      </c>
      <c r="I244" s="31" t="n">
        <v>41607.4678240741</v>
      </c>
      <c r="J244" s="30" t="n">
        <v>0.0999000999000999</v>
      </c>
      <c r="K244" s="30" t="n">
        <v>0</v>
      </c>
      <c r="L244" s="30" t="s">
        <v>221</v>
      </c>
      <c r="M244" s="30" t="n">
        <v>19</v>
      </c>
      <c r="N244" s="30"/>
    </row>
    <row r="245" s="32" customFormat="true" ht="15" hidden="false" customHeight="false" outlineLevel="0" collapsed="false">
      <c r="A245" s="30" t="n">
        <v>244</v>
      </c>
      <c r="B245" s="30" t="n">
        <v>33</v>
      </c>
      <c r="C245" s="30" t="n">
        <v>122</v>
      </c>
      <c r="D245" s="30" t="s">
        <v>256</v>
      </c>
      <c r="E245" s="30"/>
      <c r="F245" s="31" t="n">
        <v>41607.4679861111</v>
      </c>
      <c r="G245" s="31" t="n">
        <v>41607.4670601852</v>
      </c>
      <c r="H245" s="31" t="n">
        <v>41607.4670717593</v>
      </c>
      <c r="I245" s="31" t="n">
        <v>41607.4679861111</v>
      </c>
      <c r="J245" s="30" t="n">
        <v>0.201798201798202</v>
      </c>
      <c r="K245" s="30" t="n">
        <v>0</v>
      </c>
      <c r="L245" s="30" t="s">
        <v>20</v>
      </c>
      <c r="M245" s="30"/>
      <c r="N245" s="30"/>
    </row>
    <row r="246" s="32" customFormat="true" ht="15" hidden="false" customHeight="false" outlineLevel="0" collapsed="false">
      <c r="A246" s="30" t="n">
        <v>245</v>
      </c>
      <c r="B246" s="30" t="n">
        <v>33</v>
      </c>
      <c r="C246" s="30" t="n">
        <v>120</v>
      </c>
      <c r="D246" s="30" t="s">
        <v>257</v>
      </c>
      <c r="E246" s="30"/>
      <c r="F246" s="31" t="n">
        <v>41607.4680902778</v>
      </c>
      <c r="G246" s="31" t="n">
        <v>41607.4671180556</v>
      </c>
      <c r="H246" s="31" t="n">
        <v>41607.4671412037</v>
      </c>
      <c r="I246" s="31" t="n">
        <v>41607.4680902778</v>
      </c>
      <c r="J246" s="30" t="n">
        <v>0.200799200799201</v>
      </c>
      <c r="K246" s="30" t="n">
        <v>0</v>
      </c>
      <c r="L246" s="30" t="s">
        <v>20</v>
      </c>
      <c r="M246" s="30"/>
      <c r="N246" s="30"/>
    </row>
    <row r="247" s="32" customFormat="true" ht="15" hidden="false" customHeight="false" outlineLevel="0" collapsed="false">
      <c r="A247" s="30" t="n">
        <v>246</v>
      </c>
      <c r="B247" s="30" t="n">
        <v>33</v>
      </c>
      <c r="C247" s="30" t="n">
        <v>122</v>
      </c>
      <c r="D247" s="30" t="s">
        <v>258</v>
      </c>
      <c r="E247" s="30"/>
      <c r="F247" s="31" t="n">
        <v>41607.4671759259</v>
      </c>
      <c r="G247" s="31" t="n">
        <v>41607.4671990741</v>
      </c>
      <c r="H247" s="31" t="n">
        <v>41607.4672222222</v>
      </c>
      <c r="I247" s="31" t="n">
        <v>41607.4681481481</v>
      </c>
      <c r="J247" s="30" t="n">
        <v>0.000999000999001</v>
      </c>
      <c r="K247" s="30" t="n">
        <v>0</v>
      </c>
      <c r="L247" s="30" t="s">
        <v>20</v>
      </c>
      <c r="M247" s="30"/>
      <c r="N247" s="30"/>
    </row>
    <row r="248" s="32" customFormat="true" ht="15" hidden="false" customHeight="false" outlineLevel="0" collapsed="false">
      <c r="A248" s="30" t="n">
        <v>247</v>
      </c>
      <c r="B248" s="30" t="n">
        <v>33</v>
      </c>
      <c r="C248" s="30" t="n">
        <v>120</v>
      </c>
      <c r="D248" s="30" t="s">
        <v>259</v>
      </c>
      <c r="E248" s="30"/>
      <c r="F248" s="31" t="n">
        <v>41607.4672569444</v>
      </c>
      <c r="G248" s="31" t="n">
        <v>41607.4672685185</v>
      </c>
      <c r="H248" s="31" t="n">
        <v>41607.4672800926</v>
      </c>
      <c r="I248" s="31" t="n">
        <v>41607.4682291667</v>
      </c>
      <c r="J248" s="30" t="n">
        <v>0.100899100899101</v>
      </c>
      <c r="K248" s="30" t="n">
        <v>0</v>
      </c>
      <c r="L248" s="30" t="s">
        <v>20</v>
      </c>
      <c r="M248" s="30"/>
      <c r="N248" s="30"/>
    </row>
    <row r="249" s="32" customFormat="true" ht="15" hidden="false" customHeight="false" outlineLevel="0" collapsed="false">
      <c r="A249" s="30" t="n">
        <v>248</v>
      </c>
      <c r="B249" s="30" t="n">
        <v>33</v>
      </c>
      <c r="C249" s="30" t="n">
        <v>125</v>
      </c>
      <c r="D249" s="30" t="s">
        <v>260</v>
      </c>
      <c r="E249" s="30"/>
      <c r="F249" s="31" t="n">
        <v>41607.4682523148</v>
      </c>
      <c r="G249" s="31" t="n">
        <v>41599.9980324074</v>
      </c>
      <c r="H249" s="31" t="n">
        <v>41599.9980555556</v>
      </c>
      <c r="I249" s="31" t="n">
        <v>41607.4682523148</v>
      </c>
      <c r="J249" s="30" t="n">
        <v>0.100899100899101</v>
      </c>
      <c r="K249" s="30" t="n">
        <v>0</v>
      </c>
      <c r="L249" s="30" t="s">
        <v>20</v>
      </c>
      <c r="M249" s="30"/>
      <c r="N249" s="30"/>
    </row>
    <row r="250" s="32" customFormat="true" ht="15" hidden="false" customHeight="false" outlineLevel="0" collapsed="false">
      <c r="A250" s="30" t="n">
        <v>249</v>
      </c>
      <c r="B250" s="30" t="n">
        <v>33</v>
      </c>
      <c r="C250" s="30" t="n">
        <v>127</v>
      </c>
      <c r="D250" s="30" t="s">
        <v>261</v>
      </c>
      <c r="E250" s="30"/>
      <c r="F250" s="31" t="n">
        <v>41607.4684722222</v>
      </c>
      <c r="G250" s="31" t="n">
        <v>41607.4673958333</v>
      </c>
      <c r="H250" s="31" t="n">
        <v>41607.4674074074</v>
      </c>
      <c r="I250" s="31" t="n">
        <v>41607.4684722222</v>
      </c>
      <c r="J250" s="30" t="n">
        <v>0.100899100899101</v>
      </c>
      <c r="K250" s="30" t="n">
        <v>0</v>
      </c>
      <c r="L250" s="30" t="s">
        <v>20</v>
      </c>
      <c r="M250" s="30"/>
      <c r="N250" s="30"/>
    </row>
    <row r="251" s="32" customFormat="true" ht="15" hidden="false" customHeight="false" outlineLevel="0" collapsed="false">
      <c r="A251" s="30" t="n">
        <v>250</v>
      </c>
      <c r="B251" s="30" t="n">
        <v>33</v>
      </c>
      <c r="C251" s="30" t="n">
        <v>122</v>
      </c>
      <c r="D251" s="30" t="s">
        <v>262</v>
      </c>
      <c r="E251" s="30"/>
      <c r="F251" s="31" t="n">
        <v>41607.4674884259</v>
      </c>
      <c r="G251" s="31" t="n">
        <v>41607.4675578704</v>
      </c>
      <c r="H251" s="31" t="n">
        <v>41607.4675694444</v>
      </c>
      <c r="I251" s="31" t="n">
        <v>41607.4684953704</v>
      </c>
      <c r="J251" s="30" t="n">
        <v>0.101898101898102</v>
      </c>
      <c r="K251" s="30" t="n">
        <v>0</v>
      </c>
      <c r="L251" s="30" t="s">
        <v>20</v>
      </c>
      <c r="M251" s="30"/>
      <c r="N251" s="30"/>
    </row>
    <row r="252" s="32" customFormat="true" ht="15" hidden="false" customHeight="false" outlineLevel="0" collapsed="false">
      <c r="A252" s="30" t="n">
        <v>251</v>
      </c>
      <c r="B252" s="30" t="n">
        <v>33</v>
      </c>
      <c r="C252" s="30" t="n">
        <v>127</v>
      </c>
      <c r="D252" s="30" t="s">
        <v>263</v>
      </c>
      <c r="E252" s="30"/>
      <c r="F252" s="31" t="n">
        <v>41607.4675347222</v>
      </c>
      <c r="G252" s="31" t="n">
        <v>41607.4675925926</v>
      </c>
      <c r="H252" s="31" t="n">
        <v>41607.4676041667</v>
      </c>
      <c r="I252" s="31" t="n">
        <v>41607.4686689815</v>
      </c>
      <c r="J252" s="30" t="n">
        <v>0.0999000999000999</v>
      </c>
      <c r="K252" s="30" t="n">
        <v>0</v>
      </c>
      <c r="L252" s="30" t="s">
        <v>20</v>
      </c>
      <c r="M252" s="30"/>
      <c r="N252" s="30"/>
    </row>
    <row r="253" s="32" customFormat="true" ht="15" hidden="false" customHeight="false" outlineLevel="0" collapsed="false">
      <c r="A253" s="30" t="n">
        <v>252</v>
      </c>
      <c r="B253" s="30" t="n">
        <v>33</v>
      </c>
      <c r="C253" s="30" t="n">
        <v>128</v>
      </c>
      <c r="D253" s="30" t="s">
        <v>264</v>
      </c>
      <c r="E253" s="30"/>
      <c r="F253" s="31" t="n">
        <v>41607.4686689815</v>
      </c>
      <c r="G253" s="31" t="n">
        <v>41607.4677083333</v>
      </c>
      <c r="H253" s="31" t="n">
        <v>41607.4677314815</v>
      </c>
      <c r="I253" s="31" t="n">
        <v>41607.4686689815</v>
      </c>
      <c r="J253" s="30" t="n">
        <v>0.1998001998002</v>
      </c>
      <c r="K253" s="30" t="n">
        <v>0</v>
      </c>
      <c r="L253" s="30" t="s">
        <v>20</v>
      </c>
      <c r="M253" s="30"/>
      <c r="N253" s="30"/>
    </row>
    <row r="254" s="32" customFormat="true" ht="15" hidden="false" customHeight="false" outlineLevel="0" collapsed="false">
      <c r="A254" s="30" t="n">
        <v>253</v>
      </c>
      <c r="B254" s="30" t="n">
        <v>33</v>
      </c>
      <c r="C254" s="30" t="n">
        <v>123</v>
      </c>
      <c r="D254" s="30" t="s">
        <v>265</v>
      </c>
      <c r="E254" s="30"/>
      <c r="F254" s="31" t="n">
        <v>41607.4674884259</v>
      </c>
      <c r="G254" s="31" t="n">
        <v>41607.4677199074</v>
      </c>
      <c r="H254" s="31" t="n">
        <v>41607.4677430556</v>
      </c>
      <c r="I254" s="31" t="n">
        <v>41607.4686921296</v>
      </c>
      <c r="J254" s="30" t="n">
        <v>0.206793206793207</v>
      </c>
      <c r="K254" s="30" t="n">
        <v>0</v>
      </c>
      <c r="L254" s="30" t="s">
        <v>20</v>
      </c>
      <c r="M254" s="30"/>
      <c r="N254" s="30"/>
    </row>
    <row r="255" s="32" customFormat="true" ht="15" hidden="false" customHeight="false" outlineLevel="0" collapsed="false">
      <c r="A255" s="30" t="n">
        <v>254</v>
      </c>
      <c r="B255" s="30" t="n">
        <v>33</v>
      </c>
      <c r="C255" s="30" t="n">
        <v>120</v>
      </c>
      <c r="D255" s="30" t="s">
        <v>266</v>
      </c>
      <c r="E255" s="30"/>
      <c r="F255" s="31" t="n">
        <v>41607.4673726852</v>
      </c>
      <c r="G255" s="31" t="n">
        <v>41607.4677314815</v>
      </c>
      <c r="H255" s="31" t="n">
        <v>41607.4677430556</v>
      </c>
      <c r="I255" s="31" t="n">
        <v>41607.4686921296</v>
      </c>
      <c r="J255" s="30" t="n">
        <v>0.107892107892108</v>
      </c>
      <c r="K255" s="30" t="n">
        <v>0</v>
      </c>
      <c r="L255" s="30" t="s">
        <v>20</v>
      </c>
      <c r="M255" s="30"/>
      <c r="N255" s="30"/>
    </row>
    <row r="256" s="32" customFormat="true" ht="15" hidden="false" customHeight="false" outlineLevel="0" collapsed="false">
      <c r="A256" s="30" t="n">
        <v>255</v>
      </c>
      <c r="B256" s="30" t="n">
        <v>33</v>
      </c>
      <c r="C256" s="30" t="n">
        <v>122</v>
      </c>
      <c r="D256" s="30" t="s">
        <v>267</v>
      </c>
      <c r="E256" s="30"/>
      <c r="F256" s="31" t="n">
        <v>41607.4677314815</v>
      </c>
      <c r="G256" s="31" t="n">
        <v>41607.4678240741</v>
      </c>
      <c r="H256" s="31" t="n">
        <v>41607.4678356481</v>
      </c>
      <c r="I256" s="31" t="n">
        <v>41607.46875</v>
      </c>
      <c r="J256" s="30" t="n">
        <v>0.100899100899101</v>
      </c>
      <c r="K256" s="30" t="n">
        <v>0</v>
      </c>
      <c r="L256" s="30" t="s">
        <v>20</v>
      </c>
      <c r="M256" s="30"/>
      <c r="N256" s="30"/>
    </row>
    <row r="257" s="32" customFormat="true" ht="15" hidden="false" customHeight="false" outlineLevel="0" collapsed="false">
      <c r="A257" s="30" t="n">
        <v>256</v>
      </c>
      <c r="B257" s="30" t="n">
        <v>33</v>
      </c>
      <c r="C257" s="30" t="n">
        <v>125</v>
      </c>
      <c r="D257" s="30" t="s">
        <v>268</v>
      </c>
      <c r="E257" s="30"/>
      <c r="F257" s="31" t="n">
        <v>41599.9985532407</v>
      </c>
      <c r="G257" s="31" t="n">
        <v>41599.9987037037</v>
      </c>
      <c r="H257" s="31" t="n">
        <v>41599.9987152778</v>
      </c>
      <c r="I257" s="31" t="n">
        <v>41607.468912037</v>
      </c>
      <c r="J257" s="30" t="n">
        <v>0.0999000999000999</v>
      </c>
      <c r="K257" s="30" t="n">
        <v>0</v>
      </c>
      <c r="L257" s="30" t="s">
        <v>20</v>
      </c>
      <c r="M257" s="30"/>
      <c r="N257" s="30"/>
    </row>
    <row r="258" s="32" customFormat="true" ht="15" hidden="false" customHeight="false" outlineLevel="0" collapsed="false">
      <c r="A258" s="30" t="n">
        <v>257</v>
      </c>
      <c r="B258" s="30" t="n">
        <v>33</v>
      </c>
      <c r="C258" s="30" t="n">
        <v>120</v>
      </c>
      <c r="D258" s="30" t="s">
        <v>269</v>
      </c>
      <c r="E258" s="30"/>
      <c r="F258" s="31" t="n">
        <v>41607.4678703704</v>
      </c>
      <c r="G258" s="31" t="n">
        <v>41607.467974537</v>
      </c>
      <c r="H258" s="31" t="n">
        <v>41607.4679976852</v>
      </c>
      <c r="I258" s="31" t="n">
        <v>41607.4689467593</v>
      </c>
      <c r="J258" s="30" t="n">
        <v>0.101898101898102</v>
      </c>
      <c r="K258" s="30" t="n">
        <v>0</v>
      </c>
      <c r="L258" s="30" t="s">
        <v>20</v>
      </c>
      <c r="M258" s="30"/>
      <c r="N258" s="30"/>
    </row>
    <row r="259" s="32" customFormat="true" ht="15" hidden="false" customHeight="false" outlineLevel="0" collapsed="false">
      <c r="A259" s="30" t="n">
        <v>258</v>
      </c>
      <c r="B259" s="30" t="n">
        <v>33</v>
      </c>
      <c r="C259" s="30" t="n">
        <v>123</v>
      </c>
      <c r="D259" s="30" t="s">
        <v>270</v>
      </c>
      <c r="E259" s="30"/>
      <c r="F259" s="31" t="n">
        <v>41607.4679398148</v>
      </c>
      <c r="G259" s="31" t="n">
        <v>41607.467974537</v>
      </c>
      <c r="H259" s="31" t="n">
        <v>41607.4679976852</v>
      </c>
      <c r="I259" s="31" t="n">
        <v>41607.4689467593</v>
      </c>
      <c r="J259" s="30" t="n">
        <v>0.200799200799201</v>
      </c>
      <c r="K259" s="30" t="n">
        <v>0</v>
      </c>
      <c r="L259" s="30" t="s">
        <v>20</v>
      </c>
      <c r="M259" s="30"/>
      <c r="N259" s="30"/>
    </row>
    <row r="260" s="32" customFormat="true" ht="15" hidden="false" customHeight="false" outlineLevel="0" collapsed="false">
      <c r="A260" s="30" t="n">
        <v>259</v>
      </c>
      <c r="B260" s="30" t="n">
        <v>33</v>
      </c>
      <c r="C260" s="30" t="n">
        <v>122</v>
      </c>
      <c r="D260" s="30" t="s">
        <v>271</v>
      </c>
      <c r="E260" s="30"/>
      <c r="F260" s="31" t="n">
        <v>41607.467974537</v>
      </c>
      <c r="G260" s="31" t="n">
        <v>41607.4680208333</v>
      </c>
      <c r="H260" s="31" t="n">
        <v>41607.4680324074</v>
      </c>
      <c r="I260" s="31" t="n">
        <v>41607.4689467593</v>
      </c>
      <c r="J260" s="30" t="n">
        <v>0</v>
      </c>
      <c r="K260" s="30" t="n">
        <v>0</v>
      </c>
      <c r="L260" s="30" t="s">
        <v>20</v>
      </c>
      <c r="M260" s="30"/>
      <c r="N260" s="30"/>
    </row>
    <row r="261" s="32" customFormat="true" ht="15" hidden="false" customHeight="false" outlineLevel="0" collapsed="false">
      <c r="A261" s="30" t="n">
        <v>260</v>
      </c>
      <c r="B261" s="30" t="n">
        <v>33</v>
      </c>
      <c r="C261" s="30" t="n">
        <v>128</v>
      </c>
      <c r="D261" s="30" t="s">
        <v>272</v>
      </c>
      <c r="E261" s="30"/>
      <c r="F261" s="31" t="n">
        <v>41607.4680555556</v>
      </c>
      <c r="G261" s="31" t="n">
        <v>41607.4681018519</v>
      </c>
      <c r="H261" s="31" t="n">
        <v>41607.4681597222</v>
      </c>
      <c r="I261" s="31" t="n">
        <v>41607.4690972222</v>
      </c>
      <c r="J261" s="30" t="n">
        <v>0</v>
      </c>
      <c r="K261" s="30" t="n">
        <v>0</v>
      </c>
      <c r="L261" s="30" t="s">
        <v>20</v>
      </c>
      <c r="M261" s="30"/>
      <c r="N261" s="30"/>
    </row>
    <row r="262" s="32" customFormat="true" ht="45" hidden="false" customHeight="false" outlineLevel="0" collapsed="false">
      <c r="A262" s="30" t="n">
        <v>261</v>
      </c>
      <c r="B262" s="30" t="n">
        <v>33</v>
      </c>
      <c r="C262" s="30" t="n">
        <v>129</v>
      </c>
      <c r="D262" s="33" t="s">
        <v>273</v>
      </c>
      <c r="E262" s="30"/>
      <c r="F262" s="31" t="n">
        <v>41607.4691550926</v>
      </c>
      <c r="G262" s="31" t="n">
        <v>41607.4681134259</v>
      </c>
      <c r="H262" s="31" t="n">
        <v>41607.4682060185</v>
      </c>
      <c r="I262" s="31" t="n">
        <v>41607.4691550926</v>
      </c>
      <c r="J262" s="30" t="n">
        <v>0.0699300699300699</v>
      </c>
      <c r="K262" s="30" t="n">
        <v>0</v>
      </c>
      <c r="L262" s="30" t="s">
        <v>20</v>
      </c>
      <c r="M262" s="30"/>
      <c r="N262" s="30"/>
    </row>
    <row r="263" s="32" customFormat="true" ht="15" hidden="false" customHeight="false" outlineLevel="0" collapsed="false">
      <c r="A263" s="30" t="n">
        <v>262</v>
      </c>
      <c r="B263" s="30" t="n">
        <v>33</v>
      </c>
      <c r="C263" s="30" t="n">
        <v>128</v>
      </c>
      <c r="D263" s="30" t="s">
        <v>274</v>
      </c>
      <c r="E263" s="30"/>
      <c r="F263" s="31" t="n">
        <v>41607.4683333333</v>
      </c>
      <c r="G263" s="31" t="n">
        <v>41607.4683333333</v>
      </c>
      <c r="H263" s="31" t="n">
        <v>41607.4683333333</v>
      </c>
      <c r="I263" s="31" t="n">
        <v>41607.4692824074</v>
      </c>
      <c r="J263" s="30" t="n">
        <v>0.0999000999000999</v>
      </c>
      <c r="K263" s="30" t="n">
        <v>0</v>
      </c>
      <c r="L263" s="30" t="s">
        <v>20</v>
      </c>
      <c r="M263" s="30"/>
      <c r="N263" s="30"/>
    </row>
    <row r="264" s="32" customFormat="true" ht="15" hidden="false" customHeight="false" outlineLevel="0" collapsed="false">
      <c r="A264" s="30" t="n">
        <v>263</v>
      </c>
      <c r="B264" s="30" t="n">
        <v>33</v>
      </c>
      <c r="C264" s="30" t="n">
        <v>121</v>
      </c>
      <c r="D264" s="30" t="s">
        <v>275</v>
      </c>
      <c r="E264" s="30"/>
      <c r="F264" s="31" t="n">
        <v>41607.4683333333</v>
      </c>
      <c r="G264" s="31" t="n">
        <v>41607.4683680556</v>
      </c>
      <c r="H264" s="31" t="n">
        <v>41607.4683912037</v>
      </c>
      <c r="I264" s="31" t="n">
        <v>41607.4693287037</v>
      </c>
      <c r="J264" s="30" t="n">
        <v>0</v>
      </c>
      <c r="K264" s="30" t="n">
        <v>0</v>
      </c>
      <c r="L264" s="30" t="s">
        <v>20</v>
      </c>
      <c r="M264" s="30"/>
      <c r="N264" s="30"/>
    </row>
    <row r="265" s="32" customFormat="true" ht="15" hidden="false" customHeight="false" outlineLevel="0" collapsed="false">
      <c r="A265" s="30" t="n">
        <v>264</v>
      </c>
      <c r="B265" s="30" t="n">
        <v>33</v>
      </c>
      <c r="C265" s="30" t="n">
        <v>120</v>
      </c>
      <c r="D265" s="30" t="s">
        <v>276</v>
      </c>
      <c r="E265" s="30"/>
      <c r="F265" s="31" t="n">
        <v>41607.468275463</v>
      </c>
      <c r="G265" s="31" t="n">
        <v>41607.4684027778</v>
      </c>
      <c r="H265" s="31" t="n">
        <v>41607.4684143519</v>
      </c>
      <c r="I265" s="31" t="n">
        <v>41607.4693518519</v>
      </c>
      <c r="J265" s="30" t="n">
        <v>0.102897102897103</v>
      </c>
      <c r="K265" s="30" t="n">
        <v>0</v>
      </c>
      <c r="L265" s="30" t="s">
        <v>20</v>
      </c>
      <c r="M265" s="30"/>
      <c r="N265" s="30"/>
    </row>
    <row r="266" s="32" customFormat="true" ht="15" hidden="false" customHeight="false" outlineLevel="0" collapsed="false">
      <c r="A266" s="30" t="n">
        <v>265</v>
      </c>
      <c r="B266" s="30" t="n">
        <v>33</v>
      </c>
      <c r="C266" s="30" t="n">
        <v>122</v>
      </c>
      <c r="D266" s="30" t="s">
        <v>277</v>
      </c>
      <c r="E266" s="30"/>
      <c r="F266" s="31" t="n">
        <v>41607.4683796296</v>
      </c>
      <c r="G266" s="31" t="n">
        <v>41607.4684375</v>
      </c>
      <c r="H266" s="31" t="n">
        <v>41607.4684606481</v>
      </c>
      <c r="I266" s="31" t="n">
        <v>41607.469375</v>
      </c>
      <c r="J266" s="30" t="n">
        <v>0.101898101898102</v>
      </c>
      <c r="K266" s="30" t="n">
        <v>0</v>
      </c>
      <c r="L266" s="30" t="s">
        <v>20</v>
      </c>
      <c r="M266" s="30"/>
      <c r="N266" s="30"/>
    </row>
    <row r="267" s="32" customFormat="true" ht="15" hidden="false" customHeight="false" outlineLevel="0" collapsed="false">
      <c r="A267" s="30" t="n">
        <v>266</v>
      </c>
      <c r="B267" s="30" t="n">
        <v>33</v>
      </c>
      <c r="C267" s="30" t="n">
        <v>119</v>
      </c>
      <c r="D267" s="30" t="s">
        <v>278</v>
      </c>
      <c r="E267" s="30"/>
      <c r="F267" s="31" t="n">
        <v>41607.4693865741</v>
      </c>
      <c r="G267" s="31" t="n">
        <v>41472.9499768519</v>
      </c>
      <c r="H267" s="31" t="n">
        <v>41472.95</v>
      </c>
      <c r="I267" s="31" t="n">
        <v>41607.4693865741</v>
      </c>
      <c r="J267" s="30" t="n">
        <v>0</v>
      </c>
      <c r="K267" s="30" t="n">
        <v>0</v>
      </c>
      <c r="L267" s="30" t="s">
        <v>20</v>
      </c>
      <c r="M267" s="30"/>
      <c r="N267" s="30"/>
    </row>
    <row r="268" s="32" customFormat="true" ht="15" hidden="false" customHeight="false" outlineLevel="0" collapsed="false">
      <c r="A268" s="30" t="n">
        <v>267</v>
      </c>
      <c r="B268" s="30" t="n">
        <v>33</v>
      </c>
      <c r="C268" s="30" t="n">
        <v>1</v>
      </c>
      <c r="D268" s="30" t="s">
        <v>279</v>
      </c>
      <c r="E268" s="30"/>
      <c r="F268" s="31" t="n">
        <v>41607.4694212963</v>
      </c>
      <c r="G268" s="31" t="n">
        <v>41607.4684837963</v>
      </c>
      <c r="H268" s="31" t="n">
        <v>41607.4684953704</v>
      </c>
      <c r="I268" s="31" t="n">
        <v>41607.4694212963</v>
      </c>
      <c r="J268" s="30" t="n">
        <v>0.102897102897103</v>
      </c>
      <c r="K268" s="30" t="n">
        <v>0</v>
      </c>
      <c r="L268" s="30" t="s">
        <v>20</v>
      </c>
      <c r="M268" s="30"/>
      <c r="N268" s="30"/>
    </row>
    <row r="269" s="32" customFormat="true" ht="15" hidden="false" customHeight="false" outlineLevel="0" collapsed="false">
      <c r="A269" s="30" t="n">
        <v>268</v>
      </c>
      <c r="B269" s="30" t="n">
        <v>33</v>
      </c>
      <c r="C269" s="30" t="n">
        <v>129</v>
      </c>
      <c r="D269" s="30" t="s">
        <v>280</v>
      </c>
      <c r="E269" s="30"/>
      <c r="F269" s="31" t="n">
        <v>41607.4683217593</v>
      </c>
      <c r="G269" s="31" t="n">
        <v>41607.4685648148</v>
      </c>
      <c r="H269" s="31" t="n">
        <v>41607.468587963</v>
      </c>
      <c r="I269" s="31" t="n">
        <v>41607.469537037</v>
      </c>
      <c r="J269" s="30" t="n">
        <v>0.033966033966034</v>
      </c>
      <c r="K269" s="30" t="n">
        <v>0</v>
      </c>
      <c r="L269" s="30" t="s">
        <v>20</v>
      </c>
      <c r="M269" s="30"/>
      <c r="N269" s="30"/>
    </row>
    <row r="270" s="32" customFormat="true" ht="15" hidden="false" customHeight="false" outlineLevel="0" collapsed="false">
      <c r="A270" s="30" t="n">
        <v>269</v>
      </c>
      <c r="B270" s="30" t="n">
        <v>33</v>
      </c>
      <c r="C270" s="30" t="n">
        <v>127</v>
      </c>
      <c r="D270" s="30" t="s">
        <v>281</v>
      </c>
      <c r="E270" s="30"/>
      <c r="F270" s="31" t="n">
        <v>41607.4683912037</v>
      </c>
      <c r="G270" s="31" t="n">
        <v>41607.4683912037</v>
      </c>
      <c r="H270" s="31" t="n">
        <v>41607.4685416667</v>
      </c>
      <c r="I270" s="31" t="n">
        <v>41607.4696064815</v>
      </c>
      <c r="J270" s="30" t="n">
        <v>0.101898101898102</v>
      </c>
      <c r="K270" s="30" t="n">
        <v>0</v>
      </c>
      <c r="L270" s="30" t="s">
        <v>221</v>
      </c>
      <c r="M270" s="30" t="n">
        <v>20</v>
      </c>
      <c r="N270" s="30"/>
    </row>
    <row r="271" s="32" customFormat="true" ht="15" hidden="false" customHeight="false" outlineLevel="0" collapsed="false">
      <c r="A271" s="30" t="n">
        <v>270</v>
      </c>
      <c r="B271" s="30" t="n">
        <v>33</v>
      </c>
      <c r="C271" s="30" t="n">
        <v>125</v>
      </c>
      <c r="D271" s="30" t="s">
        <v>282</v>
      </c>
      <c r="E271" s="30"/>
      <c r="F271" s="31" t="n">
        <v>41599.9993865741</v>
      </c>
      <c r="G271" s="31" t="n">
        <v>41599.9994560185</v>
      </c>
      <c r="H271" s="31" t="n">
        <v>41599.9994791667</v>
      </c>
      <c r="I271" s="31" t="n">
        <v>41607.4696759259</v>
      </c>
      <c r="J271" s="30" t="n">
        <v>0.100899100899101</v>
      </c>
      <c r="K271" s="30" t="n">
        <v>0</v>
      </c>
      <c r="L271" s="30" t="s">
        <v>20</v>
      </c>
      <c r="M271" s="30"/>
      <c r="N271" s="30"/>
    </row>
    <row r="272" s="32" customFormat="true" ht="15" hidden="false" customHeight="false" outlineLevel="0" collapsed="false">
      <c r="A272" s="30" t="n">
        <v>271</v>
      </c>
      <c r="B272" s="30" t="n">
        <v>33</v>
      </c>
      <c r="C272" s="30" t="n">
        <v>122</v>
      </c>
      <c r="D272" s="30" t="s">
        <v>283</v>
      </c>
      <c r="E272" s="30"/>
      <c r="F272" s="31" t="n">
        <v>41607.4686342593</v>
      </c>
      <c r="G272" s="31" t="n">
        <v>41607.4688310185</v>
      </c>
      <c r="H272" s="31" t="n">
        <v>41607.4688425926</v>
      </c>
      <c r="I272" s="31" t="n">
        <v>41607.4697685185</v>
      </c>
      <c r="J272" s="30" t="n">
        <v>0.205794205794206</v>
      </c>
      <c r="K272" s="30" t="n">
        <v>0</v>
      </c>
      <c r="L272" s="30" t="s">
        <v>20</v>
      </c>
      <c r="M272" s="30"/>
      <c r="N272" s="30"/>
    </row>
    <row r="273" s="32" customFormat="true" ht="30" hidden="false" customHeight="false" outlineLevel="0" collapsed="false">
      <c r="A273" s="30" t="n">
        <v>272</v>
      </c>
      <c r="B273" s="30" t="n">
        <v>33</v>
      </c>
      <c r="C273" s="30" t="n">
        <v>123</v>
      </c>
      <c r="D273" s="33" t="s">
        <v>284</v>
      </c>
      <c r="E273" s="30"/>
      <c r="F273" s="31" t="n">
        <v>41607.4687037037</v>
      </c>
      <c r="G273" s="31" t="n">
        <v>41607.4688310185</v>
      </c>
      <c r="H273" s="31" t="n">
        <v>41607.4688425926</v>
      </c>
      <c r="I273" s="31" t="n">
        <v>41607.4697916667</v>
      </c>
      <c r="J273" s="30" t="n">
        <v>0.102897102897103</v>
      </c>
      <c r="K273" s="30" t="n">
        <v>0</v>
      </c>
      <c r="L273" s="30" t="s">
        <v>20</v>
      </c>
      <c r="M273" s="30"/>
      <c r="N273" s="30"/>
    </row>
    <row r="274" customFormat="false" ht="15" hidden="false" customHeight="false" outlineLevel="0" collapsed="false">
      <c r="A274" s="30" t="n">
        <v>273</v>
      </c>
      <c r="B274" s="30" t="n">
        <v>33</v>
      </c>
      <c r="C274" s="30" t="n">
        <v>1</v>
      </c>
      <c r="D274" s="30" t="s">
        <v>285</v>
      </c>
      <c r="E274" s="30"/>
      <c r="F274" s="31" t="n">
        <v>41607.4687731481</v>
      </c>
      <c r="G274" s="31" t="n">
        <v>41607.468900463</v>
      </c>
      <c r="H274" s="31" t="n">
        <v>41607.4689467593</v>
      </c>
      <c r="I274" s="31" t="n">
        <v>41607.4698726852</v>
      </c>
      <c r="J274" s="30" t="n">
        <v>0.101898101898102</v>
      </c>
      <c r="K274" s="30" t="n">
        <v>0</v>
      </c>
      <c r="L274" s="30" t="s">
        <v>20</v>
      </c>
      <c r="M274" s="30"/>
      <c r="N274" s="30"/>
    </row>
    <row r="275" customFormat="false" ht="15" hidden="false" customHeight="false" outlineLevel="0" collapsed="false">
      <c r="A275" s="30" t="n">
        <v>274</v>
      </c>
      <c r="B275" s="30" t="n">
        <v>33</v>
      </c>
      <c r="C275" s="30" t="n">
        <v>119</v>
      </c>
      <c r="D275" s="30" t="s">
        <v>188</v>
      </c>
      <c r="E275" s="30"/>
      <c r="F275" s="31" t="n">
        <v>41607.4750231481</v>
      </c>
      <c r="G275" s="31" t="n">
        <v>41472.9556365741</v>
      </c>
      <c r="H275" s="31" t="n">
        <v>41472.9556365741</v>
      </c>
      <c r="I275" s="31" t="n">
        <v>41607.4750231481</v>
      </c>
      <c r="J275" s="30" t="n">
        <v>0.0999000999000999</v>
      </c>
      <c r="K275" s="30" t="n">
        <v>0</v>
      </c>
      <c r="L275" s="30" t="s">
        <v>20</v>
      </c>
      <c r="M275" s="30"/>
      <c r="N275" s="30"/>
    </row>
    <row r="276" customFormat="false" ht="15" hidden="false" customHeight="false" outlineLevel="0" collapsed="false">
      <c r="A276" s="30" t="n">
        <v>275</v>
      </c>
      <c r="B276" s="30" t="n">
        <v>33</v>
      </c>
      <c r="C276" s="30" t="n">
        <v>120</v>
      </c>
      <c r="D276" s="30" t="s">
        <v>286</v>
      </c>
      <c r="E276" s="30"/>
      <c r="F276" s="31" t="n">
        <v>41607.4750694444</v>
      </c>
      <c r="G276" s="31" t="n">
        <v>41607.4741203704</v>
      </c>
      <c r="H276" s="31" t="n">
        <v>41607.4741319444</v>
      </c>
      <c r="I276" s="31" t="n">
        <v>41607.4750694444</v>
      </c>
      <c r="J276" s="30" t="n">
        <v>0.0999000999000999</v>
      </c>
      <c r="K276" s="30" t="n">
        <v>0</v>
      </c>
      <c r="L276" s="30" t="s">
        <v>20</v>
      </c>
      <c r="M276" s="30"/>
      <c r="N276" s="30"/>
    </row>
    <row r="277" customFormat="false" ht="15" hidden="false" customHeight="false" outlineLevel="0" collapsed="false">
      <c r="A277" s="30" t="n">
        <v>276</v>
      </c>
      <c r="B277" s="30" t="n">
        <v>33</v>
      </c>
      <c r="C277" s="30" t="n">
        <v>122</v>
      </c>
      <c r="D277" s="30" t="s">
        <v>287</v>
      </c>
      <c r="E277" s="30"/>
      <c r="F277" s="31" t="n">
        <v>41607.4751273148</v>
      </c>
      <c r="G277" s="31" t="n">
        <v>41607.4741898148</v>
      </c>
      <c r="H277" s="31" t="n">
        <v>41607.4742013889</v>
      </c>
      <c r="I277" s="31" t="n">
        <v>41607.4751273148</v>
      </c>
      <c r="J277" s="30" t="n">
        <v>0.0999000999000999</v>
      </c>
      <c r="K277" s="30" t="n">
        <v>0</v>
      </c>
      <c r="L277" s="30" t="s">
        <v>20</v>
      </c>
      <c r="M277" s="30"/>
      <c r="N277" s="30"/>
    </row>
    <row r="278" customFormat="false" ht="15" hidden="false" customHeight="false" outlineLevel="0" collapsed="false">
      <c r="A278" s="30" t="n">
        <v>277</v>
      </c>
      <c r="B278" s="30" t="n">
        <v>33</v>
      </c>
      <c r="C278" s="30" t="n">
        <v>127</v>
      </c>
      <c r="D278" s="30" t="s">
        <v>288</v>
      </c>
      <c r="E278" s="30"/>
      <c r="F278" s="31" t="n">
        <v>41607.4753240741</v>
      </c>
      <c r="G278" s="31" t="n">
        <v>41607.474224537</v>
      </c>
      <c r="H278" s="31" t="n">
        <v>41607.4742592593</v>
      </c>
      <c r="I278" s="31" t="n">
        <v>41607.4753240741</v>
      </c>
      <c r="J278" s="30" t="n">
        <v>0.100899100899101</v>
      </c>
      <c r="K278" s="30" t="n">
        <v>0</v>
      </c>
      <c r="L278" s="30" t="s">
        <v>20</v>
      </c>
      <c r="M278" s="30"/>
      <c r="N278" s="30"/>
    </row>
    <row r="279" customFormat="false" ht="15" hidden="false" customHeight="false" outlineLevel="0" collapsed="false">
      <c r="A279" s="30" t="n">
        <v>278</v>
      </c>
      <c r="B279" s="30" t="n">
        <v>33</v>
      </c>
      <c r="C279" s="30" t="n">
        <v>123</v>
      </c>
      <c r="D279" s="30" t="s">
        <v>289</v>
      </c>
      <c r="E279" s="30"/>
      <c r="F279" s="31" t="n">
        <v>41607.4754282407</v>
      </c>
      <c r="G279" s="31" t="n">
        <v>41607.4744560185</v>
      </c>
      <c r="H279" s="31" t="n">
        <v>41607.4744791667</v>
      </c>
      <c r="I279" s="31" t="n">
        <v>41607.4754282407</v>
      </c>
      <c r="J279" s="30" t="n">
        <v>0.0999000999000999</v>
      </c>
      <c r="K279" s="30" t="n">
        <v>0</v>
      </c>
      <c r="L279" s="30" t="s">
        <v>20</v>
      </c>
      <c r="M279" s="30"/>
      <c r="N279" s="30"/>
    </row>
    <row r="280" customFormat="false" ht="15" hidden="false" customHeight="false" outlineLevel="0" collapsed="false">
      <c r="A280" s="30" t="n">
        <v>279</v>
      </c>
      <c r="B280" s="30" t="n">
        <v>33</v>
      </c>
      <c r="C280" s="30" t="n">
        <v>127</v>
      </c>
      <c r="D280" s="30" t="s">
        <v>290</v>
      </c>
      <c r="E280" s="30"/>
      <c r="F280" s="31" t="n">
        <v>41607.4744675926</v>
      </c>
      <c r="G280" s="31" t="n">
        <v>41607.4744907407</v>
      </c>
      <c r="H280" s="31" t="n">
        <v>41607.4745023148</v>
      </c>
      <c r="I280" s="31" t="n">
        <v>41607.4755671296</v>
      </c>
      <c r="J280" s="30" t="n">
        <v>0</v>
      </c>
      <c r="K280" s="30" t="n">
        <v>0</v>
      </c>
      <c r="L280" s="30" t="s">
        <v>20</v>
      </c>
      <c r="M280" s="30"/>
      <c r="N280" s="30"/>
    </row>
    <row r="281" customFormat="false" ht="15" hidden="false" customHeight="false" outlineLevel="0" collapsed="false">
      <c r="A281" s="30" t="n">
        <v>280</v>
      </c>
      <c r="B281" s="30" t="n">
        <v>33</v>
      </c>
      <c r="C281" s="30" t="n">
        <v>122</v>
      </c>
      <c r="D281" s="30" t="s">
        <v>291</v>
      </c>
      <c r="E281" s="30"/>
      <c r="F281" s="31" t="n">
        <v>41607.4744560185</v>
      </c>
      <c r="G281" s="31" t="n">
        <v>41607.4746527778</v>
      </c>
      <c r="H281" s="31" t="n">
        <v>41607.4746643519</v>
      </c>
      <c r="I281" s="31" t="n">
        <v>41607.4755787037</v>
      </c>
      <c r="J281" s="30" t="n">
        <v>0.0668081918081918</v>
      </c>
      <c r="K281" s="30" t="n">
        <v>0</v>
      </c>
      <c r="L281" s="30" t="s">
        <v>20</v>
      </c>
      <c r="M281" s="30"/>
      <c r="N281" s="30"/>
    </row>
    <row r="282" customFormat="false" ht="15" hidden="false" customHeight="false" outlineLevel="0" collapsed="false">
      <c r="A282" s="30" t="n">
        <v>281</v>
      </c>
      <c r="B282" s="30" t="n">
        <v>33</v>
      </c>
      <c r="C282" s="30" t="n">
        <v>120</v>
      </c>
      <c r="D282" s="30" t="s">
        <v>292</v>
      </c>
      <c r="E282" s="30"/>
      <c r="F282" s="31" t="n">
        <v>41607.4745717593</v>
      </c>
      <c r="G282" s="31" t="n">
        <v>41607.4746412037</v>
      </c>
      <c r="H282" s="31" t="n">
        <v>41607.4746527778</v>
      </c>
      <c r="I282" s="31" t="n">
        <v>41607.4756018519</v>
      </c>
      <c r="J282" s="30" t="n">
        <v>0.200799200799201</v>
      </c>
      <c r="K282" s="30" t="n">
        <v>0</v>
      </c>
      <c r="L282" s="30" t="s">
        <v>20</v>
      </c>
      <c r="M282" s="30"/>
      <c r="N282" s="30"/>
    </row>
    <row r="283" customFormat="false" ht="15" hidden="false" customHeight="false" outlineLevel="0" collapsed="false">
      <c r="A283" s="30" t="n">
        <v>282</v>
      </c>
      <c r="B283" s="30" t="n">
        <v>33</v>
      </c>
      <c r="C283" s="30" t="n">
        <v>128</v>
      </c>
      <c r="D283" s="30" t="s">
        <v>293</v>
      </c>
      <c r="E283" s="30"/>
      <c r="F283" s="31" t="n">
        <v>41607.4756365741</v>
      </c>
      <c r="G283" s="31" t="n">
        <v>41607.4746759259</v>
      </c>
      <c r="H283" s="31" t="n">
        <v>41607.4746990741</v>
      </c>
      <c r="I283" s="31" t="n">
        <v>41607.4756365741</v>
      </c>
      <c r="J283" s="30" t="n">
        <v>0.0524475524475524</v>
      </c>
      <c r="K283" s="30" t="n">
        <v>0</v>
      </c>
      <c r="L283" s="30" t="s">
        <v>20</v>
      </c>
      <c r="M283" s="30"/>
      <c r="N283" s="30"/>
    </row>
    <row r="284" customFormat="false" ht="15" hidden="false" customHeight="false" outlineLevel="0" collapsed="false">
      <c r="A284" s="30" t="n">
        <v>283</v>
      </c>
      <c r="B284" s="30" t="n">
        <v>33</v>
      </c>
      <c r="C284" s="30" t="n">
        <v>121</v>
      </c>
      <c r="D284" s="30" t="s">
        <v>294</v>
      </c>
      <c r="E284" s="30"/>
      <c r="F284" s="31" t="n">
        <v>41607.4756597222</v>
      </c>
      <c r="G284" s="31" t="n">
        <v>41607.4747106481</v>
      </c>
      <c r="H284" s="31" t="n">
        <v>41607.4747106481</v>
      </c>
      <c r="I284" s="31" t="n">
        <v>41607.4756597222</v>
      </c>
      <c r="J284" s="30" t="n">
        <v>0</v>
      </c>
      <c r="K284" s="30" t="n">
        <v>0</v>
      </c>
      <c r="L284" s="30" t="s">
        <v>20</v>
      </c>
      <c r="M284" s="30"/>
      <c r="N284" s="30"/>
    </row>
    <row r="285" customFormat="false" ht="15" hidden="false" customHeight="false" outlineLevel="0" collapsed="false">
      <c r="A285" s="30" t="n">
        <v>284</v>
      </c>
      <c r="B285" s="30" t="n">
        <v>33</v>
      </c>
      <c r="C285" s="30" t="n">
        <v>123</v>
      </c>
      <c r="D285" s="30" t="s">
        <v>295</v>
      </c>
      <c r="E285" s="30"/>
      <c r="F285" s="31" t="n">
        <v>41607.4747222222</v>
      </c>
      <c r="G285" s="31" t="n">
        <v>41607.4748148148</v>
      </c>
      <c r="H285" s="31" t="n">
        <v>41607.4748263889</v>
      </c>
      <c r="I285" s="31" t="n">
        <v>41607.475775463</v>
      </c>
      <c r="J285" s="30" t="n">
        <v>0.101898101898102</v>
      </c>
      <c r="K285" s="30" t="n">
        <v>0</v>
      </c>
      <c r="L285" s="30" t="s">
        <v>20</v>
      </c>
      <c r="M285" s="30"/>
      <c r="N285" s="30"/>
    </row>
    <row r="286" customFormat="false" ht="15" hidden="false" customHeight="false" outlineLevel="0" collapsed="false">
      <c r="A286" s="30" t="n">
        <v>285</v>
      </c>
      <c r="B286" s="30" t="n">
        <v>33</v>
      </c>
      <c r="C286" s="30" t="n">
        <v>127</v>
      </c>
      <c r="D286" s="30" t="s">
        <v>296</v>
      </c>
      <c r="E286" s="30"/>
      <c r="F286" s="31" t="n">
        <v>41607.4746064815</v>
      </c>
      <c r="G286" s="31" t="n">
        <v>41607.4746990741</v>
      </c>
      <c r="H286" s="31" t="n">
        <v>41607.4747337963</v>
      </c>
      <c r="I286" s="31" t="n">
        <v>41607.475787037</v>
      </c>
      <c r="J286" s="30" t="n">
        <v>0</v>
      </c>
      <c r="K286" s="30" t="n">
        <v>0</v>
      </c>
      <c r="L286" s="30" t="s">
        <v>20</v>
      </c>
      <c r="M286" s="30"/>
      <c r="N286" s="30"/>
    </row>
    <row r="287" customFormat="false" ht="15" hidden="false" customHeight="false" outlineLevel="0" collapsed="false">
      <c r="A287" s="30" t="n">
        <v>430</v>
      </c>
      <c r="B287" s="30" t="n">
        <v>33</v>
      </c>
      <c r="C287" s="30" t="n">
        <v>122</v>
      </c>
      <c r="D287" s="30" t="s">
        <v>297</v>
      </c>
      <c r="E287" s="30"/>
      <c r="F287" s="31" t="n">
        <v>41607.5103587963</v>
      </c>
      <c r="G287" s="31" t="n">
        <v>41607.5094328704</v>
      </c>
      <c r="H287" s="31" t="n">
        <v>41607.5094444444</v>
      </c>
      <c r="I287" s="31" t="n">
        <v>41607.5103587963</v>
      </c>
      <c r="J287" s="30" t="n">
        <v>0.100899100899101</v>
      </c>
      <c r="K287" s="30" t="n">
        <v>0</v>
      </c>
      <c r="L287" s="30" t="s">
        <v>20</v>
      </c>
      <c r="M287" s="30"/>
      <c r="N287" s="30"/>
    </row>
    <row r="288" customFormat="false" ht="30" hidden="false" customHeight="false" outlineLevel="0" collapsed="false">
      <c r="A288" s="30" t="n">
        <v>286</v>
      </c>
      <c r="B288" s="30" t="n">
        <v>33</v>
      </c>
      <c r="C288" s="30" t="n">
        <v>122</v>
      </c>
      <c r="D288" s="33" t="s">
        <v>298</v>
      </c>
      <c r="E288" s="30"/>
      <c r="F288" s="31" t="n">
        <v>41607.474849537</v>
      </c>
      <c r="G288" s="31" t="n">
        <v>41607.4750115741</v>
      </c>
      <c r="H288" s="31" t="n">
        <v>41607.4750231481</v>
      </c>
      <c r="I288" s="31" t="n">
        <v>41607.4759375</v>
      </c>
      <c r="J288" s="30" t="n">
        <v>0.0415584415584416</v>
      </c>
      <c r="K288" s="30" t="n">
        <v>0</v>
      </c>
      <c r="L288" s="30" t="s">
        <v>20</v>
      </c>
      <c r="M288" s="30"/>
      <c r="N288" s="30"/>
    </row>
    <row r="289" customFormat="false" ht="15" hidden="false" customHeight="false" outlineLevel="0" collapsed="false">
      <c r="A289" s="30" t="n">
        <v>287</v>
      </c>
      <c r="B289" s="30" t="n">
        <v>33</v>
      </c>
      <c r="C289" s="30" t="n">
        <v>120</v>
      </c>
      <c r="D289" s="30" t="s">
        <v>299</v>
      </c>
      <c r="E289" s="30"/>
      <c r="F289" s="31" t="n">
        <v>41607.4749189815</v>
      </c>
      <c r="G289" s="31" t="n">
        <v>41607.475</v>
      </c>
      <c r="H289" s="31" t="n">
        <v>41607.475</v>
      </c>
      <c r="I289" s="31" t="n">
        <v>41607.4759490741</v>
      </c>
      <c r="J289" s="30" t="n">
        <v>0.0999000999000999</v>
      </c>
      <c r="K289" s="30" t="n">
        <v>0</v>
      </c>
      <c r="L289" s="30" t="s">
        <v>20</v>
      </c>
      <c r="M289" s="30"/>
      <c r="N289" s="30"/>
    </row>
    <row r="290" customFormat="false" ht="15" hidden="false" customHeight="false" outlineLevel="0" collapsed="false">
      <c r="A290" s="30" t="n">
        <v>288</v>
      </c>
      <c r="B290" s="30" t="n">
        <v>33</v>
      </c>
      <c r="C290" s="30" t="n">
        <v>119</v>
      </c>
      <c r="D290" s="30" t="s">
        <v>300</v>
      </c>
      <c r="E290" s="30"/>
      <c r="F290" s="31" t="n">
        <v>41472.9564583333</v>
      </c>
      <c r="G290" s="31" t="n">
        <v>41472.9565740741</v>
      </c>
      <c r="H290" s="31" t="n">
        <v>41472.9565972222</v>
      </c>
      <c r="I290" s="31" t="n">
        <v>41607.4759837963</v>
      </c>
      <c r="J290" s="30" t="n">
        <v>0.103896103896104</v>
      </c>
      <c r="K290" s="30" t="n">
        <v>0</v>
      </c>
      <c r="L290" s="30" t="s">
        <v>20</v>
      </c>
      <c r="M290" s="30"/>
      <c r="N290" s="30"/>
    </row>
    <row r="291" customFormat="false" ht="15" hidden="false" customHeight="false" outlineLevel="0" collapsed="false">
      <c r="A291" s="30" t="n">
        <v>289</v>
      </c>
      <c r="B291" s="30" t="n">
        <v>33</v>
      </c>
      <c r="C291" s="30" t="n">
        <v>126</v>
      </c>
      <c r="D291" s="30" t="s">
        <v>301</v>
      </c>
      <c r="E291" s="30"/>
      <c r="F291" s="31" t="n">
        <v>41607.4749305556</v>
      </c>
      <c r="G291" s="31" t="n">
        <v>41607.4750231481</v>
      </c>
      <c r="H291" s="31" t="n">
        <v>41607.4750578704</v>
      </c>
      <c r="I291" s="31" t="n">
        <v>41607.4760069444</v>
      </c>
      <c r="J291" s="30" t="n">
        <v>0.100899100899101</v>
      </c>
      <c r="K291" s="30" t="n">
        <v>0</v>
      </c>
      <c r="L291" s="30" t="s">
        <v>20</v>
      </c>
      <c r="M291" s="30"/>
      <c r="N291" s="30"/>
    </row>
    <row r="292" customFormat="false" ht="45" hidden="false" customHeight="false" outlineLevel="0" collapsed="false">
      <c r="A292" s="30" t="n">
        <v>290</v>
      </c>
      <c r="B292" s="30" t="n">
        <v>33</v>
      </c>
      <c r="C292" s="30" t="n">
        <v>129</v>
      </c>
      <c r="D292" s="33" t="s">
        <v>302</v>
      </c>
      <c r="E292" s="30"/>
      <c r="F292" s="31" t="n">
        <v>41607.4760185185</v>
      </c>
      <c r="G292" s="31" t="n">
        <v>41607.4750462963</v>
      </c>
      <c r="H292" s="31" t="n">
        <v>41607.4750694444</v>
      </c>
      <c r="I292" s="31" t="n">
        <v>41607.4760185185</v>
      </c>
      <c r="J292" s="30" t="n">
        <v>0.175657675657676</v>
      </c>
      <c r="K292" s="30" t="n">
        <v>0</v>
      </c>
      <c r="L292" s="30" t="s">
        <v>20</v>
      </c>
      <c r="M292" s="30"/>
      <c r="N292" s="30"/>
    </row>
    <row r="293" customFormat="false" ht="15" hidden="false" customHeight="false" outlineLevel="0" collapsed="false">
      <c r="A293" s="30" t="n">
        <v>291</v>
      </c>
      <c r="B293" s="30" t="n">
        <v>33</v>
      </c>
      <c r="C293" s="30" t="n">
        <v>127</v>
      </c>
      <c r="D293" s="30" t="s">
        <v>303</v>
      </c>
      <c r="E293" s="30"/>
      <c r="F293" s="31" t="n">
        <v>41607.4749305556</v>
      </c>
      <c r="G293" s="31" t="n">
        <v>41607.4749537037</v>
      </c>
      <c r="H293" s="31" t="n">
        <v>41607.4749768519</v>
      </c>
      <c r="I293" s="31" t="n">
        <v>41607.4760300926</v>
      </c>
      <c r="J293" s="30" t="n">
        <v>0</v>
      </c>
      <c r="K293" s="30" t="n">
        <v>0</v>
      </c>
      <c r="L293" s="30" t="s">
        <v>20</v>
      </c>
      <c r="M293" s="30"/>
      <c r="N293" s="30"/>
    </row>
    <row r="294" customFormat="false" ht="30" hidden="false" customHeight="false" outlineLevel="0" collapsed="false">
      <c r="A294" s="30" t="n">
        <v>292</v>
      </c>
      <c r="B294" s="30" t="n">
        <v>33</v>
      </c>
      <c r="C294" s="30" t="n">
        <v>128</v>
      </c>
      <c r="D294" s="33" t="s">
        <v>304</v>
      </c>
      <c r="E294" s="30"/>
      <c r="F294" s="31" t="n">
        <v>41607.4749884259</v>
      </c>
      <c r="G294" s="31" t="n">
        <v>41607.4752083333</v>
      </c>
      <c r="H294" s="31" t="n">
        <v>41607.4752430556</v>
      </c>
      <c r="I294" s="31" t="n">
        <v>41607.4761805556</v>
      </c>
      <c r="J294" s="30" t="n">
        <v>0.304695304695305</v>
      </c>
      <c r="K294" s="30" t="n">
        <v>0</v>
      </c>
      <c r="L294" s="30" t="s">
        <v>20</v>
      </c>
      <c r="M294" s="30"/>
      <c r="N294" s="30"/>
    </row>
    <row r="295" customFormat="false" ht="15" hidden="false" customHeight="false" outlineLevel="0" collapsed="false">
      <c r="A295" s="30" t="n">
        <v>293</v>
      </c>
      <c r="B295" s="30" t="n">
        <v>33</v>
      </c>
      <c r="C295" s="30" t="n">
        <v>120</v>
      </c>
      <c r="D295" s="30" t="s">
        <v>305</v>
      </c>
      <c r="E295" s="30"/>
      <c r="F295" s="31" t="n">
        <v>41607.4753125</v>
      </c>
      <c r="G295" s="31" t="n">
        <v>41607.4753935185</v>
      </c>
      <c r="H295" s="31" t="n">
        <v>41607.4754050926</v>
      </c>
      <c r="I295" s="31" t="n">
        <v>41607.4763541667</v>
      </c>
      <c r="J295" s="30" t="n">
        <v>0.101898101898102</v>
      </c>
      <c r="K295" s="30" t="n">
        <v>0</v>
      </c>
      <c r="L295" s="30" t="s">
        <v>20</v>
      </c>
      <c r="M295" s="30"/>
      <c r="N295" s="30"/>
    </row>
    <row r="296" customFormat="false" ht="15" hidden="false" customHeight="false" outlineLevel="0" collapsed="false">
      <c r="A296" s="30" t="n">
        <v>294</v>
      </c>
      <c r="B296" s="30" t="n">
        <v>33</v>
      </c>
      <c r="C296" s="30" t="n">
        <v>122</v>
      </c>
      <c r="D296" s="30" t="s">
        <v>306</v>
      </c>
      <c r="E296" s="30"/>
      <c r="F296" s="31" t="n">
        <v>41607.4754166667</v>
      </c>
      <c r="G296" s="31" t="n">
        <v>41607.4755324074</v>
      </c>
      <c r="H296" s="31" t="n">
        <v>41607.4755439815</v>
      </c>
      <c r="I296" s="31" t="n">
        <v>41607.4764583333</v>
      </c>
      <c r="J296" s="30" t="n">
        <v>0.0257242757242757</v>
      </c>
      <c r="K296" s="30" t="n">
        <v>0</v>
      </c>
      <c r="L296" s="30" t="s">
        <v>20</v>
      </c>
      <c r="M296" s="30"/>
      <c r="N296" s="30"/>
    </row>
    <row r="297" customFormat="false" ht="15" hidden="false" customHeight="false" outlineLevel="0" collapsed="false">
      <c r="A297" s="30" t="n">
        <v>295</v>
      </c>
      <c r="B297" s="30" t="n">
        <v>33</v>
      </c>
      <c r="C297" s="30" t="n">
        <v>129</v>
      </c>
      <c r="D297" s="30" t="s">
        <v>307</v>
      </c>
      <c r="E297" s="30"/>
      <c r="F297" s="31" t="n">
        <v>41607.4751736111</v>
      </c>
      <c r="G297" s="31" t="n">
        <v>41607.4756134259</v>
      </c>
      <c r="H297" s="31" t="n">
        <v>41607.4756481481</v>
      </c>
      <c r="I297" s="31" t="n">
        <v>41607.4765972222</v>
      </c>
      <c r="J297" s="30" t="n">
        <v>0.146995861281576</v>
      </c>
      <c r="K297" s="30" t="n">
        <v>0</v>
      </c>
      <c r="L297" s="30" t="s">
        <v>20</v>
      </c>
      <c r="M297" s="30"/>
      <c r="N297" s="30"/>
    </row>
    <row r="298" customFormat="false" ht="15" hidden="false" customHeight="false" outlineLevel="0" collapsed="false">
      <c r="A298" s="30" t="n">
        <v>296</v>
      </c>
      <c r="B298" s="30" t="n">
        <v>33</v>
      </c>
      <c r="C298" s="30" t="n">
        <v>129</v>
      </c>
      <c r="D298" s="30" t="s">
        <v>308</v>
      </c>
      <c r="E298" s="30"/>
      <c r="F298" s="31" t="n">
        <v>41607.4757175926</v>
      </c>
      <c r="G298" s="31" t="n">
        <v>41607.4759027778</v>
      </c>
      <c r="H298" s="31" t="n">
        <v>41607.4759606481</v>
      </c>
      <c r="I298" s="31" t="n">
        <v>41607.4768981482</v>
      </c>
      <c r="J298" s="30" t="n">
        <v>0.101898101898102</v>
      </c>
      <c r="K298" s="30" t="n">
        <v>0</v>
      </c>
      <c r="L298" s="30" t="s">
        <v>20</v>
      </c>
      <c r="M298" s="30"/>
      <c r="N298" s="30"/>
    </row>
    <row r="299" customFormat="false" ht="15" hidden="false" customHeight="false" outlineLevel="0" collapsed="false">
      <c r="A299" s="30" t="n">
        <v>297</v>
      </c>
      <c r="B299" s="30" t="n">
        <v>33</v>
      </c>
      <c r="C299" s="30" t="n">
        <v>127</v>
      </c>
      <c r="D299" s="30" t="s">
        <v>309</v>
      </c>
      <c r="E299" s="30"/>
      <c r="F299" s="31" t="n">
        <v>41607.4757638889</v>
      </c>
      <c r="G299" s="31" t="n">
        <v>41607.4757638889</v>
      </c>
      <c r="H299" s="31" t="n">
        <v>41607.4758564815</v>
      </c>
      <c r="I299" s="31" t="n">
        <v>41607.4769212963</v>
      </c>
      <c r="J299" s="30" t="n">
        <v>0.300699300699301</v>
      </c>
      <c r="K299" s="30" t="n">
        <v>0</v>
      </c>
      <c r="L299" s="30" t="s">
        <v>221</v>
      </c>
      <c r="M299" s="30" t="n">
        <v>21</v>
      </c>
      <c r="N299" s="30"/>
    </row>
    <row r="300" customFormat="false" ht="15" hidden="false" customHeight="false" outlineLevel="0" collapsed="false">
      <c r="A300" s="30" t="n">
        <v>298</v>
      </c>
      <c r="B300" s="30" t="n">
        <v>33</v>
      </c>
      <c r="C300" s="30" t="n">
        <v>120</v>
      </c>
      <c r="D300" s="30" t="s">
        <v>310</v>
      </c>
      <c r="E300" s="30"/>
      <c r="F300" s="31" t="n">
        <v>41607.476099537</v>
      </c>
      <c r="G300" s="31" t="n">
        <v>41607.4761342593</v>
      </c>
      <c r="H300" s="31" t="n">
        <v>41607.4761458333</v>
      </c>
      <c r="I300" s="31" t="n">
        <v>41607.4770833333</v>
      </c>
      <c r="J300" s="30" t="n">
        <v>0.101898101898102</v>
      </c>
      <c r="K300" s="30" t="n">
        <v>0</v>
      </c>
      <c r="L300" s="30" t="s">
        <v>20</v>
      </c>
      <c r="M300" s="30"/>
      <c r="N300" s="30"/>
    </row>
    <row r="301" customFormat="false" ht="15" hidden="false" customHeight="false" outlineLevel="0" collapsed="false">
      <c r="A301" s="30" t="n">
        <v>299</v>
      </c>
      <c r="B301" s="30" t="n">
        <v>33</v>
      </c>
      <c r="C301" s="30" t="n">
        <v>122</v>
      </c>
      <c r="D301" s="30" t="s">
        <v>311</v>
      </c>
      <c r="E301" s="30"/>
      <c r="F301" s="31" t="n">
        <v>41607.475775463</v>
      </c>
      <c r="G301" s="31" t="n">
        <v>41607.476099537</v>
      </c>
      <c r="H301" s="31" t="n">
        <v>41607.4762268519</v>
      </c>
      <c r="I301" s="31" t="n">
        <v>41607.4771527778</v>
      </c>
      <c r="J301" s="30" t="n">
        <v>0.100899100899101</v>
      </c>
      <c r="K301" s="30" t="n">
        <v>0</v>
      </c>
      <c r="L301" s="30" t="s">
        <v>221</v>
      </c>
      <c r="M301" s="30" t="n">
        <v>22</v>
      </c>
      <c r="N301" s="30"/>
    </row>
    <row r="302" customFormat="false" ht="15" hidden="false" customHeight="false" outlineLevel="0" collapsed="false">
      <c r="A302" s="30" t="n">
        <v>300</v>
      </c>
      <c r="B302" s="30" t="n">
        <v>33</v>
      </c>
      <c r="C302" s="30" t="n">
        <v>129</v>
      </c>
      <c r="D302" s="30" t="s">
        <v>312</v>
      </c>
      <c r="E302" s="30"/>
      <c r="F302" s="31" t="n">
        <v>41607.4762152778</v>
      </c>
      <c r="G302" s="31" t="n">
        <v>41607.4763194445</v>
      </c>
      <c r="H302" s="31" t="n">
        <v>41607.4763425926</v>
      </c>
      <c r="I302" s="31" t="n">
        <v>41607.4772916667</v>
      </c>
      <c r="J302" s="30" t="n">
        <v>0.100899100899101</v>
      </c>
      <c r="K302" s="30" t="n">
        <v>0</v>
      </c>
      <c r="L302" s="30" t="s">
        <v>20</v>
      </c>
      <c r="M302" s="30"/>
      <c r="N302" s="30"/>
    </row>
    <row r="303" customFormat="false" ht="15" hidden="false" customHeight="false" outlineLevel="0" collapsed="false">
      <c r="A303" s="30" t="n">
        <v>301</v>
      </c>
      <c r="B303" s="30" t="n">
        <v>33</v>
      </c>
      <c r="C303" s="30" t="n">
        <v>119</v>
      </c>
      <c r="D303" s="30" t="s">
        <v>313</v>
      </c>
      <c r="E303" s="30"/>
      <c r="F303" s="31" t="n">
        <v>41472.9577893519</v>
      </c>
      <c r="G303" s="31" t="n">
        <v>41472.957962963</v>
      </c>
      <c r="H303" s="31" t="n">
        <v>41472.9580439815</v>
      </c>
      <c r="I303" s="31" t="n">
        <v>41607.4774305556</v>
      </c>
      <c r="J303" s="30" t="n">
        <v>0.0989010989010989</v>
      </c>
      <c r="K303" s="30" t="n">
        <v>0</v>
      </c>
      <c r="L303" s="30" t="s">
        <v>221</v>
      </c>
      <c r="M303" s="30" t="n">
        <v>23</v>
      </c>
      <c r="N303" s="30"/>
    </row>
    <row r="304" customFormat="false" ht="15" hidden="false" customHeight="false" outlineLevel="0" collapsed="false">
      <c r="A304" s="30" t="n">
        <v>302</v>
      </c>
      <c r="B304" s="30" t="n">
        <v>33</v>
      </c>
      <c r="C304" s="30" t="n">
        <v>121</v>
      </c>
      <c r="D304" s="30" t="s">
        <v>314</v>
      </c>
      <c r="E304" s="30"/>
      <c r="F304" s="31" t="n">
        <v>41607.47625</v>
      </c>
      <c r="G304" s="31" t="n">
        <v>41607.4766087963</v>
      </c>
      <c r="H304" s="31" t="n">
        <v>41607.4766898148</v>
      </c>
      <c r="I304" s="31" t="n">
        <v>41607.4776388889</v>
      </c>
      <c r="J304" s="30" t="n">
        <v>0.0999000999000999</v>
      </c>
      <c r="K304" s="30" t="n">
        <v>0</v>
      </c>
      <c r="L304" s="30" t="s">
        <v>221</v>
      </c>
      <c r="M304" s="30" t="n">
        <v>24</v>
      </c>
      <c r="N304" s="30"/>
    </row>
    <row r="305" customFormat="false" ht="15" hidden="false" customHeight="false" outlineLevel="0" collapsed="false">
      <c r="A305" s="30" t="n">
        <v>303</v>
      </c>
      <c r="B305" s="30" t="n">
        <v>33</v>
      </c>
      <c r="C305" s="30" t="n">
        <v>120</v>
      </c>
      <c r="D305" s="30" t="s">
        <v>315</v>
      </c>
      <c r="E305" s="30"/>
      <c r="F305" s="31" t="n">
        <v>41607.476712963</v>
      </c>
      <c r="G305" s="31" t="n">
        <v>41607.4768287037</v>
      </c>
      <c r="H305" s="31" t="n">
        <v>41607.4768287037</v>
      </c>
      <c r="I305" s="31" t="n">
        <v>41607.4777777778</v>
      </c>
      <c r="J305" s="30" t="n">
        <v>0.101898101898102</v>
      </c>
      <c r="K305" s="30" t="n">
        <v>0</v>
      </c>
      <c r="L305" s="30" t="s">
        <v>20</v>
      </c>
      <c r="M305" s="30"/>
      <c r="N305" s="30"/>
    </row>
    <row r="306" customFormat="false" ht="15" hidden="false" customHeight="false" outlineLevel="0" collapsed="false">
      <c r="A306" s="30" t="n">
        <v>304</v>
      </c>
      <c r="B306" s="30" t="n">
        <v>33</v>
      </c>
      <c r="C306" s="30" t="n">
        <v>128</v>
      </c>
      <c r="D306" s="30" t="s">
        <v>316</v>
      </c>
      <c r="E306" s="30"/>
      <c r="F306" s="31" t="n">
        <v>41607.4764814815</v>
      </c>
      <c r="G306" s="31" t="n">
        <v>41607.4768402778</v>
      </c>
      <c r="H306" s="31" t="n">
        <v>41607.476875</v>
      </c>
      <c r="I306" s="31" t="n">
        <v>41607.4778125</v>
      </c>
      <c r="J306" s="30" t="n">
        <v>0.103896103896104</v>
      </c>
      <c r="K306" s="30" t="n">
        <v>0</v>
      </c>
      <c r="L306" s="30" t="s">
        <v>20</v>
      </c>
      <c r="M306" s="30"/>
      <c r="N306" s="30"/>
    </row>
    <row r="307" customFormat="false" ht="15" hidden="false" customHeight="false" outlineLevel="0" collapsed="false">
      <c r="A307" s="30" t="n">
        <v>305</v>
      </c>
      <c r="B307" s="30" t="n">
        <v>33</v>
      </c>
      <c r="C307" s="30" t="n">
        <v>122</v>
      </c>
      <c r="D307" s="30" t="s">
        <v>317</v>
      </c>
      <c r="E307" s="30"/>
      <c r="F307" s="31" t="n">
        <v>41607.4765972222</v>
      </c>
      <c r="G307" s="31" t="n">
        <v>41607.4768981482</v>
      </c>
      <c r="H307" s="31" t="n">
        <v>41607.4769791667</v>
      </c>
      <c r="I307" s="31" t="n">
        <v>41607.4778935185</v>
      </c>
      <c r="J307" s="30" t="n">
        <v>0.200799200799201</v>
      </c>
      <c r="K307" s="30" t="n">
        <v>0</v>
      </c>
      <c r="L307" s="30" t="s">
        <v>221</v>
      </c>
      <c r="M307" s="30" t="n">
        <v>25</v>
      </c>
      <c r="N307" s="30"/>
    </row>
    <row r="308" customFormat="false" ht="15" hidden="false" customHeight="false" outlineLevel="0" collapsed="false">
      <c r="A308" s="30" t="n">
        <v>306</v>
      </c>
      <c r="B308" s="30" t="n">
        <v>33</v>
      </c>
      <c r="C308" s="30" t="n">
        <v>119</v>
      </c>
      <c r="D308" s="30" t="s">
        <v>318</v>
      </c>
      <c r="E308" s="30"/>
      <c r="F308" s="31" t="n">
        <v>41472.9583912037</v>
      </c>
      <c r="G308" s="31" t="n">
        <v>41472.9585416667</v>
      </c>
      <c r="H308" s="31" t="n">
        <v>41472.9585648148</v>
      </c>
      <c r="I308" s="31" t="n">
        <v>41607.4779513889</v>
      </c>
      <c r="J308" s="30" t="n">
        <v>0.100899100899101</v>
      </c>
      <c r="K308" s="30" t="n">
        <v>0</v>
      </c>
      <c r="L308" s="30" t="s">
        <v>20</v>
      </c>
      <c r="M308" s="30"/>
      <c r="N308" s="30"/>
    </row>
    <row r="309" customFormat="false" ht="15" hidden="false" customHeight="false" outlineLevel="0" collapsed="false">
      <c r="A309" s="30" t="n">
        <v>307</v>
      </c>
      <c r="B309" s="30" t="n">
        <v>33</v>
      </c>
      <c r="C309" s="30" t="n">
        <v>120</v>
      </c>
      <c r="D309" s="30" t="s">
        <v>319</v>
      </c>
      <c r="E309" s="30"/>
      <c r="F309" s="31" t="n">
        <v>41607.4769097222</v>
      </c>
      <c r="G309" s="31" t="n">
        <v>41607.4770138889</v>
      </c>
      <c r="H309" s="31" t="n">
        <v>41607.477025463</v>
      </c>
      <c r="I309" s="31" t="n">
        <v>41607.477962963</v>
      </c>
      <c r="J309" s="30" t="n">
        <v>0.102897102897103</v>
      </c>
      <c r="K309" s="30" t="n">
        <v>0</v>
      </c>
      <c r="L309" s="30" t="s">
        <v>20</v>
      </c>
      <c r="M309" s="30"/>
      <c r="N309" s="30"/>
    </row>
    <row r="310" customFormat="false" ht="15" hidden="false" customHeight="false" outlineLevel="0" collapsed="false">
      <c r="A310" s="30" t="n">
        <v>308</v>
      </c>
      <c r="B310" s="30" t="n">
        <v>33</v>
      </c>
      <c r="C310" s="30" t="n">
        <v>127</v>
      </c>
      <c r="D310" s="30" t="s">
        <v>320</v>
      </c>
      <c r="E310" s="30"/>
      <c r="F310" s="31" t="n">
        <v>41607.4761805556</v>
      </c>
      <c r="G310" s="31" t="n">
        <v>41607.4768981482</v>
      </c>
      <c r="H310" s="31" t="n">
        <v>41607.477037037</v>
      </c>
      <c r="I310" s="31" t="n">
        <v>41607.4780902778</v>
      </c>
      <c r="J310" s="30" t="n">
        <v>0.100899100899101</v>
      </c>
      <c r="K310" s="30" t="n">
        <v>0</v>
      </c>
      <c r="L310" s="30" t="s">
        <v>221</v>
      </c>
      <c r="M310" s="30" t="n">
        <v>26</v>
      </c>
      <c r="N310" s="30"/>
    </row>
    <row r="311" customFormat="false" ht="15" hidden="false" customHeight="false" outlineLevel="0" collapsed="false">
      <c r="A311" s="30" t="n">
        <v>309</v>
      </c>
      <c r="B311" s="30" t="n">
        <v>33</v>
      </c>
      <c r="C311" s="30" t="n">
        <v>123</v>
      </c>
      <c r="D311" s="30" t="s">
        <v>321</v>
      </c>
      <c r="E311" s="30"/>
      <c r="F311" s="31" t="n">
        <v>41607.4768287037</v>
      </c>
      <c r="G311" s="31" t="n">
        <v>41607.4771643519</v>
      </c>
      <c r="H311" s="31" t="n">
        <v>41607.4772453704</v>
      </c>
      <c r="I311" s="31" t="n">
        <v>41607.4781944444</v>
      </c>
      <c r="J311" s="30" t="n">
        <v>0.100899100899101</v>
      </c>
      <c r="K311" s="30" t="n">
        <v>0</v>
      </c>
      <c r="L311" s="30" t="s">
        <v>221</v>
      </c>
      <c r="M311" s="30" t="n">
        <v>27</v>
      </c>
      <c r="N311" s="30"/>
    </row>
    <row r="312" customFormat="false" ht="15" hidden="false" customHeight="false" outlineLevel="0" collapsed="false">
      <c r="A312" s="30" t="n">
        <v>310</v>
      </c>
      <c r="B312" s="30" t="n">
        <v>33</v>
      </c>
      <c r="C312" s="30" t="n">
        <v>128</v>
      </c>
      <c r="D312" s="30" t="s">
        <v>322</v>
      </c>
      <c r="E312" s="30"/>
      <c r="F312" s="31" t="n">
        <v>41607.4772222222</v>
      </c>
      <c r="G312" s="31" t="n">
        <v>41607.4772800926</v>
      </c>
      <c r="H312" s="31" t="n">
        <v>41607.4773032407</v>
      </c>
      <c r="I312" s="31" t="n">
        <v>41607.4782407407</v>
      </c>
      <c r="J312" s="30" t="n">
        <v>0.201798201798202</v>
      </c>
      <c r="K312" s="30" t="n">
        <v>0</v>
      </c>
      <c r="L312" s="30" t="s">
        <v>20</v>
      </c>
      <c r="M312" s="30"/>
      <c r="N312" s="30"/>
    </row>
    <row r="313" customFormat="false" ht="15" hidden="false" customHeight="false" outlineLevel="0" collapsed="false">
      <c r="A313" s="30" t="n">
        <v>311</v>
      </c>
      <c r="B313" s="30" t="n">
        <v>33</v>
      </c>
      <c r="C313" s="30" t="n">
        <v>119</v>
      </c>
      <c r="D313" s="30" t="s">
        <v>323</v>
      </c>
      <c r="E313" s="30"/>
      <c r="F313" s="31" t="n">
        <v>41472.9588888889</v>
      </c>
      <c r="G313" s="31" t="n">
        <v>41472.9589930556</v>
      </c>
      <c r="H313" s="31" t="n">
        <v>41472.9590046296</v>
      </c>
      <c r="I313" s="31" t="n">
        <v>41607.4783912037</v>
      </c>
      <c r="J313" s="30" t="n">
        <v>0.101898101898102</v>
      </c>
      <c r="K313" s="30" t="n">
        <v>0</v>
      </c>
      <c r="L313" s="30" t="s">
        <v>20</v>
      </c>
      <c r="M313" s="30"/>
      <c r="N313" s="30"/>
    </row>
    <row r="314" customFormat="false" ht="15" hidden="false" customHeight="false" outlineLevel="0" collapsed="false">
      <c r="A314" s="30" t="n">
        <v>312</v>
      </c>
      <c r="B314" s="30" t="n">
        <v>33</v>
      </c>
      <c r="C314" s="30" t="n">
        <v>129</v>
      </c>
      <c r="D314" s="30" t="s">
        <v>324</v>
      </c>
      <c r="E314" s="30"/>
      <c r="F314" s="31" t="n">
        <v>41607.4772685185</v>
      </c>
      <c r="G314" s="31" t="n">
        <v>41607.4774768519</v>
      </c>
      <c r="H314" s="31" t="n">
        <v>41607.4775</v>
      </c>
      <c r="I314" s="31" t="n">
        <v>41607.4784375</v>
      </c>
      <c r="J314" s="30" t="n">
        <v>0.102897102897103</v>
      </c>
      <c r="K314" s="30" t="n">
        <v>0</v>
      </c>
      <c r="L314" s="30" t="s">
        <v>20</v>
      </c>
      <c r="M314" s="30"/>
      <c r="N314" s="30"/>
    </row>
    <row r="315" customFormat="false" ht="15" hidden="false" customHeight="false" outlineLevel="0" collapsed="false">
      <c r="A315" s="30" t="n">
        <v>313</v>
      </c>
      <c r="B315" s="30" t="n">
        <v>33</v>
      </c>
      <c r="C315" s="30" t="n">
        <v>122</v>
      </c>
      <c r="D315" s="30" t="s">
        <v>325</v>
      </c>
      <c r="E315" s="30"/>
      <c r="F315" s="31" t="n">
        <v>41607.4775115741</v>
      </c>
      <c r="G315" s="31" t="n">
        <v>41607.4775347222</v>
      </c>
      <c r="H315" s="31" t="n">
        <v>41607.4775462963</v>
      </c>
      <c r="I315" s="31" t="n">
        <v>41607.4784606481</v>
      </c>
      <c r="J315" s="30" t="n">
        <v>0.0999000999000999</v>
      </c>
      <c r="K315" s="30" t="n">
        <v>0</v>
      </c>
      <c r="L315" s="30" t="s">
        <v>20</v>
      </c>
      <c r="M315" s="30"/>
      <c r="N315" s="30"/>
    </row>
    <row r="316" customFormat="false" ht="15" hidden="false" customHeight="false" outlineLevel="0" collapsed="false">
      <c r="A316" s="30" t="n">
        <v>314</v>
      </c>
      <c r="B316" s="30" t="n">
        <v>33</v>
      </c>
      <c r="C316" s="30" t="n">
        <v>128</v>
      </c>
      <c r="D316" s="30" t="s">
        <v>326</v>
      </c>
      <c r="E316" s="30"/>
      <c r="F316" s="31" t="n">
        <v>41607.4775694444</v>
      </c>
      <c r="G316" s="31" t="n">
        <v>41607.4776273148</v>
      </c>
      <c r="H316" s="31" t="n">
        <v>41607.4776388889</v>
      </c>
      <c r="I316" s="31" t="n">
        <v>41607.4785763889</v>
      </c>
      <c r="J316" s="30" t="n">
        <v>0.200799200799201</v>
      </c>
      <c r="K316" s="30" t="n">
        <v>0</v>
      </c>
      <c r="L316" s="30" t="s">
        <v>20</v>
      </c>
      <c r="M316" s="30"/>
      <c r="N316" s="30"/>
    </row>
    <row r="317" customFormat="false" ht="15" hidden="false" customHeight="false" outlineLevel="0" collapsed="false">
      <c r="A317" s="30" t="n">
        <v>315</v>
      </c>
      <c r="B317" s="30" t="n">
        <v>33</v>
      </c>
      <c r="C317" s="30" t="n">
        <v>123</v>
      </c>
      <c r="D317" s="30" t="s">
        <v>327</v>
      </c>
      <c r="E317" s="30"/>
      <c r="F317" s="31" t="n">
        <v>41607.4776273148</v>
      </c>
      <c r="G317" s="31" t="n">
        <v>41607.4776736111</v>
      </c>
      <c r="H317" s="31" t="n">
        <v>41607.4776967593</v>
      </c>
      <c r="I317" s="31" t="n">
        <v>41607.4786342593</v>
      </c>
      <c r="J317" s="30" t="n">
        <v>0.201798201798202</v>
      </c>
      <c r="K317" s="30" t="n">
        <v>0</v>
      </c>
      <c r="L317" s="30" t="s">
        <v>20</v>
      </c>
      <c r="M317" s="30"/>
      <c r="N317" s="30"/>
    </row>
    <row r="318" customFormat="false" ht="15" hidden="false" customHeight="false" outlineLevel="0" collapsed="false">
      <c r="A318" s="30" t="n">
        <v>316</v>
      </c>
      <c r="B318" s="30" t="n">
        <v>33</v>
      </c>
      <c r="C318" s="30" t="n">
        <v>129</v>
      </c>
      <c r="D318" s="30" t="s">
        <v>328</v>
      </c>
      <c r="E318" s="30"/>
      <c r="F318" s="31" t="n">
        <v>41607.4776273148</v>
      </c>
      <c r="G318" s="31" t="n">
        <v>41607.4776967593</v>
      </c>
      <c r="H318" s="31" t="n">
        <v>41607.4777083333</v>
      </c>
      <c r="I318" s="31" t="n">
        <v>41607.4786574074</v>
      </c>
      <c r="J318" s="30" t="n">
        <v>0.100899100899101</v>
      </c>
      <c r="K318" s="30" t="n">
        <v>0</v>
      </c>
      <c r="L318" s="30" t="s">
        <v>20</v>
      </c>
      <c r="M318" s="30"/>
      <c r="N318" s="30"/>
    </row>
    <row r="319" customFormat="false" ht="15" hidden="false" customHeight="false" outlineLevel="0" collapsed="false">
      <c r="A319" s="30" t="n">
        <v>317</v>
      </c>
      <c r="B319" s="30" t="n">
        <v>33</v>
      </c>
      <c r="C319" s="30" t="n">
        <v>123</v>
      </c>
      <c r="D319" s="30" t="s">
        <v>329</v>
      </c>
      <c r="E319" s="30"/>
      <c r="F319" s="31" t="n">
        <v>41607.4777083333</v>
      </c>
      <c r="G319" s="31" t="n">
        <v>41607.4778935185</v>
      </c>
      <c r="H319" s="31" t="n">
        <v>41607.4779282407</v>
      </c>
      <c r="I319" s="31" t="n">
        <v>41607.4788773148</v>
      </c>
      <c r="J319" s="30" t="n">
        <v>0.205794205794206</v>
      </c>
      <c r="K319" s="30" t="n">
        <v>0</v>
      </c>
      <c r="L319" s="30" t="s">
        <v>20</v>
      </c>
      <c r="M319" s="30"/>
      <c r="N319" s="30"/>
    </row>
    <row r="320" customFormat="false" ht="15" hidden="false" customHeight="false" outlineLevel="0" collapsed="false">
      <c r="A320" s="30" t="n">
        <v>318</v>
      </c>
      <c r="B320" s="30" t="n">
        <v>33</v>
      </c>
      <c r="C320" s="30" t="n">
        <v>120</v>
      </c>
      <c r="D320" s="30" t="s">
        <v>330</v>
      </c>
      <c r="E320" s="30"/>
      <c r="F320" s="31" t="n">
        <v>41607.4788773148</v>
      </c>
      <c r="G320" s="31" t="n">
        <v>41607.4788773148</v>
      </c>
      <c r="H320" s="31" t="n">
        <v>41607.4779282407</v>
      </c>
      <c r="I320" s="31" t="n">
        <v>41607.4788773148</v>
      </c>
      <c r="J320" s="30" t="n">
        <v>0.999000999000999</v>
      </c>
      <c r="K320" s="30" t="n">
        <v>0</v>
      </c>
      <c r="L320" s="30" t="s">
        <v>240</v>
      </c>
      <c r="M320" s="30"/>
      <c r="N320" s="30" t="s">
        <v>331</v>
      </c>
    </row>
    <row r="321" customFormat="false" ht="15" hidden="false" customHeight="false" outlineLevel="0" collapsed="false">
      <c r="A321" s="30" t="n">
        <v>319</v>
      </c>
      <c r="B321" s="30" t="n">
        <v>33</v>
      </c>
      <c r="C321" s="30" t="n">
        <v>119</v>
      </c>
      <c r="D321" s="30" t="s">
        <v>332</v>
      </c>
      <c r="E321" s="30"/>
      <c r="F321" s="31" t="n">
        <v>41472.9594675926</v>
      </c>
      <c r="G321" s="31" t="n">
        <v>41472.9595023148</v>
      </c>
      <c r="H321" s="31" t="n">
        <v>41472.9595138889</v>
      </c>
      <c r="I321" s="31" t="n">
        <v>41607.478900463</v>
      </c>
      <c r="J321" s="30" t="n">
        <v>0.0999000999000999</v>
      </c>
      <c r="K321" s="30" t="n">
        <v>0</v>
      </c>
      <c r="L321" s="30" t="s">
        <v>20</v>
      </c>
      <c r="M321" s="30"/>
      <c r="N321" s="30"/>
    </row>
    <row r="322" customFormat="false" ht="15" hidden="false" customHeight="false" outlineLevel="0" collapsed="false">
      <c r="A322" s="30" t="n">
        <v>320</v>
      </c>
      <c r="B322" s="30" t="n">
        <v>33</v>
      </c>
      <c r="C322" s="30" t="n">
        <v>122</v>
      </c>
      <c r="D322" s="30" t="s">
        <v>333</v>
      </c>
      <c r="E322" s="30"/>
      <c r="F322" s="31" t="n">
        <v>41607.4779282407</v>
      </c>
      <c r="G322" s="31" t="n">
        <v>41607.4779976852</v>
      </c>
      <c r="H322" s="31" t="n">
        <v>41607.4780092593</v>
      </c>
      <c r="I322" s="31" t="n">
        <v>41607.4789351852</v>
      </c>
      <c r="J322" s="30" t="n">
        <v>0.300699300699301</v>
      </c>
      <c r="K322" s="30" t="n">
        <v>0</v>
      </c>
      <c r="L322" s="30" t="s">
        <v>20</v>
      </c>
      <c r="M322" s="30"/>
      <c r="N322" s="30"/>
    </row>
    <row r="323" customFormat="false" ht="15" hidden="false" customHeight="false" outlineLevel="0" collapsed="false">
      <c r="A323" s="30" t="n">
        <v>321</v>
      </c>
      <c r="B323" s="30" t="n">
        <v>33</v>
      </c>
      <c r="C323" s="30" t="n">
        <v>121</v>
      </c>
      <c r="D323" s="30" t="s">
        <v>334</v>
      </c>
      <c r="E323" s="30"/>
      <c r="F323" s="31" t="n">
        <v>41607.4779398148</v>
      </c>
      <c r="G323" s="31" t="n">
        <v>41607.4779513889</v>
      </c>
      <c r="H323" s="31" t="n">
        <v>41607.4779861111</v>
      </c>
      <c r="I323" s="31" t="n">
        <v>41607.4789351852</v>
      </c>
      <c r="J323" s="30" t="n">
        <v>0.0999000999000999</v>
      </c>
      <c r="K323" s="30" t="n">
        <v>0</v>
      </c>
      <c r="L323" s="30" t="s">
        <v>20</v>
      </c>
      <c r="M323" s="30"/>
      <c r="N323" s="30"/>
    </row>
    <row r="324" customFormat="false" ht="15" hidden="false" customHeight="false" outlineLevel="0" collapsed="false">
      <c r="A324" s="30" t="n">
        <v>322</v>
      </c>
      <c r="B324" s="30" t="n">
        <v>33</v>
      </c>
      <c r="C324" s="30" t="n">
        <v>129</v>
      </c>
      <c r="D324" s="30" t="s">
        <v>335</v>
      </c>
      <c r="E324" s="30"/>
      <c r="F324" s="31" t="n">
        <v>41607.4778356481</v>
      </c>
      <c r="G324" s="31" t="n">
        <v>41607.4781134259</v>
      </c>
      <c r="H324" s="31" t="n">
        <v>41607.4782060185</v>
      </c>
      <c r="I324" s="31" t="n">
        <v>41607.4791550926</v>
      </c>
      <c r="J324" s="30" t="n">
        <v>0.102897102897103</v>
      </c>
      <c r="K324" s="30" t="n">
        <v>0</v>
      </c>
      <c r="L324" s="30" t="s">
        <v>20</v>
      </c>
      <c r="M324" s="30"/>
      <c r="N324" s="30"/>
    </row>
    <row r="325" customFormat="false" ht="15" hidden="false" customHeight="false" outlineLevel="0" collapsed="false">
      <c r="A325" s="30" t="n">
        <v>323</v>
      </c>
      <c r="B325" s="30" t="n">
        <v>33</v>
      </c>
      <c r="C325" s="30" t="n">
        <v>128</v>
      </c>
      <c r="D325" s="30" t="s">
        <v>336</v>
      </c>
      <c r="E325" s="30"/>
      <c r="F325" s="31" t="n">
        <v>41607.4781481481</v>
      </c>
      <c r="G325" s="31" t="n">
        <v>41607.4783101852</v>
      </c>
      <c r="H325" s="31" t="n">
        <v>41607.4783217593</v>
      </c>
      <c r="I325" s="31" t="n">
        <v>41607.4792592593</v>
      </c>
      <c r="J325" s="30" t="n">
        <v>0.100899100899101</v>
      </c>
      <c r="K325" s="30" t="n">
        <v>0</v>
      </c>
      <c r="L325" s="30" t="s">
        <v>20</v>
      </c>
      <c r="M325" s="30"/>
      <c r="N325" s="30"/>
    </row>
    <row r="326" customFormat="false" ht="15" hidden="false" customHeight="false" outlineLevel="0" collapsed="false">
      <c r="A326" s="30" t="n">
        <v>324</v>
      </c>
      <c r="B326" s="30" t="n">
        <v>33</v>
      </c>
      <c r="C326" s="30" t="n">
        <v>125</v>
      </c>
      <c r="D326" s="30" t="s">
        <v>337</v>
      </c>
      <c r="E326" s="30"/>
      <c r="F326" s="31" t="n">
        <v>41607.4793055556</v>
      </c>
      <c r="G326" s="31" t="n">
        <v>41600.0090856481</v>
      </c>
      <c r="H326" s="31" t="n">
        <v>41600.0091087963</v>
      </c>
      <c r="I326" s="31" t="n">
        <v>41607.4793055556</v>
      </c>
      <c r="J326" s="30" t="n">
        <v>0.100899100899101</v>
      </c>
      <c r="K326" s="30" t="n">
        <v>0</v>
      </c>
      <c r="L326" s="30" t="s">
        <v>20</v>
      </c>
      <c r="M326" s="30"/>
      <c r="N326" s="30"/>
    </row>
    <row r="327" customFormat="false" ht="15" hidden="false" customHeight="false" outlineLevel="0" collapsed="false">
      <c r="A327" s="30" t="n">
        <v>325</v>
      </c>
      <c r="B327" s="30" t="n">
        <v>33</v>
      </c>
      <c r="C327" s="30" t="n">
        <v>121</v>
      </c>
      <c r="D327" s="30" t="s">
        <v>338</v>
      </c>
      <c r="E327" s="30"/>
      <c r="F327" s="31" t="n">
        <v>41607.4783564815</v>
      </c>
      <c r="G327" s="31" t="n">
        <v>41607.4783912037</v>
      </c>
      <c r="H327" s="31" t="n">
        <v>41607.4784143519</v>
      </c>
      <c r="I327" s="31" t="n">
        <v>41607.4793518519</v>
      </c>
      <c r="J327" s="30" t="n">
        <v>0.300699300699301</v>
      </c>
      <c r="K327" s="30" t="n">
        <v>0</v>
      </c>
      <c r="L327" s="30" t="s">
        <v>20</v>
      </c>
      <c r="M327" s="30"/>
      <c r="N327" s="30"/>
    </row>
    <row r="328" customFormat="false" ht="15" hidden="false" customHeight="false" outlineLevel="0" collapsed="false">
      <c r="A328" s="30" t="n">
        <v>326</v>
      </c>
      <c r="B328" s="30" t="n">
        <v>33</v>
      </c>
      <c r="C328" s="30" t="n">
        <v>129</v>
      </c>
      <c r="D328" s="30" t="s">
        <v>339</v>
      </c>
      <c r="E328" s="30"/>
      <c r="F328" s="31" t="n">
        <v>41607.4783680556</v>
      </c>
      <c r="G328" s="31" t="n">
        <v>41607.4784606481</v>
      </c>
      <c r="H328" s="31" t="n">
        <v>41607.4784837963</v>
      </c>
      <c r="I328" s="31" t="n">
        <v>41607.4794328704</v>
      </c>
      <c r="J328" s="30" t="n">
        <v>0.100899100899101</v>
      </c>
      <c r="K328" s="30" t="n">
        <v>0</v>
      </c>
      <c r="L328" s="30" t="s">
        <v>20</v>
      </c>
      <c r="M328" s="30"/>
      <c r="N328" s="30"/>
    </row>
    <row r="329" customFormat="false" ht="45" hidden="false" customHeight="false" outlineLevel="0" collapsed="false">
      <c r="A329" s="30" t="n">
        <v>327</v>
      </c>
      <c r="B329" s="30" t="n">
        <v>33</v>
      </c>
      <c r="C329" s="30" t="n">
        <v>122</v>
      </c>
      <c r="D329" s="33" t="s">
        <v>340</v>
      </c>
      <c r="E329" s="30"/>
      <c r="F329" s="31" t="n">
        <v>41607.4782175926</v>
      </c>
      <c r="G329" s="31" t="n">
        <v>41607.4785648148</v>
      </c>
      <c r="H329" s="31" t="n">
        <v>41607.4785648148</v>
      </c>
      <c r="I329" s="31" t="n">
        <v>41607.4794907407</v>
      </c>
      <c r="J329" s="30" t="n">
        <v>0.107892107892108</v>
      </c>
      <c r="K329" s="30" t="n">
        <v>0</v>
      </c>
      <c r="L329" s="30" t="s">
        <v>20</v>
      </c>
      <c r="M329" s="30"/>
      <c r="N329" s="30"/>
    </row>
    <row r="330" customFormat="false" ht="15" hidden="false" customHeight="false" outlineLevel="0" collapsed="false">
      <c r="A330" s="30" t="n">
        <v>328</v>
      </c>
      <c r="B330" s="30" t="n">
        <v>33</v>
      </c>
      <c r="C330" s="30" t="n">
        <v>126</v>
      </c>
      <c r="D330" s="30" t="s">
        <v>341</v>
      </c>
      <c r="E330" s="30"/>
      <c r="F330" s="31" t="n">
        <v>41607.4796064815</v>
      </c>
      <c r="G330" s="31" t="n">
        <v>41607.4786226852</v>
      </c>
      <c r="H330" s="31" t="n">
        <v>41607.4786574074</v>
      </c>
      <c r="I330" s="31" t="n">
        <v>41607.4796064815</v>
      </c>
      <c r="J330" s="30" t="n">
        <v>0.100899100899101</v>
      </c>
      <c r="K330" s="30" t="n">
        <v>0</v>
      </c>
      <c r="L330" s="30" t="s">
        <v>20</v>
      </c>
      <c r="M330" s="30"/>
      <c r="N330" s="30"/>
    </row>
    <row r="331" customFormat="false" ht="15" hidden="false" customHeight="false" outlineLevel="0" collapsed="false">
      <c r="A331" s="30" t="n">
        <v>329</v>
      </c>
      <c r="B331" s="30" t="n">
        <v>33</v>
      </c>
      <c r="C331" s="30" t="n">
        <v>128</v>
      </c>
      <c r="D331" s="30" t="s">
        <v>342</v>
      </c>
      <c r="E331" s="30"/>
      <c r="F331" s="31" t="n">
        <v>41607.47875</v>
      </c>
      <c r="G331" s="31" t="n">
        <v>41607.4787847222</v>
      </c>
      <c r="H331" s="31" t="n">
        <v>41607.4787962963</v>
      </c>
      <c r="I331" s="31" t="n">
        <v>41607.4797337963</v>
      </c>
      <c r="J331" s="30" t="n">
        <v>0.0999000999000999</v>
      </c>
      <c r="K331" s="30" t="n">
        <v>0</v>
      </c>
      <c r="L331" s="30" t="s">
        <v>20</v>
      </c>
      <c r="M331" s="30"/>
      <c r="N331" s="30"/>
    </row>
    <row r="332" customFormat="false" ht="15" hidden="false" customHeight="false" outlineLevel="0" collapsed="false">
      <c r="A332" s="30" t="n">
        <v>330</v>
      </c>
      <c r="B332" s="30" t="n">
        <v>33</v>
      </c>
      <c r="C332" s="30" t="n">
        <v>129</v>
      </c>
      <c r="D332" s="30" t="s">
        <v>343</v>
      </c>
      <c r="E332" s="30"/>
      <c r="F332" s="31" t="n">
        <v>41607.4784953704</v>
      </c>
      <c r="G332" s="31" t="n">
        <v>41607.4788773148</v>
      </c>
      <c r="H332" s="31" t="n">
        <v>41607.478900463</v>
      </c>
      <c r="I332" s="31" t="n">
        <v>41607.479849537</v>
      </c>
      <c r="J332" s="30" t="n">
        <v>0.100899100899101</v>
      </c>
      <c r="K332" s="30" t="n">
        <v>0</v>
      </c>
      <c r="L332" s="30" t="s">
        <v>20</v>
      </c>
      <c r="M332" s="30"/>
      <c r="N332" s="30"/>
    </row>
    <row r="333" customFormat="false" ht="15" hidden="false" customHeight="false" outlineLevel="0" collapsed="false">
      <c r="A333" s="30" t="n">
        <v>331</v>
      </c>
      <c r="B333" s="30" t="n">
        <v>33</v>
      </c>
      <c r="C333" s="30" t="n">
        <v>127</v>
      </c>
      <c r="D333" s="30" t="s">
        <v>344</v>
      </c>
      <c r="E333" s="30"/>
      <c r="F333" s="31" t="n">
        <v>41607.4785532407</v>
      </c>
      <c r="G333" s="31" t="n">
        <v>41607.4788078704</v>
      </c>
      <c r="H333" s="31" t="n">
        <v>41607.4788310185</v>
      </c>
      <c r="I333" s="31" t="n">
        <v>41607.4798958333</v>
      </c>
      <c r="J333" s="30" t="n">
        <v>0.101898101898102</v>
      </c>
      <c r="K333" s="30" t="n">
        <v>0</v>
      </c>
      <c r="L333" s="30" t="s">
        <v>20</v>
      </c>
      <c r="M333" s="30"/>
      <c r="N333" s="30"/>
    </row>
    <row r="334" customFormat="false" ht="15" hidden="false" customHeight="false" outlineLevel="0" collapsed="false">
      <c r="A334" s="30" t="n">
        <v>332</v>
      </c>
      <c r="B334" s="30" t="n">
        <v>33</v>
      </c>
      <c r="C334" s="30" t="n">
        <v>125</v>
      </c>
      <c r="D334" s="30" t="s">
        <v>345</v>
      </c>
      <c r="E334" s="30"/>
      <c r="F334" s="31" t="n">
        <v>41600.0096990741</v>
      </c>
      <c r="G334" s="31" t="n">
        <v>41600.0097800926</v>
      </c>
      <c r="H334" s="31" t="n">
        <v>41600.0098032407</v>
      </c>
      <c r="I334" s="31" t="n">
        <v>41607.48</v>
      </c>
      <c r="J334" s="30" t="n">
        <v>0.0999000999000999</v>
      </c>
      <c r="K334" s="30" t="n">
        <v>0</v>
      </c>
      <c r="L334" s="30" t="s">
        <v>20</v>
      </c>
      <c r="M334" s="30"/>
      <c r="N334" s="30"/>
    </row>
    <row r="335" customFormat="false" ht="15" hidden="false" customHeight="false" outlineLevel="0" collapsed="false">
      <c r="A335" s="30" t="n">
        <v>333</v>
      </c>
      <c r="B335" s="30" t="n">
        <v>33</v>
      </c>
      <c r="C335" s="30" t="n">
        <v>127</v>
      </c>
      <c r="D335" s="30" t="s">
        <v>346</v>
      </c>
      <c r="E335" s="30"/>
      <c r="F335" s="31" t="n">
        <v>41607.4789236111</v>
      </c>
      <c r="G335" s="31" t="n">
        <v>41607.4789583333</v>
      </c>
      <c r="H335" s="31" t="n">
        <v>41607.4789814815</v>
      </c>
      <c r="I335" s="31" t="n">
        <v>41607.4800462963</v>
      </c>
      <c r="J335" s="30" t="n">
        <v>0.101898101898102</v>
      </c>
      <c r="K335" s="30" t="n">
        <v>0</v>
      </c>
      <c r="L335" s="30" t="s">
        <v>20</v>
      </c>
      <c r="M335" s="30"/>
      <c r="N335" s="30"/>
    </row>
    <row r="336" customFormat="false" ht="15" hidden="false" customHeight="false" outlineLevel="0" collapsed="false">
      <c r="A336" s="30" t="n">
        <v>334</v>
      </c>
      <c r="B336" s="30" t="n">
        <v>33</v>
      </c>
      <c r="C336" s="30" t="n">
        <v>119</v>
      </c>
      <c r="D336" s="30" t="s">
        <v>347</v>
      </c>
      <c r="E336" s="30"/>
      <c r="F336" s="31" t="n">
        <v>41472.9604398148</v>
      </c>
      <c r="G336" s="31" t="n">
        <v>41472.9606712963</v>
      </c>
      <c r="H336" s="31" t="n">
        <v>41472.9607407407</v>
      </c>
      <c r="I336" s="31" t="n">
        <v>41607.4801273148</v>
      </c>
      <c r="J336" s="30" t="n">
        <v>0.1998001998002</v>
      </c>
      <c r="K336" s="30" t="n">
        <v>0</v>
      </c>
      <c r="L336" s="30" t="s">
        <v>221</v>
      </c>
      <c r="M336" s="30" t="n">
        <v>28</v>
      </c>
      <c r="N336" s="30"/>
    </row>
    <row r="337" customFormat="false" ht="15" hidden="false" customHeight="false" outlineLevel="0" collapsed="false">
      <c r="A337" s="30" t="n">
        <v>335</v>
      </c>
      <c r="B337" s="30" t="n">
        <v>33</v>
      </c>
      <c r="C337" s="30" t="n">
        <v>129</v>
      </c>
      <c r="D337" s="30" t="s">
        <v>348</v>
      </c>
      <c r="E337" s="30"/>
      <c r="F337" s="31" t="n">
        <v>41607.4791203704</v>
      </c>
      <c r="G337" s="31" t="n">
        <v>41607.4792013889</v>
      </c>
      <c r="H337" s="31" t="n">
        <v>41607.4792013889</v>
      </c>
      <c r="I337" s="31" t="n">
        <v>41607.480150463</v>
      </c>
      <c r="J337" s="30" t="n">
        <v>0.200799200799201</v>
      </c>
      <c r="K337" s="30" t="n">
        <v>0</v>
      </c>
      <c r="L337" s="30" t="s">
        <v>20</v>
      </c>
      <c r="M337" s="30"/>
      <c r="N337" s="30"/>
    </row>
    <row r="338" customFormat="false" ht="15" hidden="false" customHeight="false" outlineLevel="0" collapsed="false">
      <c r="A338" s="30" t="n">
        <v>336</v>
      </c>
      <c r="B338" s="30" t="n">
        <v>33</v>
      </c>
      <c r="C338" s="30" t="n">
        <v>120</v>
      </c>
      <c r="D338" s="30" t="s">
        <v>349</v>
      </c>
      <c r="E338" s="30"/>
      <c r="F338" s="31" t="n">
        <v>41607.4792361111</v>
      </c>
      <c r="G338" s="31" t="n">
        <v>41607.4793055556</v>
      </c>
      <c r="H338" s="31" t="n">
        <v>41607.4793055556</v>
      </c>
      <c r="I338" s="31" t="n">
        <v>41607.4802546296</v>
      </c>
      <c r="J338" s="30" t="n">
        <v>0.101898101898102</v>
      </c>
      <c r="K338" s="30" t="n">
        <v>0</v>
      </c>
      <c r="L338" s="30" t="s">
        <v>20</v>
      </c>
      <c r="M338" s="30"/>
      <c r="N338" s="30"/>
    </row>
    <row r="339" customFormat="false" ht="15" hidden="false" customHeight="false" outlineLevel="0" collapsed="false">
      <c r="A339" s="30" t="n">
        <v>337</v>
      </c>
      <c r="B339" s="30" t="n">
        <v>33</v>
      </c>
      <c r="C339" s="30" t="n">
        <v>127</v>
      </c>
      <c r="D339" s="30" t="s">
        <v>350</v>
      </c>
      <c r="E339" s="30"/>
      <c r="F339" s="31" t="n">
        <v>41607.4790972222</v>
      </c>
      <c r="G339" s="31" t="n">
        <v>41607.4791782407</v>
      </c>
      <c r="H339" s="31" t="n">
        <v>41607.4792013889</v>
      </c>
      <c r="I339" s="31" t="n">
        <v>41607.4802546296</v>
      </c>
      <c r="J339" s="30" t="n">
        <v>0.004995004995005</v>
      </c>
      <c r="K339" s="30" t="n">
        <v>0</v>
      </c>
      <c r="L339" s="30" t="s">
        <v>20</v>
      </c>
      <c r="M339" s="30"/>
      <c r="N339" s="30"/>
    </row>
    <row r="340" customFormat="false" ht="15" hidden="false" customHeight="false" outlineLevel="0" collapsed="false">
      <c r="A340" s="30" t="n">
        <v>338</v>
      </c>
      <c r="B340" s="30" t="n">
        <v>33</v>
      </c>
      <c r="C340" s="30" t="n">
        <v>122</v>
      </c>
      <c r="D340" s="30" t="s">
        <v>351</v>
      </c>
      <c r="E340" s="30"/>
      <c r="F340" s="31" t="n">
        <v>41607.4788425926</v>
      </c>
      <c r="G340" s="31" t="n">
        <v>41607.4792824074</v>
      </c>
      <c r="H340" s="31" t="n">
        <v>41607.4793865741</v>
      </c>
      <c r="I340" s="31" t="n">
        <v>41607.4803009259</v>
      </c>
      <c r="J340" s="30" t="n">
        <v>0.201798201798202</v>
      </c>
      <c r="K340" s="30" t="n">
        <v>0</v>
      </c>
      <c r="L340" s="30" t="s">
        <v>221</v>
      </c>
      <c r="M340" s="30" t="n">
        <v>29</v>
      </c>
      <c r="N340" s="30"/>
    </row>
    <row r="341" customFormat="false" ht="15" hidden="false" customHeight="false" outlineLevel="0" collapsed="false">
      <c r="A341" s="30" t="n">
        <v>339</v>
      </c>
      <c r="B341" s="30" t="n">
        <v>33</v>
      </c>
      <c r="C341" s="30" t="n">
        <v>128</v>
      </c>
      <c r="D341" s="30" t="s">
        <v>352</v>
      </c>
      <c r="E341" s="30"/>
      <c r="F341" s="31" t="n">
        <v>41607.4792824074</v>
      </c>
      <c r="G341" s="31" t="n">
        <v>41607.4794328704</v>
      </c>
      <c r="H341" s="31" t="n">
        <v>41607.4794444444</v>
      </c>
      <c r="I341" s="31" t="n">
        <v>41607.4803819444</v>
      </c>
      <c r="J341" s="30" t="n">
        <v>0.302697302697303</v>
      </c>
      <c r="K341" s="30" t="n">
        <v>0</v>
      </c>
      <c r="L341" s="30" t="s">
        <v>20</v>
      </c>
      <c r="M341" s="30"/>
      <c r="N341" s="30"/>
    </row>
    <row r="342" customFormat="false" ht="15" hidden="false" customHeight="false" outlineLevel="0" collapsed="false">
      <c r="A342" s="30" t="n">
        <v>340</v>
      </c>
      <c r="B342" s="30" t="n">
        <v>33</v>
      </c>
      <c r="C342" s="30" t="n">
        <v>128</v>
      </c>
      <c r="D342" s="30" t="s">
        <v>353</v>
      </c>
      <c r="E342" s="30"/>
      <c r="F342" s="31" t="n">
        <v>41607.4796412037</v>
      </c>
      <c r="G342" s="31" t="n">
        <v>41607.4797106482</v>
      </c>
      <c r="H342" s="31" t="n">
        <v>41607.4797222222</v>
      </c>
      <c r="I342" s="31" t="n">
        <v>41607.4806597222</v>
      </c>
      <c r="J342" s="30" t="n">
        <v>0.100899100899101</v>
      </c>
      <c r="K342" s="30" t="n">
        <v>0</v>
      </c>
      <c r="L342" s="30" t="s">
        <v>20</v>
      </c>
      <c r="M342" s="30"/>
      <c r="N342" s="30"/>
    </row>
    <row r="343" customFormat="false" ht="15" hidden="false" customHeight="false" outlineLevel="0" collapsed="false">
      <c r="A343" s="30" t="n">
        <v>341</v>
      </c>
      <c r="B343" s="30" t="n">
        <v>33</v>
      </c>
      <c r="C343" s="30" t="n">
        <v>123</v>
      </c>
      <c r="D343" s="30" t="s">
        <v>354</v>
      </c>
      <c r="E343" s="30"/>
      <c r="F343" s="31" t="n">
        <v>41607.4797337963</v>
      </c>
      <c r="G343" s="31" t="n">
        <v>41607.4797453704</v>
      </c>
      <c r="H343" s="31" t="n">
        <v>41607.4797569444</v>
      </c>
      <c r="I343" s="31" t="n">
        <v>41607.4807060185</v>
      </c>
      <c r="J343" s="30" t="n">
        <v>0.0999000999000999</v>
      </c>
      <c r="K343" s="30" t="n">
        <v>0</v>
      </c>
      <c r="L343" s="30" t="s">
        <v>20</v>
      </c>
      <c r="M343" s="30"/>
      <c r="N343" s="30"/>
    </row>
    <row r="344" customFormat="false" ht="15" hidden="false" customHeight="false" outlineLevel="0" collapsed="false">
      <c r="A344" s="30" t="n">
        <v>342</v>
      </c>
      <c r="B344" s="30" t="n">
        <v>33</v>
      </c>
      <c r="C344" s="30" t="n">
        <v>122</v>
      </c>
      <c r="D344" s="30" t="s">
        <v>355</v>
      </c>
      <c r="E344" s="30"/>
      <c r="F344" s="31" t="n">
        <v>41607.4796296296</v>
      </c>
      <c r="G344" s="31" t="n">
        <v>41607.4797685185</v>
      </c>
      <c r="H344" s="31" t="n">
        <v>41607.4797800926</v>
      </c>
      <c r="I344" s="31" t="n">
        <v>41607.4807060185</v>
      </c>
      <c r="J344" s="30" t="n">
        <v>0.101898101898102</v>
      </c>
      <c r="K344" s="30" t="n">
        <v>0</v>
      </c>
      <c r="L344" s="30" t="s">
        <v>20</v>
      </c>
      <c r="M344" s="30"/>
      <c r="N344" s="30"/>
    </row>
    <row r="345" customFormat="false" ht="15" hidden="false" customHeight="false" outlineLevel="0" collapsed="false">
      <c r="A345" s="30" t="n">
        <v>343</v>
      </c>
      <c r="B345" s="30" t="n">
        <v>33</v>
      </c>
      <c r="C345" s="30" t="n">
        <v>120</v>
      </c>
      <c r="D345" s="30" t="s">
        <v>356</v>
      </c>
      <c r="E345" s="30"/>
      <c r="F345" s="31" t="n">
        <v>41607.4798726852</v>
      </c>
      <c r="G345" s="31" t="n">
        <v>41607.4799537037</v>
      </c>
      <c r="H345" s="31" t="n">
        <v>41607.4799652778</v>
      </c>
      <c r="I345" s="31" t="n">
        <v>41607.4809143518</v>
      </c>
      <c r="J345" s="30" t="n">
        <v>0.202797202797203</v>
      </c>
      <c r="K345" s="30" t="n">
        <v>0</v>
      </c>
      <c r="L345" s="30" t="s">
        <v>20</v>
      </c>
      <c r="M345" s="30"/>
      <c r="N345" s="30"/>
    </row>
    <row r="346" customFormat="false" ht="15" hidden="false" customHeight="false" outlineLevel="0" collapsed="false">
      <c r="A346" s="30" t="n">
        <v>344</v>
      </c>
      <c r="B346" s="30" t="n">
        <v>33</v>
      </c>
      <c r="C346" s="30" t="n">
        <v>129</v>
      </c>
      <c r="D346" s="30" t="s">
        <v>357</v>
      </c>
      <c r="E346" s="30"/>
      <c r="F346" s="31" t="n">
        <v>41607.4798032407</v>
      </c>
      <c r="G346" s="31" t="n">
        <v>41607.4799074074</v>
      </c>
      <c r="H346" s="31" t="n">
        <v>41607.4802430556</v>
      </c>
      <c r="I346" s="31" t="n">
        <v>41607.4811921296</v>
      </c>
      <c r="J346" s="30" t="n">
        <v>0.0999000999000999</v>
      </c>
      <c r="K346" s="30" t="n">
        <v>0</v>
      </c>
      <c r="L346" s="30" t="s">
        <v>221</v>
      </c>
      <c r="M346" s="30" t="n">
        <v>30</v>
      </c>
      <c r="N346" s="30"/>
    </row>
    <row r="347" customFormat="false" ht="15" hidden="false" customHeight="false" outlineLevel="0" collapsed="false">
      <c r="A347" s="30" t="n">
        <v>345</v>
      </c>
      <c r="B347" s="30" t="n">
        <v>33</v>
      </c>
      <c r="C347" s="30" t="n">
        <v>128</v>
      </c>
      <c r="D347" s="30" t="s">
        <v>358</v>
      </c>
      <c r="E347" s="30"/>
      <c r="F347" s="31" t="n">
        <v>41607.4802314815</v>
      </c>
      <c r="G347" s="31" t="n">
        <v>41607.4803240741</v>
      </c>
      <c r="H347" s="31" t="n">
        <v>41607.4803240741</v>
      </c>
      <c r="I347" s="31" t="n">
        <v>41607.4812731482</v>
      </c>
      <c r="J347" s="30" t="n">
        <v>0.101898101898102</v>
      </c>
      <c r="K347" s="30" t="n">
        <v>0</v>
      </c>
      <c r="L347" s="30" t="s">
        <v>20</v>
      </c>
      <c r="M347" s="30"/>
      <c r="N347" s="30"/>
    </row>
    <row r="348" customFormat="false" ht="15" hidden="false" customHeight="false" outlineLevel="0" collapsed="false">
      <c r="A348" s="30" t="n">
        <v>346</v>
      </c>
      <c r="B348" s="30" t="n">
        <v>33</v>
      </c>
      <c r="C348" s="30" t="n">
        <v>122</v>
      </c>
      <c r="D348" s="30" t="s">
        <v>359</v>
      </c>
      <c r="E348" s="30"/>
      <c r="F348" s="31" t="n">
        <v>41607.4802314815</v>
      </c>
      <c r="G348" s="31" t="n">
        <v>41607.4804050926</v>
      </c>
      <c r="H348" s="31" t="n">
        <v>41607.4804282407</v>
      </c>
      <c r="I348" s="31" t="n">
        <v>41607.4813425926</v>
      </c>
      <c r="J348" s="30" t="n">
        <v>0.002997002997003</v>
      </c>
      <c r="K348" s="30" t="n">
        <v>0</v>
      </c>
      <c r="L348" s="30" t="s">
        <v>20</v>
      </c>
      <c r="M348" s="30"/>
      <c r="N348" s="30"/>
    </row>
    <row r="349" customFormat="false" ht="15" hidden="false" customHeight="false" outlineLevel="0" collapsed="false">
      <c r="A349" s="30" t="n">
        <v>347</v>
      </c>
      <c r="B349" s="30" t="n">
        <v>33</v>
      </c>
      <c r="C349" s="30" t="n">
        <v>123</v>
      </c>
      <c r="D349" s="30" t="s">
        <v>360</v>
      </c>
      <c r="E349" s="30"/>
      <c r="F349" s="31" t="n">
        <v>41607.4801967593</v>
      </c>
      <c r="G349" s="31" t="n">
        <v>41607.4803935185</v>
      </c>
      <c r="H349" s="31" t="n">
        <v>41607.4804166667</v>
      </c>
      <c r="I349" s="31" t="n">
        <v>41607.4813657407</v>
      </c>
      <c r="J349" s="30" t="n">
        <v>0.005994005994006</v>
      </c>
      <c r="K349" s="30" t="n">
        <v>0</v>
      </c>
      <c r="L349" s="30" t="s">
        <v>20</v>
      </c>
      <c r="M349" s="30"/>
      <c r="N349" s="30"/>
    </row>
    <row r="350" customFormat="false" ht="15" hidden="false" customHeight="false" outlineLevel="0" collapsed="false">
      <c r="A350" s="30" t="n">
        <v>348</v>
      </c>
      <c r="B350" s="30" t="n">
        <v>33</v>
      </c>
      <c r="C350" s="30" t="n">
        <v>119</v>
      </c>
      <c r="D350" s="30" t="s">
        <v>361</v>
      </c>
      <c r="E350" s="30"/>
      <c r="F350" s="31" t="n">
        <v>41472.9619675926</v>
      </c>
      <c r="G350" s="31" t="n">
        <v>41472.9620949074</v>
      </c>
      <c r="H350" s="31" t="n">
        <v>41472.9621180556</v>
      </c>
      <c r="I350" s="31" t="n">
        <v>41607.4815046296</v>
      </c>
      <c r="J350" s="30" t="n">
        <v>0.1998001998002</v>
      </c>
      <c r="K350" s="30" t="n">
        <v>0</v>
      </c>
      <c r="L350" s="30" t="s">
        <v>20</v>
      </c>
      <c r="M350" s="30"/>
      <c r="N350" s="30"/>
    </row>
    <row r="351" customFormat="false" ht="15" hidden="false" customHeight="false" outlineLevel="0" collapsed="false">
      <c r="A351" s="30" t="n">
        <v>349</v>
      </c>
      <c r="B351" s="30" t="n">
        <v>33</v>
      </c>
      <c r="C351" s="30" t="n">
        <v>125</v>
      </c>
      <c r="D351" s="30" t="s">
        <v>362</v>
      </c>
      <c r="E351" s="30"/>
      <c r="F351" s="31" t="n">
        <v>41607.4815740741</v>
      </c>
      <c r="G351" s="31" t="n">
        <v>41607.4815740741</v>
      </c>
      <c r="H351" s="31" t="n">
        <v>41600.0113888889</v>
      </c>
      <c r="I351" s="31" t="n">
        <v>41607.4815740741</v>
      </c>
      <c r="J351" s="30" t="n">
        <v>1</v>
      </c>
      <c r="K351" s="30" t="n">
        <v>0</v>
      </c>
      <c r="L351" s="30" t="s">
        <v>240</v>
      </c>
      <c r="M351" s="30"/>
      <c r="N351" s="30" t="s">
        <v>363</v>
      </c>
    </row>
    <row r="352" customFormat="false" ht="15" hidden="false" customHeight="false" outlineLevel="0" collapsed="false">
      <c r="A352" s="30" t="n">
        <v>350</v>
      </c>
      <c r="B352" s="30" t="n">
        <v>33</v>
      </c>
      <c r="C352" s="30" t="n">
        <v>120</v>
      </c>
      <c r="D352" s="30" t="s">
        <v>364</v>
      </c>
      <c r="E352" s="30"/>
      <c r="F352" s="31" t="n">
        <v>41607.4807407407</v>
      </c>
      <c r="G352" s="31" t="n">
        <v>41607.4808333333</v>
      </c>
      <c r="H352" s="31" t="n">
        <v>41607.4808333333</v>
      </c>
      <c r="I352" s="31" t="n">
        <v>41607.4817824074</v>
      </c>
      <c r="J352" s="30" t="n">
        <v>0.201798201798202</v>
      </c>
      <c r="K352" s="30" t="n">
        <v>0</v>
      </c>
      <c r="L352" s="30" t="s">
        <v>20</v>
      </c>
      <c r="M352" s="30"/>
      <c r="N352" s="30"/>
    </row>
    <row r="353" customFormat="false" ht="15" hidden="false" customHeight="false" outlineLevel="0" collapsed="false">
      <c r="A353" s="30" t="n">
        <v>351</v>
      </c>
      <c r="B353" s="30" t="n">
        <v>33</v>
      </c>
      <c r="C353" s="30" t="n">
        <v>122</v>
      </c>
      <c r="D353" s="30" t="s">
        <v>365</v>
      </c>
      <c r="E353" s="30"/>
      <c r="F353" s="31" t="n">
        <v>41607.4806712963</v>
      </c>
      <c r="G353" s="31" t="n">
        <v>41607.4809027778</v>
      </c>
      <c r="H353" s="31" t="n">
        <v>41607.4809259259</v>
      </c>
      <c r="I353" s="31" t="n">
        <v>41607.4818402778</v>
      </c>
      <c r="J353" s="30" t="n">
        <v>0.201798201798202</v>
      </c>
      <c r="K353" s="30" t="n">
        <v>0</v>
      </c>
      <c r="L353" s="30" t="s">
        <v>20</v>
      </c>
      <c r="M353" s="30"/>
      <c r="N353" s="30"/>
    </row>
    <row r="354" customFormat="false" ht="15" hidden="false" customHeight="false" outlineLevel="0" collapsed="false">
      <c r="A354" s="30" t="n">
        <v>352</v>
      </c>
      <c r="B354" s="30" t="n">
        <v>33</v>
      </c>
      <c r="C354" s="30" t="n">
        <v>119</v>
      </c>
      <c r="D354" s="30" t="s">
        <v>366</v>
      </c>
      <c r="E354" s="30"/>
      <c r="F354" s="31" t="n">
        <v>41472.9624189815</v>
      </c>
      <c r="G354" s="31" t="n">
        <v>41472.9624768519</v>
      </c>
      <c r="H354" s="31" t="n">
        <v>41472.9624884259</v>
      </c>
      <c r="I354" s="31" t="n">
        <v>41607.481875</v>
      </c>
      <c r="J354" s="30" t="n">
        <v>0.001998001998002</v>
      </c>
      <c r="K354" s="30" t="n">
        <v>0</v>
      </c>
      <c r="L354" s="30" t="s">
        <v>20</v>
      </c>
      <c r="M354" s="30"/>
      <c r="N354" s="30"/>
    </row>
    <row r="355" customFormat="false" ht="15" hidden="false" customHeight="false" outlineLevel="0" collapsed="false">
      <c r="A355" s="30" t="n">
        <v>353</v>
      </c>
      <c r="B355" s="30" t="n">
        <v>33</v>
      </c>
      <c r="C355" s="30" t="n">
        <v>129</v>
      </c>
      <c r="D355" s="30" t="s">
        <v>367</v>
      </c>
      <c r="E355" s="30"/>
      <c r="F355" s="31" t="n">
        <v>41607.4810069445</v>
      </c>
      <c r="G355" s="31" t="n">
        <v>41607.4810185185</v>
      </c>
      <c r="H355" s="31" t="n">
        <v>41607.4810416667</v>
      </c>
      <c r="I355" s="31" t="n">
        <v>41607.4819907407</v>
      </c>
      <c r="J355" s="30" t="n">
        <v>0.0999000999000999</v>
      </c>
      <c r="K355" s="30" t="n">
        <v>0</v>
      </c>
      <c r="L355" s="30" t="s">
        <v>20</v>
      </c>
      <c r="M355" s="30"/>
      <c r="N355" s="30"/>
    </row>
    <row r="356" customFormat="false" ht="15" hidden="false" customHeight="false" outlineLevel="0" collapsed="false">
      <c r="A356" s="30" t="n">
        <v>354</v>
      </c>
      <c r="B356" s="30" t="n">
        <v>33</v>
      </c>
      <c r="C356" s="30" t="n">
        <v>128</v>
      </c>
      <c r="D356" s="30" t="s">
        <v>368</v>
      </c>
      <c r="E356" s="30"/>
      <c r="F356" s="31" t="n">
        <v>41607.481087963</v>
      </c>
      <c r="G356" s="31" t="n">
        <v>41607.4812962963</v>
      </c>
      <c r="H356" s="31" t="n">
        <v>41607.4813078704</v>
      </c>
      <c r="I356" s="31" t="n">
        <v>41607.4822453704</v>
      </c>
      <c r="J356" s="30" t="n">
        <v>0.100899100899101</v>
      </c>
      <c r="K356" s="30" t="n">
        <v>0</v>
      </c>
      <c r="L356" s="30" t="s">
        <v>20</v>
      </c>
      <c r="M356" s="30"/>
      <c r="N356" s="30"/>
    </row>
    <row r="357" customFormat="false" ht="15" hidden="false" customHeight="false" outlineLevel="0" collapsed="false">
      <c r="A357" s="30" t="n">
        <v>355</v>
      </c>
      <c r="B357" s="30" t="n">
        <v>33</v>
      </c>
      <c r="C357" s="30" t="n">
        <v>120</v>
      </c>
      <c r="D357" s="30" t="s">
        <v>369</v>
      </c>
      <c r="E357" s="30"/>
      <c r="F357" s="31" t="n">
        <v>41607.4810416667</v>
      </c>
      <c r="G357" s="31" t="n">
        <v>41607.4812037037</v>
      </c>
      <c r="H357" s="31" t="n">
        <v>41607.4813078704</v>
      </c>
      <c r="I357" s="31" t="n">
        <v>41607.4822453704</v>
      </c>
      <c r="J357" s="30" t="n">
        <v>0.202797202797203</v>
      </c>
      <c r="K357" s="30" t="n">
        <v>0</v>
      </c>
      <c r="L357" s="30" t="s">
        <v>20</v>
      </c>
      <c r="M357" s="30"/>
      <c r="N357" s="30"/>
    </row>
    <row r="358" customFormat="false" ht="15" hidden="false" customHeight="false" outlineLevel="0" collapsed="false">
      <c r="A358" s="30" t="n">
        <v>356</v>
      </c>
      <c r="B358" s="30" t="n">
        <v>33</v>
      </c>
      <c r="C358" s="30" t="n">
        <v>129</v>
      </c>
      <c r="D358" s="30" t="s">
        <v>370</v>
      </c>
      <c r="E358" s="30"/>
      <c r="F358" s="31" t="n">
        <v>41607.4811458333</v>
      </c>
      <c r="G358" s="31" t="n">
        <v>41607.4813194444</v>
      </c>
      <c r="H358" s="31" t="n">
        <v>41607.4813888889</v>
      </c>
      <c r="I358" s="31" t="n">
        <v>41607.4823263889</v>
      </c>
      <c r="J358" s="30" t="n">
        <v>0.101898101898102</v>
      </c>
      <c r="K358" s="30" t="n">
        <v>0</v>
      </c>
      <c r="L358" s="30" t="s">
        <v>20</v>
      </c>
      <c r="M358" s="30"/>
      <c r="N358" s="30"/>
    </row>
    <row r="359" customFormat="false" ht="15" hidden="false" customHeight="false" outlineLevel="0" collapsed="false">
      <c r="A359" s="30" t="n">
        <v>357</v>
      </c>
      <c r="B359" s="30" t="n">
        <v>33</v>
      </c>
      <c r="C359" s="30" t="n">
        <v>127</v>
      </c>
      <c r="D359" s="30" t="s">
        <v>371</v>
      </c>
      <c r="E359" s="30"/>
      <c r="F359" s="31" t="n">
        <v>41607.4793518519</v>
      </c>
      <c r="G359" s="31" t="n">
        <v>41607.4811342593</v>
      </c>
      <c r="H359" s="31" t="n">
        <v>41607.4813773148</v>
      </c>
      <c r="I359" s="31" t="n">
        <v>41607.4824421296</v>
      </c>
      <c r="J359" s="30" t="n">
        <v>0.102897102897103</v>
      </c>
      <c r="K359" s="30" t="n">
        <v>0</v>
      </c>
      <c r="L359" s="30" t="s">
        <v>221</v>
      </c>
      <c r="M359" s="30" t="n">
        <v>31</v>
      </c>
      <c r="N359" s="30"/>
    </row>
    <row r="360" customFormat="false" ht="15" hidden="false" customHeight="false" outlineLevel="0" collapsed="false">
      <c r="A360" s="30" t="n">
        <v>358</v>
      </c>
      <c r="B360" s="30" t="n">
        <v>33</v>
      </c>
      <c r="C360" s="30" t="n">
        <v>126</v>
      </c>
      <c r="D360" s="30" t="s">
        <v>372</v>
      </c>
      <c r="E360" s="30"/>
      <c r="F360" s="31" t="n">
        <v>41607.4812037037</v>
      </c>
      <c r="G360" s="31" t="n">
        <v>41607.4816435185</v>
      </c>
      <c r="H360" s="31" t="n">
        <v>41607.4816782407</v>
      </c>
      <c r="I360" s="31" t="n">
        <v>41607.4826273148</v>
      </c>
      <c r="J360" s="30" t="n">
        <v>0.0959040959040959</v>
      </c>
      <c r="K360" s="30" t="n">
        <v>0</v>
      </c>
      <c r="L360" s="30" t="s">
        <v>20</v>
      </c>
      <c r="M360" s="30"/>
      <c r="N360" s="30"/>
    </row>
    <row r="361" customFormat="false" ht="15" hidden="false" customHeight="false" outlineLevel="0" collapsed="false">
      <c r="A361" s="30" t="n">
        <v>359</v>
      </c>
      <c r="B361" s="30" t="n">
        <v>33</v>
      </c>
      <c r="C361" s="30" t="n">
        <v>128</v>
      </c>
      <c r="D361" s="30" t="s">
        <v>373</v>
      </c>
      <c r="E361" s="30"/>
      <c r="F361" s="31" t="n">
        <v>41607.481712963</v>
      </c>
      <c r="G361" s="31" t="n">
        <v>41607.4819328704</v>
      </c>
      <c r="H361" s="31" t="n">
        <v>41607.4819444444</v>
      </c>
      <c r="I361" s="31" t="n">
        <v>41607.4828935185</v>
      </c>
      <c r="J361" s="30" t="n">
        <v>0.201798201798202</v>
      </c>
      <c r="K361" s="30" t="n">
        <v>0</v>
      </c>
      <c r="L361" s="30" t="s">
        <v>20</v>
      </c>
      <c r="M361" s="30"/>
      <c r="N361" s="30"/>
    </row>
    <row r="362" customFormat="false" ht="15" hidden="false" customHeight="false" outlineLevel="0" collapsed="false">
      <c r="A362" s="30" t="n">
        <v>360</v>
      </c>
      <c r="B362" s="30" t="n">
        <v>33</v>
      </c>
      <c r="C362" s="30" t="n">
        <v>129</v>
      </c>
      <c r="D362" s="30" t="s">
        <v>374</v>
      </c>
      <c r="E362" s="30"/>
      <c r="F362" s="31" t="n">
        <v>41607.4814930556</v>
      </c>
      <c r="G362" s="31" t="n">
        <v>41607.4819444444</v>
      </c>
      <c r="H362" s="31" t="n">
        <v>41607.4819560185</v>
      </c>
      <c r="I362" s="31" t="n">
        <v>41607.4829050926</v>
      </c>
      <c r="J362" s="30" t="n">
        <v>0.201798201798202</v>
      </c>
      <c r="K362" s="30" t="n">
        <v>0</v>
      </c>
      <c r="L362" s="30" t="s">
        <v>20</v>
      </c>
      <c r="M362" s="30"/>
      <c r="N362" s="30"/>
    </row>
    <row r="363" customFormat="false" ht="15" hidden="false" customHeight="false" outlineLevel="0" collapsed="false">
      <c r="A363" s="30" t="n">
        <v>361</v>
      </c>
      <c r="B363" s="30" t="n">
        <v>33</v>
      </c>
      <c r="C363" s="30" t="n">
        <v>122</v>
      </c>
      <c r="D363" s="30" t="s">
        <v>375</v>
      </c>
      <c r="E363" s="30"/>
      <c r="F363" s="31" t="n">
        <v>41607.4812384259</v>
      </c>
      <c r="G363" s="31" t="n">
        <v>41607.4821064815</v>
      </c>
      <c r="H363" s="31" t="n">
        <v>41607.4822337963</v>
      </c>
      <c r="I363" s="31" t="n">
        <v>41607.4831597222</v>
      </c>
      <c r="J363" s="30" t="n">
        <v>0.100899100899101</v>
      </c>
      <c r="K363" s="30" t="n">
        <v>0</v>
      </c>
      <c r="L363" s="30" t="s">
        <v>221</v>
      </c>
      <c r="M363" s="30" t="n">
        <v>32</v>
      </c>
      <c r="N363" s="30"/>
    </row>
    <row r="364" customFormat="false" ht="15" hidden="false" customHeight="false" outlineLevel="0" collapsed="false">
      <c r="A364" s="30" t="n">
        <v>362</v>
      </c>
      <c r="B364" s="30" t="n">
        <v>33</v>
      </c>
      <c r="C364" s="30" t="n">
        <v>129</v>
      </c>
      <c r="D364" s="30" t="s">
        <v>376</v>
      </c>
      <c r="E364" s="30"/>
      <c r="F364" s="31" t="n">
        <v>41607.4822800926</v>
      </c>
      <c r="G364" s="31" t="n">
        <v>41607.4824074074</v>
      </c>
      <c r="H364" s="31" t="n">
        <v>41607.4824189815</v>
      </c>
      <c r="I364" s="31" t="n">
        <v>41607.4833564815</v>
      </c>
      <c r="J364" s="30" t="n">
        <v>0.001998001998002</v>
      </c>
      <c r="K364" s="30" t="n">
        <v>0</v>
      </c>
      <c r="L364" s="30" t="s">
        <v>20</v>
      </c>
      <c r="M364" s="30"/>
      <c r="N364" s="30"/>
    </row>
    <row r="365" customFormat="false" ht="15" hidden="false" customHeight="false" outlineLevel="0" collapsed="false">
      <c r="A365" s="30" t="n">
        <v>363</v>
      </c>
      <c r="B365" s="30" t="n">
        <v>33</v>
      </c>
      <c r="C365" s="30" t="n">
        <v>123</v>
      </c>
      <c r="D365" s="30" t="s">
        <v>377</v>
      </c>
      <c r="E365" s="30"/>
      <c r="F365" s="31" t="n">
        <v>41607.4825231481</v>
      </c>
      <c r="G365" s="31" t="n">
        <v>41607.4825578704</v>
      </c>
      <c r="H365" s="31" t="n">
        <v>41607.4825694444</v>
      </c>
      <c r="I365" s="31" t="n">
        <v>41607.4835185185</v>
      </c>
      <c r="J365" s="30" t="n">
        <v>0.100899100899101</v>
      </c>
      <c r="K365" s="30" t="n">
        <v>0</v>
      </c>
      <c r="L365" s="30" t="s">
        <v>20</v>
      </c>
      <c r="M365" s="30"/>
      <c r="N365" s="30"/>
    </row>
    <row r="366" customFormat="false" ht="15" hidden="false" customHeight="false" outlineLevel="0" collapsed="false">
      <c r="A366" s="30" t="n">
        <v>364</v>
      </c>
      <c r="B366" s="30" t="n">
        <v>33</v>
      </c>
      <c r="C366" s="30" t="n">
        <v>120</v>
      </c>
      <c r="D366" s="30" t="s">
        <v>378</v>
      </c>
      <c r="E366" s="30"/>
      <c r="F366" s="31" t="n">
        <v>41607.4824768519</v>
      </c>
      <c r="G366" s="31" t="n">
        <v>41607.4825925926</v>
      </c>
      <c r="H366" s="31" t="n">
        <v>41607.4825925926</v>
      </c>
      <c r="I366" s="31" t="n">
        <v>41607.4835416667</v>
      </c>
      <c r="J366" s="30" t="n">
        <v>0.200799200799201</v>
      </c>
      <c r="K366" s="30" t="n">
        <v>0</v>
      </c>
      <c r="L366" s="30" t="s">
        <v>20</v>
      </c>
      <c r="M366" s="30"/>
      <c r="N366" s="30"/>
    </row>
    <row r="367" customFormat="false" ht="15" hidden="false" customHeight="false" outlineLevel="0" collapsed="false">
      <c r="A367" s="30" t="n">
        <v>365</v>
      </c>
      <c r="B367" s="30" t="n">
        <v>33</v>
      </c>
      <c r="C367" s="30" t="n">
        <v>122</v>
      </c>
      <c r="D367" s="30" t="s">
        <v>379</v>
      </c>
      <c r="E367" s="30"/>
      <c r="F367" s="31" t="n">
        <v>41607.4824305556</v>
      </c>
      <c r="G367" s="31" t="n">
        <v>41607.4826157407</v>
      </c>
      <c r="H367" s="31" t="n">
        <v>41607.4826273148</v>
      </c>
      <c r="I367" s="31" t="n">
        <v>41607.4835532407</v>
      </c>
      <c r="J367" s="30" t="n">
        <v>0.202797202797203</v>
      </c>
      <c r="K367" s="30" t="n">
        <v>0</v>
      </c>
      <c r="L367" s="30" t="s">
        <v>20</v>
      </c>
      <c r="M367" s="30"/>
      <c r="N367" s="30"/>
    </row>
    <row r="368" customFormat="false" ht="30" hidden="false" customHeight="false" outlineLevel="0" collapsed="false">
      <c r="A368" s="30" t="n">
        <v>366</v>
      </c>
      <c r="B368" s="30" t="n">
        <v>33</v>
      </c>
      <c r="C368" s="30" t="n">
        <v>123</v>
      </c>
      <c r="D368" s="33" t="s">
        <v>380</v>
      </c>
      <c r="E368" s="30"/>
      <c r="F368" s="31" t="n">
        <v>41607.4827199074</v>
      </c>
      <c r="G368" s="31" t="n">
        <v>41607.4828703704</v>
      </c>
      <c r="H368" s="31" t="n">
        <v>41607.4828819444</v>
      </c>
      <c r="I368" s="31" t="n">
        <v>41607.4838310185</v>
      </c>
      <c r="J368" s="30" t="n">
        <v>0.105894105894106</v>
      </c>
      <c r="K368" s="30" t="n">
        <v>0</v>
      </c>
      <c r="L368" s="30" t="s">
        <v>20</v>
      </c>
      <c r="M368" s="30"/>
      <c r="N368" s="30"/>
    </row>
    <row r="369" customFormat="false" ht="15" hidden="false" customHeight="false" outlineLevel="0" collapsed="false">
      <c r="A369" s="30" t="n">
        <v>367</v>
      </c>
      <c r="B369" s="30" t="n">
        <v>33</v>
      </c>
      <c r="C369" s="30" t="n">
        <v>122</v>
      </c>
      <c r="D369" s="30" t="s">
        <v>381</v>
      </c>
      <c r="E369" s="30"/>
      <c r="F369" s="31" t="n">
        <v>41607.4828935185</v>
      </c>
      <c r="G369" s="31" t="n">
        <v>41607.482962963</v>
      </c>
      <c r="H369" s="31" t="n">
        <v>41607.482974537</v>
      </c>
      <c r="I369" s="31" t="n">
        <v>41607.483900463</v>
      </c>
      <c r="J369" s="30" t="n">
        <v>0.200799200799201</v>
      </c>
      <c r="K369" s="30" t="n">
        <v>0</v>
      </c>
      <c r="L369" s="30" t="s">
        <v>20</v>
      </c>
      <c r="M369" s="30"/>
      <c r="N369" s="30"/>
    </row>
    <row r="370" customFormat="false" ht="15" hidden="false" customHeight="false" outlineLevel="0" collapsed="false">
      <c r="A370" s="30" t="n">
        <v>368</v>
      </c>
      <c r="B370" s="30" t="n">
        <v>33</v>
      </c>
      <c r="C370" s="30" t="n">
        <v>119</v>
      </c>
      <c r="D370" s="30" t="s">
        <v>382</v>
      </c>
      <c r="E370" s="30"/>
      <c r="F370" s="31" t="n">
        <v>41472.964525463</v>
      </c>
      <c r="G370" s="31" t="n">
        <v>41472.9645486111</v>
      </c>
      <c r="H370" s="31" t="n">
        <v>41472.9645601852</v>
      </c>
      <c r="I370" s="31" t="n">
        <v>41607.4839467593</v>
      </c>
      <c r="J370" s="30" t="n">
        <v>0.200799200799201</v>
      </c>
      <c r="K370" s="30" t="n">
        <v>0</v>
      </c>
      <c r="L370" s="30" t="s">
        <v>20</v>
      </c>
      <c r="M370" s="30"/>
      <c r="N370" s="30"/>
    </row>
    <row r="371" customFormat="false" ht="15" hidden="false" customHeight="false" outlineLevel="0" collapsed="false">
      <c r="A371" s="30" t="n">
        <v>369</v>
      </c>
      <c r="B371" s="30" t="n">
        <v>33</v>
      </c>
      <c r="C371" s="30" t="n">
        <v>129</v>
      </c>
      <c r="D371" s="30" t="s">
        <v>383</v>
      </c>
      <c r="E371" s="30"/>
      <c r="F371" s="31" t="n">
        <v>41607.4829513889</v>
      </c>
      <c r="G371" s="31" t="n">
        <v>41607.483125</v>
      </c>
      <c r="H371" s="31" t="n">
        <v>41607.4831481481</v>
      </c>
      <c r="I371" s="31" t="n">
        <v>41607.4840972222</v>
      </c>
      <c r="J371" s="30" t="n">
        <v>0.202797202797203</v>
      </c>
      <c r="K371" s="30" t="n">
        <v>0</v>
      </c>
      <c r="L371" s="30" t="s">
        <v>20</v>
      </c>
      <c r="M371" s="30"/>
      <c r="N371" s="30"/>
    </row>
    <row r="372" customFormat="false" ht="15" hidden="false" customHeight="false" outlineLevel="0" collapsed="false">
      <c r="A372" s="30" t="n">
        <v>370</v>
      </c>
      <c r="B372" s="30" t="n">
        <v>33</v>
      </c>
      <c r="C372" s="30" t="n">
        <v>123</v>
      </c>
      <c r="D372" s="30" t="s">
        <v>384</v>
      </c>
      <c r="E372" s="30"/>
      <c r="F372" s="31" t="n">
        <v>41607.4831018519</v>
      </c>
      <c r="G372" s="31" t="n">
        <v>41607.4831365741</v>
      </c>
      <c r="H372" s="31" t="n">
        <v>41607.4831481481</v>
      </c>
      <c r="I372" s="31" t="n">
        <v>41607.4840972222</v>
      </c>
      <c r="J372" s="30" t="n">
        <v>0.100899100899101</v>
      </c>
      <c r="K372" s="30" t="n">
        <v>0</v>
      </c>
      <c r="L372" s="30" t="s">
        <v>20</v>
      </c>
      <c r="M372" s="30"/>
      <c r="N372" s="30"/>
    </row>
    <row r="373" customFormat="false" ht="15" hidden="false" customHeight="false" outlineLevel="0" collapsed="false">
      <c r="A373" s="30" t="n">
        <v>371</v>
      </c>
      <c r="B373" s="30" t="n">
        <v>33</v>
      </c>
      <c r="C373" s="30" t="n">
        <v>127</v>
      </c>
      <c r="D373" s="30" t="s">
        <v>385</v>
      </c>
      <c r="E373" s="30"/>
      <c r="F373" s="31" t="n">
        <v>41607.4830208333</v>
      </c>
      <c r="G373" s="31" t="n">
        <v>41607.4830324074</v>
      </c>
      <c r="H373" s="31" t="n">
        <v>41607.4830555556</v>
      </c>
      <c r="I373" s="31" t="n">
        <v>41607.4841203704</v>
      </c>
      <c r="J373" s="30" t="n">
        <v>0.100899100899101</v>
      </c>
      <c r="K373" s="30" t="n">
        <v>0</v>
      </c>
      <c r="L373" s="30" t="s">
        <v>20</v>
      </c>
      <c r="M373" s="30"/>
      <c r="N373" s="30"/>
    </row>
    <row r="374" customFormat="false" ht="15" hidden="false" customHeight="false" outlineLevel="0" collapsed="false">
      <c r="A374" s="30" t="n">
        <v>372</v>
      </c>
      <c r="B374" s="30" t="n">
        <v>33</v>
      </c>
      <c r="C374" s="30" t="n">
        <v>122</v>
      </c>
      <c r="D374" s="30" t="s">
        <v>386</v>
      </c>
      <c r="E374" s="30"/>
      <c r="F374" s="31" t="n">
        <v>41607.4833101852</v>
      </c>
      <c r="G374" s="31" t="n">
        <v>41607.4833912037</v>
      </c>
      <c r="H374" s="31" t="n">
        <v>41607.4834027778</v>
      </c>
      <c r="I374" s="31" t="n">
        <v>41607.4843287037</v>
      </c>
      <c r="J374" s="30" t="n">
        <v>0.101898101898102</v>
      </c>
      <c r="K374" s="30" t="n">
        <v>0</v>
      </c>
      <c r="L374" s="30" t="s">
        <v>20</v>
      </c>
      <c r="M374" s="30"/>
      <c r="N374" s="30"/>
    </row>
    <row r="375" customFormat="false" ht="15" hidden="false" customHeight="false" outlineLevel="0" collapsed="false">
      <c r="A375" s="30" t="n">
        <v>373</v>
      </c>
      <c r="B375" s="30" t="n">
        <v>33</v>
      </c>
      <c r="C375" s="30" t="n">
        <v>127</v>
      </c>
      <c r="D375" s="30" t="s">
        <v>387</v>
      </c>
      <c r="E375" s="30"/>
      <c r="F375" s="31" t="n">
        <v>41607.4833449074</v>
      </c>
      <c r="G375" s="31" t="n">
        <v>41607.4834259259</v>
      </c>
      <c r="H375" s="31" t="n">
        <v>41607.4834375</v>
      </c>
      <c r="I375" s="31" t="n">
        <v>41607.4845023148</v>
      </c>
      <c r="J375" s="30" t="n">
        <v>0.001998001998002</v>
      </c>
      <c r="K375" s="30" t="n">
        <v>0</v>
      </c>
      <c r="L375" s="30" t="s">
        <v>20</v>
      </c>
      <c r="M375" s="30"/>
      <c r="N375" s="30"/>
    </row>
    <row r="376" customFormat="false" ht="15" hidden="false" customHeight="false" outlineLevel="0" collapsed="false">
      <c r="A376" s="30" t="n">
        <v>374</v>
      </c>
      <c r="B376" s="30" t="n">
        <v>33</v>
      </c>
      <c r="C376" s="30" t="n">
        <v>122</v>
      </c>
      <c r="D376" s="30" t="s">
        <v>388</v>
      </c>
      <c r="E376" s="30"/>
      <c r="F376" s="31" t="n">
        <v>41607.4834837963</v>
      </c>
      <c r="G376" s="31" t="n">
        <v>41607.4836226852</v>
      </c>
      <c r="H376" s="31" t="n">
        <v>41607.4836342593</v>
      </c>
      <c r="I376" s="31" t="n">
        <v>41607.4845486111</v>
      </c>
      <c r="J376" s="30" t="n">
        <v>0.101898101898102</v>
      </c>
      <c r="K376" s="30" t="n">
        <v>0</v>
      </c>
      <c r="L376" s="30" t="s">
        <v>20</v>
      </c>
      <c r="M376" s="30"/>
      <c r="N376" s="30"/>
    </row>
    <row r="377" customFormat="false" ht="15" hidden="false" customHeight="false" outlineLevel="0" collapsed="false">
      <c r="A377" s="30" t="n">
        <v>375</v>
      </c>
      <c r="B377" s="30" t="n">
        <v>33</v>
      </c>
      <c r="C377" s="30" t="n">
        <v>125</v>
      </c>
      <c r="D377" s="30" t="s">
        <v>389</v>
      </c>
      <c r="E377" s="30"/>
      <c r="F377" s="31" t="n">
        <v>41600.0120717593</v>
      </c>
      <c r="G377" s="31" t="n">
        <v>41600.0143171296</v>
      </c>
      <c r="H377" s="31" t="n">
        <v>41600.0144444444</v>
      </c>
      <c r="I377" s="31" t="n">
        <v>41607.4846296296</v>
      </c>
      <c r="J377" s="30" t="n">
        <v>0.1998001998002</v>
      </c>
      <c r="K377" s="30" t="n">
        <v>0</v>
      </c>
      <c r="L377" s="30" t="s">
        <v>221</v>
      </c>
      <c r="M377" s="30" t="n">
        <v>33</v>
      </c>
      <c r="N377" s="30"/>
    </row>
    <row r="378" customFormat="false" ht="15" hidden="false" customHeight="false" outlineLevel="0" collapsed="false">
      <c r="A378" s="30" t="n">
        <v>376</v>
      </c>
      <c r="B378" s="30" t="n">
        <v>33</v>
      </c>
      <c r="C378" s="30" t="n">
        <v>119</v>
      </c>
      <c r="D378" s="30" t="s">
        <v>390</v>
      </c>
      <c r="E378" s="30"/>
      <c r="F378" s="31" t="n">
        <v>41472.9651851852</v>
      </c>
      <c r="G378" s="31" t="n">
        <v>41472.9652430556</v>
      </c>
      <c r="H378" s="31" t="n">
        <v>41472.9652546296</v>
      </c>
      <c r="I378" s="31" t="n">
        <v>41607.4846412037</v>
      </c>
      <c r="J378" s="30" t="n">
        <v>0.100899100899101</v>
      </c>
      <c r="K378" s="30" t="n">
        <v>0</v>
      </c>
      <c r="L378" s="30" t="s">
        <v>20</v>
      </c>
      <c r="M378" s="30"/>
      <c r="N378" s="30"/>
    </row>
    <row r="379" customFormat="false" ht="15" hidden="false" customHeight="false" outlineLevel="0" collapsed="false">
      <c r="A379" s="30" t="n">
        <v>377</v>
      </c>
      <c r="B379" s="30" t="n">
        <v>33</v>
      </c>
      <c r="C379" s="30" t="n">
        <v>127</v>
      </c>
      <c r="D379" s="30" t="s">
        <v>391</v>
      </c>
      <c r="E379" s="30"/>
      <c r="F379" s="31" t="n">
        <v>41607.4835416667</v>
      </c>
      <c r="G379" s="31" t="n">
        <v>41607.4836226852</v>
      </c>
      <c r="H379" s="31" t="n">
        <v>41607.4836342593</v>
      </c>
      <c r="I379" s="31" t="n">
        <v>41607.4846990741</v>
      </c>
      <c r="J379" s="30" t="n">
        <v>0.100899100899101</v>
      </c>
      <c r="K379" s="30" t="n">
        <v>0</v>
      </c>
      <c r="L379" s="30" t="s">
        <v>20</v>
      </c>
      <c r="M379" s="30"/>
      <c r="N379" s="30"/>
    </row>
    <row r="380" customFormat="false" ht="15" hidden="false" customHeight="false" outlineLevel="0" collapsed="false">
      <c r="A380" s="30" t="n">
        <v>378</v>
      </c>
      <c r="B380" s="30" t="n">
        <v>33</v>
      </c>
      <c r="C380" s="30" t="n">
        <v>120</v>
      </c>
      <c r="D380" s="30" t="s">
        <v>392</v>
      </c>
      <c r="E380" s="30"/>
      <c r="F380" s="31" t="n">
        <v>41607.48375</v>
      </c>
      <c r="G380" s="31" t="n">
        <v>41607.4838078704</v>
      </c>
      <c r="H380" s="31" t="n">
        <v>41607.4838310185</v>
      </c>
      <c r="I380" s="31" t="n">
        <v>41607.4847800926</v>
      </c>
      <c r="J380" s="30" t="n">
        <v>0.1998001998002</v>
      </c>
      <c r="K380" s="30" t="n">
        <v>0</v>
      </c>
      <c r="L380" s="30" t="s">
        <v>20</v>
      </c>
      <c r="M380" s="30"/>
      <c r="N380" s="30"/>
    </row>
    <row r="381" customFormat="false" ht="15" hidden="false" customHeight="false" outlineLevel="0" collapsed="false">
      <c r="A381" s="30" t="n">
        <v>379</v>
      </c>
      <c r="B381" s="30" t="n">
        <v>33</v>
      </c>
      <c r="C381" s="30" t="n">
        <v>122</v>
      </c>
      <c r="D381" s="30" t="s">
        <v>393</v>
      </c>
      <c r="E381" s="30"/>
      <c r="F381" s="31" t="n">
        <v>41607.4838425926</v>
      </c>
      <c r="G381" s="31" t="n">
        <v>41607.483912037</v>
      </c>
      <c r="H381" s="31" t="n">
        <v>41607.4839236111</v>
      </c>
      <c r="I381" s="31" t="n">
        <v>41607.484837963</v>
      </c>
      <c r="J381" s="30" t="n">
        <v>0.200799200799201</v>
      </c>
      <c r="K381" s="30" t="n">
        <v>0</v>
      </c>
      <c r="L381" s="30" t="s">
        <v>20</v>
      </c>
      <c r="M381" s="30"/>
      <c r="N381" s="30"/>
    </row>
    <row r="382" customFormat="false" ht="15" hidden="false" customHeight="false" outlineLevel="0" collapsed="false">
      <c r="A382" s="30" t="n">
        <v>380</v>
      </c>
      <c r="B382" s="30" t="n">
        <v>33</v>
      </c>
      <c r="C382" s="30" t="n">
        <v>129</v>
      </c>
      <c r="D382" s="30" t="s">
        <v>394</v>
      </c>
      <c r="E382" s="30"/>
      <c r="F382" s="31" t="n">
        <v>41607.4837037037</v>
      </c>
      <c r="G382" s="31" t="n">
        <v>41607.4839583333</v>
      </c>
      <c r="H382" s="31" t="n">
        <v>41607.4840046296</v>
      </c>
      <c r="I382" s="31" t="n">
        <v>41607.4849537037</v>
      </c>
      <c r="J382" s="30" t="n">
        <v>0.100899100899101</v>
      </c>
      <c r="K382" s="30" t="n">
        <v>0</v>
      </c>
      <c r="L382" s="30" t="s">
        <v>20</v>
      </c>
      <c r="M382" s="30"/>
      <c r="N382" s="30"/>
    </row>
    <row r="383" customFormat="false" ht="15" hidden="false" customHeight="false" outlineLevel="0" collapsed="false">
      <c r="A383" s="30" t="n">
        <v>381</v>
      </c>
      <c r="B383" s="30" t="n">
        <v>33</v>
      </c>
      <c r="C383" s="30" t="n">
        <v>128</v>
      </c>
      <c r="D383" s="30" t="s">
        <v>395</v>
      </c>
      <c r="E383" s="30"/>
      <c r="F383" s="31" t="n">
        <v>41607.4839583333</v>
      </c>
      <c r="G383" s="31" t="n">
        <v>41607.4840509259</v>
      </c>
      <c r="H383" s="31" t="n">
        <v>41607.4840625</v>
      </c>
      <c r="I383" s="31" t="n">
        <v>41607.485</v>
      </c>
      <c r="J383" s="30" t="n">
        <v>0.101898101898102</v>
      </c>
      <c r="K383" s="30" t="n">
        <v>0</v>
      </c>
      <c r="L383" s="30" t="s">
        <v>20</v>
      </c>
      <c r="M383" s="30"/>
      <c r="N383" s="30"/>
    </row>
    <row r="384" customFormat="false" ht="15" hidden="false" customHeight="false" outlineLevel="0" collapsed="false">
      <c r="A384" s="30" t="n">
        <v>382</v>
      </c>
      <c r="B384" s="30" t="n">
        <v>33</v>
      </c>
      <c r="C384" s="30" t="n">
        <v>127</v>
      </c>
      <c r="D384" s="30" t="s">
        <v>396</v>
      </c>
      <c r="E384" s="30"/>
      <c r="F384" s="31" t="n">
        <v>41607.4837847222</v>
      </c>
      <c r="G384" s="31" t="n">
        <v>41607.4837847222</v>
      </c>
      <c r="H384" s="31" t="n">
        <v>41607.4839699074</v>
      </c>
      <c r="I384" s="31" t="n">
        <v>41607.4850231481</v>
      </c>
      <c r="J384" s="30" t="n">
        <v>0.101898101898102</v>
      </c>
      <c r="K384" s="30" t="n">
        <v>0</v>
      </c>
      <c r="L384" s="30" t="s">
        <v>221</v>
      </c>
      <c r="M384" s="30" t="n">
        <v>34</v>
      </c>
      <c r="N384" s="30"/>
    </row>
    <row r="385" customFormat="false" ht="15" hidden="false" customHeight="false" outlineLevel="0" collapsed="false">
      <c r="A385" s="30" t="n">
        <v>383</v>
      </c>
      <c r="B385" s="30" t="n">
        <v>33</v>
      </c>
      <c r="C385" s="30" t="n">
        <v>122</v>
      </c>
      <c r="D385" s="30" t="n">
        <v>1</v>
      </c>
      <c r="E385" s="30"/>
      <c r="F385" s="31" t="n">
        <v>41607.4840972222</v>
      </c>
      <c r="G385" s="31" t="n">
        <v>41607.4841087963</v>
      </c>
      <c r="H385" s="31" t="n">
        <v>41607.4841203704</v>
      </c>
      <c r="I385" s="31" t="n">
        <v>41607.4850462963</v>
      </c>
      <c r="J385" s="30" t="n">
        <v>0.0999000999000999</v>
      </c>
      <c r="K385" s="30" t="n">
        <v>0</v>
      </c>
      <c r="L385" s="30" t="s">
        <v>20</v>
      </c>
      <c r="M385" s="30"/>
      <c r="N385" s="30"/>
    </row>
    <row r="386" customFormat="false" ht="15" hidden="false" customHeight="false" outlineLevel="0" collapsed="false">
      <c r="A386" s="30" t="n">
        <v>384</v>
      </c>
      <c r="B386" s="30" t="n">
        <v>33</v>
      </c>
      <c r="C386" s="30" t="n">
        <v>120</v>
      </c>
      <c r="D386" s="30" t="s">
        <v>397</v>
      </c>
      <c r="E386" s="30"/>
      <c r="F386" s="31" t="n">
        <v>41607.4841782407</v>
      </c>
      <c r="G386" s="31" t="n">
        <v>41607.4841898148</v>
      </c>
      <c r="H386" s="31" t="n">
        <v>41607.4842013889</v>
      </c>
      <c r="I386" s="31" t="n">
        <v>41607.485150463</v>
      </c>
      <c r="J386" s="30" t="n">
        <v>0</v>
      </c>
      <c r="K386" s="30" t="n">
        <v>0</v>
      </c>
      <c r="L386" s="30" t="s">
        <v>20</v>
      </c>
      <c r="M386" s="30"/>
      <c r="N386" s="30"/>
    </row>
    <row r="387" customFormat="false" ht="15" hidden="false" customHeight="false" outlineLevel="0" collapsed="false">
      <c r="A387" s="30" t="n">
        <v>385</v>
      </c>
      <c r="B387" s="30" t="n">
        <v>33</v>
      </c>
      <c r="C387" s="30" t="n">
        <v>125</v>
      </c>
      <c r="D387" s="30" t="s">
        <v>398</v>
      </c>
      <c r="E387" s="30"/>
      <c r="F387" s="31" t="n">
        <v>41600.0149421296</v>
      </c>
      <c r="G387" s="31" t="n">
        <v>41600.0150578704</v>
      </c>
      <c r="H387" s="31" t="n">
        <v>41600.0150925926</v>
      </c>
      <c r="I387" s="31" t="n">
        <v>41607.4852777778</v>
      </c>
      <c r="J387" s="30" t="n">
        <v>0.102897102897103</v>
      </c>
      <c r="K387" s="30" t="n">
        <v>0</v>
      </c>
      <c r="L387" s="30" t="s">
        <v>20</v>
      </c>
      <c r="M387" s="30"/>
      <c r="N387" s="30"/>
    </row>
    <row r="388" customFormat="false" ht="15" hidden="false" customHeight="false" outlineLevel="0" collapsed="false">
      <c r="A388" s="30" t="n">
        <v>386</v>
      </c>
      <c r="B388" s="30" t="n">
        <v>33</v>
      </c>
      <c r="C388" s="30" t="n">
        <v>122</v>
      </c>
      <c r="D388" s="30" t="s">
        <v>399</v>
      </c>
      <c r="E388" s="30"/>
      <c r="F388" s="31" t="n">
        <v>41607.484375</v>
      </c>
      <c r="G388" s="31" t="n">
        <v>41607.4844444445</v>
      </c>
      <c r="H388" s="31" t="n">
        <v>41607.4844560185</v>
      </c>
      <c r="I388" s="31" t="n">
        <v>41607.4853819444</v>
      </c>
      <c r="J388" s="30" t="n">
        <v>-0.0257242757242757</v>
      </c>
      <c r="K388" s="30" t="n">
        <v>0</v>
      </c>
      <c r="L388" s="30" t="s">
        <v>20</v>
      </c>
      <c r="M388" s="30"/>
      <c r="N388" s="30"/>
    </row>
    <row r="389" customFormat="false" ht="15" hidden="false" customHeight="false" outlineLevel="0" collapsed="false">
      <c r="A389" s="30" t="n">
        <v>387</v>
      </c>
      <c r="B389" s="30" t="n">
        <v>33</v>
      </c>
      <c r="C389" s="30" t="n">
        <v>122</v>
      </c>
      <c r="D389" s="30" t="s">
        <v>400</v>
      </c>
      <c r="E389" s="30"/>
      <c r="F389" s="31" t="n">
        <v>41607.4844791667</v>
      </c>
      <c r="G389" s="31" t="n">
        <v>41607.4844907407</v>
      </c>
      <c r="H389" s="31" t="n">
        <v>41607.4845023148</v>
      </c>
      <c r="I389" s="31" t="n">
        <v>41607.4854282407</v>
      </c>
      <c r="J389" s="30" t="n">
        <v>0.100899100899101</v>
      </c>
      <c r="K389" s="30" t="n">
        <v>0</v>
      </c>
      <c r="L389" s="30" t="s">
        <v>20</v>
      </c>
      <c r="M389" s="30"/>
      <c r="N389" s="30"/>
    </row>
    <row r="390" customFormat="false" ht="15" hidden="false" customHeight="false" outlineLevel="0" collapsed="false">
      <c r="A390" s="30" t="n">
        <v>388</v>
      </c>
      <c r="B390" s="30" t="n">
        <v>33</v>
      </c>
      <c r="C390" s="30" t="n">
        <v>120</v>
      </c>
      <c r="D390" s="30" t="s">
        <v>401</v>
      </c>
      <c r="E390" s="30"/>
      <c r="F390" s="31" t="n">
        <v>41607.4844097222</v>
      </c>
      <c r="G390" s="31" t="n">
        <v>41607.4844907407</v>
      </c>
      <c r="H390" s="31" t="n">
        <v>41607.4845023148</v>
      </c>
      <c r="I390" s="31" t="n">
        <v>41607.4854513889</v>
      </c>
      <c r="J390" s="30" t="n">
        <v>0.102897102897103</v>
      </c>
      <c r="K390" s="30" t="n">
        <v>0</v>
      </c>
      <c r="L390" s="30" t="s">
        <v>20</v>
      </c>
      <c r="M390" s="30"/>
      <c r="N390" s="30"/>
    </row>
    <row r="391" customFormat="false" ht="15" hidden="false" customHeight="false" outlineLevel="0" collapsed="false">
      <c r="A391" s="30" t="n">
        <v>389</v>
      </c>
      <c r="B391" s="30" t="n">
        <v>33</v>
      </c>
      <c r="C391" s="30" t="n">
        <v>127</v>
      </c>
      <c r="D391" s="30" t="s">
        <v>402</v>
      </c>
      <c r="E391" s="30"/>
      <c r="F391" s="31" t="n">
        <v>41607.4841666667</v>
      </c>
      <c r="G391" s="31" t="n">
        <v>41607.484375</v>
      </c>
      <c r="H391" s="31" t="n">
        <v>41607.4843865741</v>
      </c>
      <c r="I391" s="31" t="n">
        <v>41607.4854513889</v>
      </c>
      <c r="J391" s="30" t="n">
        <v>0.102897102897103</v>
      </c>
      <c r="K391" s="30" t="n">
        <v>0</v>
      </c>
      <c r="L391" s="30" t="s">
        <v>20</v>
      </c>
      <c r="M391" s="30"/>
      <c r="N391" s="30"/>
    </row>
    <row r="392" customFormat="false" ht="15" hidden="false" customHeight="false" outlineLevel="0" collapsed="false">
      <c r="A392" s="30" t="n">
        <v>390</v>
      </c>
      <c r="B392" s="30" t="n">
        <v>33</v>
      </c>
      <c r="C392" s="30" t="n">
        <v>125</v>
      </c>
      <c r="D392" s="30" t="s">
        <v>403</v>
      </c>
      <c r="E392" s="30"/>
      <c r="F392" s="31" t="n">
        <v>41600.0152083333</v>
      </c>
      <c r="G392" s="31" t="n">
        <v>41600.0153472222</v>
      </c>
      <c r="H392" s="31" t="n">
        <v>41600.0153703704</v>
      </c>
      <c r="I392" s="31" t="n">
        <v>41607.4855555556</v>
      </c>
      <c r="J392" s="30" t="n">
        <v>0.0999000999000999</v>
      </c>
      <c r="K392" s="30" t="n">
        <v>0</v>
      </c>
      <c r="L392" s="30" t="s">
        <v>20</v>
      </c>
      <c r="M392" s="30"/>
      <c r="N392" s="30"/>
    </row>
    <row r="393" customFormat="false" ht="15" hidden="false" customHeight="false" outlineLevel="0" collapsed="false">
      <c r="A393" s="30" t="n">
        <v>391</v>
      </c>
      <c r="B393" s="30" t="n">
        <v>33</v>
      </c>
      <c r="C393" s="30" t="n">
        <v>128</v>
      </c>
      <c r="D393" s="30" t="s">
        <v>404</v>
      </c>
      <c r="E393" s="30"/>
      <c r="F393" s="31" t="n">
        <v>41607.4844791667</v>
      </c>
      <c r="G393" s="31" t="n">
        <v>41607.4846412037</v>
      </c>
      <c r="H393" s="31" t="n">
        <v>41607.4846643519</v>
      </c>
      <c r="I393" s="31" t="n">
        <v>41607.4856018519</v>
      </c>
      <c r="J393" s="30" t="n">
        <v>0.104895104895105</v>
      </c>
      <c r="K393" s="30" t="n">
        <v>0</v>
      </c>
      <c r="L393" s="30" t="s">
        <v>20</v>
      </c>
      <c r="M393" s="30"/>
      <c r="N393" s="30"/>
    </row>
    <row r="394" customFormat="false" ht="15" hidden="false" customHeight="false" outlineLevel="0" collapsed="false">
      <c r="A394" s="30" t="n">
        <v>392</v>
      </c>
      <c r="B394" s="30" t="n">
        <v>33</v>
      </c>
      <c r="C394" s="30" t="n">
        <v>123</v>
      </c>
      <c r="D394" s="30" t="s">
        <v>405</v>
      </c>
      <c r="E394" s="30"/>
      <c r="F394" s="31" t="n">
        <v>41607.4846759259</v>
      </c>
      <c r="G394" s="31" t="n">
        <v>41607.4847453704</v>
      </c>
      <c r="H394" s="31" t="n">
        <v>41607.4847569444</v>
      </c>
      <c r="I394" s="31" t="n">
        <v>41607.4857060185</v>
      </c>
      <c r="J394" s="30" t="n">
        <v>0.102897102897103</v>
      </c>
      <c r="K394" s="30" t="n">
        <v>0</v>
      </c>
      <c r="L394" s="30" t="s">
        <v>20</v>
      </c>
      <c r="M394" s="30"/>
      <c r="N394" s="30"/>
    </row>
    <row r="395" customFormat="false" ht="15" hidden="false" customHeight="false" outlineLevel="0" collapsed="false">
      <c r="A395" s="30" t="n">
        <v>393</v>
      </c>
      <c r="B395" s="30" t="n">
        <v>33</v>
      </c>
      <c r="C395" s="30" t="n">
        <v>119</v>
      </c>
      <c r="D395" s="30" t="s">
        <v>406</v>
      </c>
      <c r="E395" s="30"/>
      <c r="F395" s="31" t="n">
        <v>41472.9662847222</v>
      </c>
      <c r="G395" s="31" t="n">
        <v>41472.9663425926</v>
      </c>
      <c r="H395" s="31" t="n">
        <v>41472.9663425926</v>
      </c>
      <c r="I395" s="31" t="n">
        <v>41607.4857291667</v>
      </c>
      <c r="J395" s="30" t="n">
        <v>0.101898101898102</v>
      </c>
      <c r="K395" s="30" t="n">
        <v>0</v>
      </c>
      <c r="L395" s="30" t="s">
        <v>20</v>
      </c>
      <c r="M395" s="30"/>
      <c r="N395" s="30"/>
    </row>
    <row r="396" customFormat="false" ht="15" hidden="false" customHeight="false" outlineLevel="0" collapsed="false">
      <c r="A396" s="30" t="n">
        <v>394</v>
      </c>
      <c r="B396" s="30" t="n">
        <v>33</v>
      </c>
      <c r="C396" s="30" t="n">
        <v>120</v>
      </c>
      <c r="D396" s="30" t="s">
        <v>407</v>
      </c>
      <c r="E396" s="30"/>
      <c r="F396" s="31" t="n">
        <v>41607.4849421296</v>
      </c>
      <c r="G396" s="31" t="n">
        <v>41607.4850347222</v>
      </c>
      <c r="H396" s="31" t="n">
        <v>41607.4850347222</v>
      </c>
      <c r="I396" s="31" t="n">
        <v>41607.4859837963</v>
      </c>
      <c r="J396" s="30" t="n">
        <v>0.101898101898102</v>
      </c>
      <c r="K396" s="30" t="n">
        <v>0</v>
      </c>
      <c r="L396" s="30" t="s">
        <v>20</v>
      </c>
      <c r="M396" s="30"/>
      <c r="N396" s="30"/>
    </row>
    <row r="397" customFormat="false" ht="15" hidden="false" customHeight="false" outlineLevel="0" collapsed="false">
      <c r="A397" s="30" t="n">
        <v>395</v>
      </c>
      <c r="B397" s="30" t="n">
        <v>33</v>
      </c>
      <c r="C397" s="30" t="n">
        <v>127</v>
      </c>
      <c r="D397" s="30" t="s">
        <v>408</v>
      </c>
      <c r="E397" s="30"/>
      <c r="F397" s="31" t="n">
        <v>41607.4847916667</v>
      </c>
      <c r="G397" s="31" t="n">
        <v>41607.4850115741</v>
      </c>
      <c r="H397" s="31" t="n">
        <v>41607.4850231481</v>
      </c>
      <c r="I397" s="31" t="n">
        <v>41607.486087963</v>
      </c>
      <c r="J397" s="30" t="n">
        <v>0.205794205794206</v>
      </c>
      <c r="K397" s="30" t="n">
        <v>0</v>
      </c>
      <c r="L397" s="30" t="s">
        <v>20</v>
      </c>
      <c r="M397" s="30"/>
      <c r="N397" s="30"/>
    </row>
    <row r="398" customFormat="false" ht="15" hidden="false" customHeight="false" outlineLevel="0" collapsed="false">
      <c r="A398" s="30" t="n">
        <v>396</v>
      </c>
      <c r="B398" s="30" t="n">
        <v>33</v>
      </c>
      <c r="C398" s="30" t="n">
        <v>120</v>
      </c>
      <c r="D398" s="30" t="s">
        <v>409</v>
      </c>
      <c r="E398" s="30"/>
      <c r="F398" s="31" t="n">
        <v>41607.4851041667</v>
      </c>
      <c r="G398" s="31" t="n">
        <v>41607.485150463</v>
      </c>
      <c r="H398" s="31" t="n">
        <v>41607.485162037</v>
      </c>
      <c r="I398" s="31" t="n">
        <v>41607.4861111111</v>
      </c>
      <c r="J398" s="30" t="n">
        <v>0.201798201798202</v>
      </c>
      <c r="K398" s="30" t="n">
        <v>0</v>
      </c>
      <c r="L398" s="30" t="s">
        <v>20</v>
      </c>
      <c r="M398" s="30"/>
      <c r="N398" s="30"/>
    </row>
    <row r="399" customFormat="false" ht="15" hidden="false" customHeight="false" outlineLevel="0" collapsed="false">
      <c r="A399" s="30" t="n">
        <v>397</v>
      </c>
      <c r="B399" s="30" t="n">
        <v>33</v>
      </c>
      <c r="C399" s="30" t="n">
        <v>122</v>
      </c>
      <c r="D399" s="30" t="s">
        <v>410</v>
      </c>
      <c r="E399" s="30"/>
      <c r="F399" s="31" t="n">
        <v>41607.4852893519</v>
      </c>
      <c r="G399" s="31" t="n">
        <v>41607.4853703704</v>
      </c>
      <c r="H399" s="31" t="n">
        <v>41607.4853819444</v>
      </c>
      <c r="I399" s="31" t="n">
        <v>41607.4863078704</v>
      </c>
      <c r="J399" s="30" t="n">
        <v>0.101898101898102</v>
      </c>
      <c r="K399" s="30" t="n">
        <v>0</v>
      </c>
      <c r="L399" s="30" t="s">
        <v>20</v>
      </c>
      <c r="M399" s="30"/>
      <c r="N399" s="30"/>
    </row>
    <row r="400" customFormat="false" ht="15" hidden="false" customHeight="false" outlineLevel="0" collapsed="false">
      <c r="A400" s="30" t="n">
        <v>398</v>
      </c>
      <c r="B400" s="30" t="n">
        <v>33</v>
      </c>
      <c r="C400" s="30" t="n">
        <v>129</v>
      </c>
      <c r="D400" s="30" t="s">
        <v>411</v>
      </c>
      <c r="E400" s="30"/>
      <c r="F400" s="31" t="n">
        <v>41607.4850462963</v>
      </c>
      <c r="G400" s="31" t="n">
        <v>41607.4853703704</v>
      </c>
      <c r="H400" s="31" t="n">
        <v>41607.4853935185</v>
      </c>
      <c r="I400" s="31" t="n">
        <v>41607.4863425926</v>
      </c>
      <c r="J400" s="30" t="n">
        <v>0.306693306693307</v>
      </c>
      <c r="K400" s="30" t="n">
        <v>0</v>
      </c>
      <c r="L400" s="30" t="s">
        <v>20</v>
      </c>
      <c r="M400" s="30"/>
      <c r="N400" s="30"/>
    </row>
    <row r="401" customFormat="false" ht="15" hidden="false" customHeight="false" outlineLevel="0" collapsed="false">
      <c r="A401" s="30" t="n">
        <v>399</v>
      </c>
      <c r="B401" s="30" t="n">
        <v>33</v>
      </c>
      <c r="C401" s="30" t="n">
        <v>122</v>
      </c>
      <c r="D401" s="30" t="s">
        <v>412</v>
      </c>
      <c r="E401" s="30"/>
      <c r="F401" s="31" t="n">
        <v>41607.4854282407</v>
      </c>
      <c r="G401" s="31" t="n">
        <v>41607.4855092593</v>
      </c>
      <c r="H401" s="31" t="n">
        <v>41607.4855208333</v>
      </c>
      <c r="I401" s="31" t="n">
        <v>41607.4864467593</v>
      </c>
      <c r="J401" s="30" t="n">
        <v>0.101898101898102</v>
      </c>
      <c r="K401" s="30" t="n">
        <v>0</v>
      </c>
      <c r="L401" s="30" t="s">
        <v>20</v>
      </c>
      <c r="M401" s="30"/>
      <c r="N401" s="30"/>
    </row>
    <row r="402" customFormat="false" ht="15" hidden="false" customHeight="false" outlineLevel="0" collapsed="false">
      <c r="A402" s="30" t="n">
        <v>400</v>
      </c>
      <c r="B402" s="30" t="n">
        <v>33</v>
      </c>
      <c r="C402" s="30" t="n">
        <v>123</v>
      </c>
      <c r="D402" s="30" t="s">
        <v>413</v>
      </c>
      <c r="E402" s="30"/>
      <c r="F402" s="31" t="n">
        <v>41607.4854861111</v>
      </c>
      <c r="G402" s="31" t="n">
        <v>41607.4855092593</v>
      </c>
      <c r="H402" s="31" t="n">
        <v>41607.4855208333</v>
      </c>
      <c r="I402" s="31" t="n">
        <v>41607.4864699074</v>
      </c>
      <c r="J402" s="30" t="n">
        <v>0.100899100899101</v>
      </c>
      <c r="K402" s="30" t="n">
        <v>0</v>
      </c>
      <c r="L402" s="30" t="s">
        <v>20</v>
      </c>
      <c r="M402" s="30"/>
      <c r="N402" s="30"/>
    </row>
    <row r="403" customFormat="false" ht="15" hidden="false" customHeight="false" outlineLevel="0" collapsed="false">
      <c r="A403" s="30" t="n">
        <v>401</v>
      </c>
      <c r="B403" s="30" t="n">
        <v>33</v>
      </c>
      <c r="C403" s="30" t="n">
        <v>120</v>
      </c>
      <c r="D403" s="30" t="s">
        <v>414</v>
      </c>
      <c r="E403" s="30"/>
      <c r="F403" s="31" t="n">
        <v>41607.4854282407</v>
      </c>
      <c r="G403" s="31" t="n">
        <v>41607.4855208333</v>
      </c>
      <c r="H403" s="31" t="n">
        <v>41607.4855324074</v>
      </c>
      <c r="I403" s="31" t="n">
        <v>41607.4864699074</v>
      </c>
      <c r="J403" s="30" t="n">
        <v>0.302697302697303</v>
      </c>
      <c r="K403" s="30" t="n">
        <v>0</v>
      </c>
      <c r="L403" s="30" t="s">
        <v>20</v>
      </c>
      <c r="M403" s="30"/>
      <c r="N403" s="30"/>
    </row>
    <row r="404" customFormat="false" ht="15" hidden="false" customHeight="false" outlineLevel="0" collapsed="false">
      <c r="A404" s="30" t="n">
        <v>402</v>
      </c>
      <c r="B404" s="30" t="n">
        <v>33</v>
      </c>
      <c r="C404" s="30" t="n">
        <v>122</v>
      </c>
      <c r="D404" s="30" t="s">
        <v>415</v>
      </c>
      <c r="E404" s="30"/>
      <c r="F404" s="31" t="n">
        <v>41607.4856828704</v>
      </c>
      <c r="G404" s="31" t="n">
        <v>41607.4857175926</v>
      </c>
      <c r="H404" s="31" t="n">
        <v>41607.4857291667</v>
      </c>
      <c r="I404" s="31" t="n">
        <v>41607.4866550926</v>
      </c>
      <c r="J404" s="30" t="n">
        <v>0.101898101898102</v>
      </c>
      <c r="K404" s="30" t="n">
        <v>0</v>
      </c>
      <c r="L404" s="30" t="s">
        <v>20</v>
      </c>
      <c r="M404" s="30"/>
      <c r="N404" s="30"/>
    </row>
    <row r="405" customFormat="false" ht="15" hidden="false" customHeight="false" outlineLevel="0" collapsed="false">
      <c r="A405" s="30" t="n">
        <v>403</v>
      </c>
      <c r="B405" s="30" t="n">
        <v>33</v>
      </c>
      <c r="C405" s="30" t="n">
        <v>125</v>
      </c>
      <c r="D405" s="30" t="s">
        <v>416</v>
      </c>
      <c r="E405" s="30"/>
      <c r="F405" s="31" t="n">
        <v>41600.0162847222</v>
      </c>
      <c r="G405" s="31" t="n">
        <v>41600.0164583333</v>
      </c>
      <c r="H405" s="31" t="n">
        <v>41600.0164814815</v>
      </c>
      <c r="I405" s="31" t="n">
        <v>41607.4866666667</v>
      </c>
      <c r="J405" s="30" t="n">
        <v>0.101898101898102</v>
      </c>
      <c r="K405" s="30" t="n">
        <v>0</v>
      </c>
      <c r="L405" s="30" t="s">
        <v>20</v>
      </c>
      <c r="M405" s="30"/>
      <c r="N405" s="30"/>
    </row>
    <row r="406" customFormat="false" ht="15" hidden="false" customHeight="false" outlineLevel="0" collapsed="false">
      <c r="A406" s="30" t="n">
        <v>404</v>
      </c>
      <c r="B406" s="30" t="n">
        <v>33</v>
      </c>
      <c r="C406" s="30" t="n">
        <v>120</v>
      </c>
      <c r="D406" s="30" t="s">
        <v>417</v>
      </c>
      <c r="E406" s="30"/>
      <c r="F406" s="31" t="n">
        <v>41607.4858564815</v>
      </c>
      <c r="G406" s="31" t="n">
        <v>41607.4859837963</v>
      </c>
      <c r="H406" s="31" t="n">
        <v>41607.4859953704</v>
      </c>
      <c r="I406" s="31" t="n">
        <v>41607.4869444444</v>
      </c>
      <c r="J406" s="30" t="n">
        <v>0.105894105894106</v>
      </c>
      <c r="K406" s="30" t="n">
        <v>0</v>
      </c>
      <c r="L406" s="30" t="s">
        <v>20</v>
      </c>
      <c r="M406" s="30"/>
      <c r="N406" s="30"/>
    </row>
    <row r="407" customFormat="false" ht="15" hidden="false" customHeight="false" outlineLevel="0" collapsed="false">
      <c r="A407" s="30" t="n">
        <v>405</v>
      </c>
      <c r="B407" s="30" t="n">
        <v>33</v>
      </c>
      <c r="C407" s="30" t="n">
        <v>122</v>
      </c>
      <c r="D407" s="30" t="s">
        <v>418</v>
      </c>
      <c r="E407" s="30"/>
      <c r="F407" s="31" t="n">
        <v>41607.4859953704</v>
      </c>
      <c r="G407" s="31" t="n">
        <v>41607.4862268519</v>
      </c>
      <c r="H407" s="31" t="n">
        <v>41607.4862384259</v>
      </c>
      <c r="I407" s="31" t="n">
        <v>41607.4871643519</v>
      </c>
      <c r="J407" s="30" t="n">
        <v>0.104895104895105</v>
      </c>
      <c r="K407" s="30" t="n">
        <v>0</v>
      </c>
      <c r="L407" s="30" t="s">
        <v>20</v>
      </c>
      <c r="M407" s="30"/>
      <c r="N407" s="30"/>
    </row>
    <row r="408" customFormat="false" ht="15" hidden="false" customHeight="false" outlineLevel="0" collapsed="false">
      <c r="A408" s="30" t="n">
        <v>406</v>
      </c>
      <c r="B408" s="30" t="n">
        <v>33</v>
      </c>
      <c r="C408" s="30" t="n">
        <v>119</v>
      </c>
      <c r="D408" s="30" t="s">
        <v>419</v>
      </c>
      <c r="E408" s="30"/>
      <c r="F408" s="31" t="n">
        <v>41472.9677893519</v>
      </c>
      <c r="G408" s="31" t="n">
        <v>41472.9678587963</v>
      </c>
      <c r="H408" s="31" t="n">
        <v>41472.9678587963</v>
      </c>
      <c r="I408" s="31" t="n">
        <v>41607.4872453704</v>
      </c>
      <c r="J408" s="30" t="n">
        <v>0.101898101898102</v>
      </c>
      <c r="K408" s="30" t="n">
        <v>0</v>
      </c>
      <c r="L408" s="30" t="s">
        <v>20</v>
      </c>
      <c r="M408" s="30"/>
      <c r="N408" s="30"/>
    </row>
    <row r="409" customFormat="false" ht="90" hidden="false" customHeight="false" outlineLevel="0" collapsed="false">
      <c r="A409" s="30" t="n">
        <v>407</v>
      </c>
      <c r="B409" s="30" t="n">
        <v>33</v>
      </c>
      <c r="C409" s="30" t="n">
        <v>127</v>
      </c>
      <c r="D409" s="33" t="s">
        <v>420</v>
      </c>
      <c r="E409" s="30"/>
      <c r="F409" s="31" t="n">
        <v>41607.485625</v>
      </c>
      <c r="G409" s="31" t="n">
        <v>41607.4862037037</v>
      </c>
      <c r="H409" s="31" t="n">
        <v>41607.4862268519</v>
      </c>
      <c r="I409" s="31" t="n">
        <v>41607.4872916667</v>
      </c>
      <c r="J409" s="30" t="n">
        <v>0.213786213786214</v>
      </c>
      <c r="K409" s="30" t="n">
        <v>0</v>
      </c>
      <c r="L409" s="30" t="s">
        <v>20</v>
      </c>
      <c r="M409" s="30"/>
      <c r="N409" s="30"/>
    </row>
    <row r="410" customFormat="false" ht="15" hidden="false" customHeight="false" outlineLevel="0" collapsed="false">
      <c r="A410" s="30" t="n">
        <v>408</v>
      </c>
      <c r="B410" s="30" t="n">
        <v>33</v>
      </c>
      <c r="C410" s="30" t="n">
        <v>121</v>
      </c>
      <c r="D410" s="30" t="s">
        <v>421</v>
      </c>
      <c r="E410" s="30"/>
      <c r="F410" s="31" t="n">
        <v>41607.4863310185</v>
      </c>
      <c r="G410" s="31" t="n">
        <v>41607.4864236111</v>
      </c>
      <c r="H410" s="31" t="n">
        <v>41607.4864351852</v>
      </c>
      <c r="I410" s="31" t="n">
        <v>41607.4873842593</v>
      </c>
      <c r="J410" s="30" t="n">
        <v>0.100899100899101</v>
      </c>
      <c r="K410" s="30" t="n">
        <v>0</v>
      </c>
      <c r="L410" s="30" t="s">
        <v>20</v>
      </c>
      <c r="M410" s="30"/>
      <c r="N410" s="30"/>
    </row>
    <row r="411" customFormat="false" ht="15" hidden="false" customHeight="false" outlineLevel="0" collapsed="false">
      <c r="A411" s="30" t="n">
        <v>409</v>
      </c>
      <c r="B411" s="30" t="n">
        <v>33</v>
      </c>
      <c r="C411" s="30" t="n">
        <v>122</v>
      </c>
      <c r="D411" s="30" t="s">
        <v>422</v>
      </c>
      <c r="E411" s="30"/>
      <c r="F411" s="31" t="n">
        <v>41607.4863541667</v>
      </c>
      <c r="G411" s="31" t="n">
        <v>41607.4866550926</v>
      </c>
      <c r="H411" s="31" t="n">
        <v>41607.4866666667</v>
      </c>
      <c r="I411" s="31" t="n">
        <v>41607.4875810185</v>
      </c>
      <c r="J411" s="30" t="n">
        <v>0.204795204795205</v>
      </c>
      <c r="K411" s="30" t="n">
        <v>0</v>
      </c>
      <c r="L411" s="30" t="s">
        <v>20</v>
      </c>
      <c r="M411" s="30"/>
      <c r="N411" s="30"/>
    </row>
    <row r="412" customFormat="false" ht="15" hidden="false" customHeight="false" outlineLevel="0" collapsed="false">
      <c r="A412" s="30" t="n">
        <v>410</v>
      </c>
      <c r="B412" s="30" t="n">
        <v>33</v>
      </c>
      <c r="C412" s="30" t="n">
        <v>123</v>
      </c>
      <c r="D412" s="30" t="s">
        <v>423</v>
      </c>
      <c r="E412" s="30"/>
      <c r="F412" s="31" t="n">
        <v>41607.4865393519</v>
      </c>
      <c r="G412" s="31" t="n">
        <v>41607.4866435185</v>
      </c>
      <c r="H412" s="31" t="n">
        <v>41607.4866550926</v>
      </c>
      <c r="I412" s="31" t="n">
        <v>41607.4876041667</v>
      </c>
      <c r="J412" s="30" t="n">
        <v>0.100899100899101</v>
      </c>
      <c r="K412" s="30" t="n">
        <v>0</v>
      </c>
      <c r="L412" s="30" t="s">
        <v>20</v>
      </c>
      <c r="M412" s="30"/>
      <c r="N412" s="30"/>
    </row>
    <row r="413" customFormat="false" ht="15" hidden="false" customHeight="false" outlineLevel="0" collapsed="false">
      <c r="A413" s="30" t="n">
        <v>411</v>
      </c>
      <c r="B413" s="30" t="n">
        <v>33</v>
      </c>
      <c r="C413" s="30" t="n">
        <v>127</v>
      </c>
      <c r="D413" s="30" t="s">
        <v>424</v>
      </c>
      <c r="E413" s="30"/>
      <c r="F413" s="31" t="n">
        <v>41607.4864699074</v>
      </c>
      <c r="G413" s="31" t="n">
        <v>41607.4865509259</v>
      </c>
      <c r="H413" s="31" t="n">
        <v>41607.4865740741</v>
      </c>
      <c r="I413" s="31" t="n">
        <v>41607.4876273148</v>
      </c>
      <c r="J413" s="30" t="n">
        <v>0.100899100899101</v>
      </c>
      <c r="K413" s="30" t="n">
        <v>0</v>
      </c>
      <c r="L413" s="30" t="s">
        <v>20</v>
      </c>
      <c r="M413" s="30"/>
      <c r="N413" s="30"/>
    </row>
    <row r="414" customFormat="false" ht="15" hidden="false" customHeight="false" outlineLevel="0" collapsed="false">
      <c r="A414" s="30" t="n">
        <v>412</v>
      </c>
      <c r="B414" s="30" t="n">
        <v>33</v>
      </c>
      <c r="C414" s="30" t="n">
        <v>119</v>
      </c>
      <c r="D414" s="30" t="s">
        <v>425</v>
      </c>
      <c r="E414" s="30"/>
      <c r="F414" s="31" t="n">
        <v>41472.9683217593</v>
      </c>
      <c r="G414" s="31" t="n">
        <v>41472.9683912037</v>
      </c>
      <c r="H414" s="31" t="n">
        <v>41472.9684027778</v>
      </c>
      <c r="I414" s="31" t="n">
        <v>41607.4877893519</v>
      </c>
      <c r="J414" s="30" t="n">
        <v>0.101898101898102</v>
      </c>
      <c r="K414" s="30" t="n">
        <v>0</v>
      </c>
      <c r="L414" s="30" t="s">
        <v>20</v>
      </c>
      <c r="M414" s="30"/>
      <c r="N414" s="30"/>
    </row>
    <row r="415" customFormat="false" ht="15" hidden="false" customHeight="false" outlineLevel="0" collapsed="false">
      <c r="A415" s="30" t="n">
        <v>413</v>
      </c>
      <c r="B415" s="30" t="n">
        <v>33</v>
      </c>
      <c r="C415" s="30" t="n">
        <v>129</v>
      </c>
      <c r="D415" s="30" t="s">
        <v>426</v>
      </c>
      <c r="E415" s="30"/>
      <c r="F415" s="31" t="n">
        <v>41607.4866087963</v>
      </c>
      <c r="G415" s="31" t="n">
        <v>41607.4868634259</v>
      </c>
      <c r="H415" s="31" t="n">
        <v>41607.4869328704</v>
      </c>
      <c r="I415" s="31" t="n">
        <v>41607.4878819444</v>
      </c>
      <c r="J415" s="30" t="n">
        <v>0.102897102897103</v>
      </c>
      <c r="K415" s="30" t="n">
        <v>0</v>
      </c>
      <c r="L415" s="30" t="s">
        <v>20</v>
      </c>
      <c r="M415" s="30"/>
      <c r="N415" s="30"/>
    </row>
    <row r="416" customFormat="false" ht="15" hidden="false" customHeight="false" outlineLevel="0" collapsed="false">
      <c r="A416" s="30" t="n">
        <v>414</v>
      </c>
      <c r="B416" s="30" t="n">
        <v>33</v>
      </c>
      <c r="C416" s="30" t="n">
        <v>126</v>
      </c>
      <c r="D416" s="30" t="s">
        <v>427</v>
      </c>
      <c r="E416" s="30"/>
      <c r="F416" s="31" t="n">
        <v>41607.486724537</v>
      </c>
      <c r="G416" s="31" t="n">
        <v>41607.4868981482</v>
      </c>
      <c r="H416" s="31" t="n">
        <v>41607.4869444444</v>
      </c>
      <c r="I416" s="31" t="n">
        <v>41607.4878935185</v>
      </c>
      <c r="J416" s="30" t="n">
        <v>0.103896103896104</v>
      </c>
      <c r="K416" s="30" t="n">
        <v>0</v>
      </c>
      <c r="L416" s="30" t="s">
        <v>20</v>
      </c>
      <c r="M416" s="30"/>
      <c r="N416" s="30"/>
    </row>
    <row r="417" customFormat="false" ht="15" hidden="false" customHeight="false" outlineLevel="0" collapsed="false">
      <c r="A417" s="30" t="n">
        <v>415</v>
      </c>
      <c r="B417" s="30" t="n">
        <v>33</v>
      </c>
      <c r="C417" s="30" t="n">
        <v>122</v>
      </c>
      <c r="D417" s="30" t="s">
        <v>428</v>
      </c>
      <c r="E417" s="30"/>
      <c r="F417" s="31" t="n">
        <v>41607.4869560185</v>
      </c>
      <c r="G417" s="31" t="n">
        <v>41607.4870023148</v>
      </c>
      <c r="H417" s="31" t="n">
        <v>41607.4870138889</v>
      </c>
      <c r="I417" s="31" t="n">
        <v>41607.4879282407</v>
      </c>
      <c r="J417" s="30" t="n">
        <v>0.100899100899101</v>
      </c>
      <c r="K417" s="30" t="n">
        <v>0</v>
      </c>
      <c r="L417" s="30" t="s">
        <v>20</v>
      </c>
      <c r="M417" s="30"/>
      <c r="N417" s="30"/>
    </row>
    <row r="418" customFormat="false" ht="15" hidden="false" customHeight="false" outlineLevel="0" collapsed="false">
      <c r="A418" s="30" t="n">
        <v>416</v>
      </c>
      <c r="B418" s="30" t="n">
        <v>33</v>
      </c>
      <c r="C418" s="30" t="n">
        <v>127</v>
      </c>
      <c r="D418" s="30" t="s">
        <v>429</v>
      </c>
      <c r="E418" s="30"/>
      <c r="F418" s="31" t="n">
        <v>41607.4869097222</v>
      </c>
      <c r="G418" s="31" t="n">
        <v>41607.4869791667</v>
      </c>
      <c r="H418" s="31" t="n">
        <v>41607.4869907407</v>
      </c>
      <c r="I418" s="31" t="n">
        <v>41607.4880555556</v>
      </c>
      <c r="J418" s="30" t="n">
        <v>0.102897102897103</v>
      </c>
      <c r="K418" s="30" t="n">
        <v>0</v>
      </c>
      <c r="L418" s="30" t="s">
        <v>20</v>
      </c>
      <c r="M418" s="30"/>
      <c r="N418" s="30"/>
    </row>
    <row r="419" customFormat="false" ht="15" hidden="false" customHeight="false" outlineLevel="0" collapsed="false">
      <c r="A419" s="30" t="n">
        <v>417</v>
      </c>
      <c r="B419" s="30" t="n">
        <v>33</v>
      </c>
      <c r="C419" s="30" t="n">
        <v>128</v>
      </c>
      <c r="D419" s="30" t="s">
        <v>430</v>
      </c>
      <c r="E419" s="30"/>
      <c r="F419" s="31" t="n">
        <v>41607.4870717593</v>
      </c>
      <c r="G419" s="31" t="n">
        <v>41607.4871064815</v>
      </c>
      <c r="H419" s="31" t="n">
        <v>41607.4871180556</v>
      </c>
      <c r="I419" s="31" t="n">
        <v>41607.4880671296</v>
      </c>
      <c r="J419" s="30" t="n">
        <v>0.100899100899101</v>
      </c>
      <c r="K419" s="30" t="n">
        <v>0</v>
      </c>
      <c r="L419" s="30" t="s">
        <v>20</v>
      </c>
      <c r="M419" s="30"/>
      <c r="N419" s="30"/>
    </row>
    <row r="420" customFormat="false" ht="15" hidden="false" customHeight="false" outlineLevel="0" collapsed="false">
      <c r="A420" s="30" t="n">
        <v>418</v>
      </c>
      <c r="B420" s="30" t="n">
        <v>33</v>
      </c>
      <c r="C420" s="30" t="n">
        <v>129</v>
      </c>
      <c r="D420" s="30" t="s">
        <v>431</v>
      </c>
      <c r="E420" s="30"/>
      <c r="F420" s="31" t="n">
        <v>41607.4870486111</v>
      </c>
      <c r="G420" s="31" t="n">
        <v>41607.4872106482</v>
      </c>
      <c r="H420" s="31" t="n">
        <v>41607.4872337963</v>
      </c>
      <c r="I420" s="31" t="n">
        <v>41607.4881712963</v>
      </c>
      <c r="J420" s="30" t="n">
        <v>0.202797202797203</v>
      </c>
      <c r="K420" s="30" t="n">
        <v>0</v>
      </c>
      <c r="L420" s="30" t="s">
        <v>20</v>
      </c>
      <c r="M420" s="30"/>
      <c r="N420" s="30"/>
    </row>
    <row r="421" customFormat="false" ht="15" hidden="false" customHeight="false" outlineLevel="0" collapsed="false">
      <c r="A421" s="30" t="n">
        <v>419</v>
      </c>
      <c r="B421" s="30" t="n">
        <v>33</v>
      </c>
      <c r="C421" s="30" t="n">
        <v>128</v>
      </c>
      <c r="D421" s="30" t="s">
        <v>432</v>
      </c>
      <c r="E421" s="30"/>
      <c r="F421" s="31" t="n">
        <v>41607.4872337963</v>
      </c>
      <c r="G421" s="31" t="n">
        <v>41607.4873148148</v>
      </c>
      <c r="H421" s="31" t="n">
        <v>41607.4873263889</v>
      </c>
      <c r="I421" s="31" t="n">
        <v>41607.4882638889</v>
      </c>
      <c r="J421" s="30" t="n">
        <v>0.0679320679320679</v>
      </c>
      <c r="K421" s="30" t="n">
        <v>0</v>
      </c>
      <c r="L421" s="30" t="s">
        <v>20</v>
      </c>
      <c r="M421" s="30"/>
      <c r="N421" s="30"/>
    </row>
    <row r="422" customFormat="false" ht="15" hidden="false" customHeight="false" outlineLevel="0" collapsed="false">
      <c r="A422" s="30" t="n">
        <v>420</v>
      </c>
      <c r="B422" s="30" t="n">
        <v>33</v>
      </c>
      <c r="C422" s="30" t="n">
        <v>120</v>
      </c>
      <c r="D422" s="30" t="s">
        <v>433</v>
      </c>
      <c r="E422" s="30"/>
      <c r="F422" s="31" t="n">
        <v>41607.4871875</v>
      </c>
      <c r="G422" s="31" t="n">
        <v>41607.4872916667</v>
      </c>
      <c r="H422" s="31" t="n">
        <v>41607.4873611111</v>
      </c>
      <c r="I422" s="31" t="n">
        <v>41607.4883101852</v>
      </c>
      <c r="J422" s="30" t="n">
        <v>0.1998001998002</v>
      </c>
      <c r="K422" s="30" t="n">
        <v>0</v>
      </c>
      <c r="L422" s="30" t="s">
        <v>221</v>
      </c>
      <c r="M422" s="30" t="n">
        <v>35</v>
      </c>
      <c r="N422" s="30"/>
    </row>
    <row r="423" customFormat="false" ht="15" hidden="false" customHeight="false" outlineLevel="0" collapsed="false">
      <c r="A423" s="30" t="n">
        <v>421</v>
      </c>
      <c r="B423" s="30" t="n">
        <v>33</v>
      </c>
      <c r="C423" s="30" t="n">
        <v>127</v>
      </c>
      <c r="D423" s="30" t="s">
        <v>434</v>
      </c>
      <c r="E423" s="30"/>
      <c r="F423" s="31" t="n">
        <v>41607.4871527778</v>
      </c>
      <c r="G423" s="31" t="n">
        <v>41607.4872453704</v>
      </c>
      <c r="H423" s="31" t="n">
        <v>41607.4872685185</v>
      </c>
      <c r="I423" s="31" t="n">
        <v>41607.4883333333</v>
      </c>
      <c r="J423" s="30" t="n">
        <v>0.101898101898102</v>
      </c>
      <c r="K423" s="30" t="n">
        <v>0</v>
      </c>
      <c r="L423" s="30" t="s">
        <v>20</v>
      </c>
      <c r="M423" s="30"/>
      <c r="N423" s="30"/>
    </row>
    <row r="424" customFormat="false" ht="15" hidden="false" customHeight="false" outlineLevel="0" collapsed="false">
      <c r="A424" s="30" t="n">
        <v>422</v>
      </c>
      <c r="B424" s="30" t="n">
        <v>33</v>
      </c>
      <c r="C424" s="30" t="n">
        <v>123</v>
      </c>
      <c r="D424" s="30" t="s">
        <v>435</v>
      </c>
      <c r="E424" s="30"/>
      <c r="F424" s="31" t="n">
        <v>41607.4874421296</v>
      </c>
      <c r="G424" s="31" t="n">
        <v>41607.4875115741</v>
      </c>
      <c r="H424" s="31" t="n">
        <v>41607.4875231482</v>
      </c>
      <c r="I424" s="31" t="n">
        <v>41607.4884722222</v>
      </c>
      <c r="J424" s="30" t="n">
        <v>0.202797202797203</v>
      </c>
      <c r="K424" s="30" t="n">
        <v>0</v>
      </c>
      <c r="L424" s="30" t="s">
        <v>20</v>
      </c>
      <c r="M424" s="30"/>
      <c r="N424" s="30"/>
    </row>
    <row r="425" customFormat="false" ht="15" hidden="false" customHeight="false" outlineLevel="0" collapsed="false">
      <c r="A425" s="30" t="n">
        <v>423</v>
      </c>
      <c r="B425" s="30" t="n">
        <v>33</v>
      </c>
      <c r="C425" s="30" t="n">
        <v>122</v>
      </c>
      <c r="D425" s="30" t="s">
        <v>436</v>
      </c>
      <c r="E425" s="30"/>
      <c r="F425" s="31" t="n">
        <v>41607.4874768519</v>
      </c>
      <c r="G425" s="31" t="n">
        <v>41607.4875462963</v>
      </c>
      <c r="H425" s="31" t="n">
        <v>41607.4875578704</v>
      </c>
      <c r="I425" s="31" t="n">
        <v>41607.4884837963</v>
      </c>
      <c r="J425" s="30" t="n">
        <v>0.0831168831168831</v>
      </c>
      <c r="K425" s="30" t="n">
        <v>0</v>
      </c>
      <c r="L425" s="30" t="s">
        <v>20</v>
      </c>
      <c r="M425" s="30"/>
      <c r="N425" s="30"/>
    </row>
    <row r="426" customFormat="false" ht="15" hidden="false" customHeight="false" outlineLevel="0" collapsed="false">
      <c r="A426" s="30" t="n">
        <v>424</v>
      </c>
      <c r="B426" s="30" t="n">
        <v>33</v>
      </c>
      <c r="C426" s="30" t="n">
        <v>122</v>
      </c>
      <c r="D426" s="30" t="s">
        <v>437</v>
      </c>
      <c r="E426" s="30"/>
      <c r="F426" s="31" t="n">
        <v>41607.4876041667</v>
      </c>
      <c r="G426" s="31" t="n">
        <v>41607.4876273148</v>
      </c>
      <c r="H426" s="31" t="n">
        <v>41607.4876388889</v>
      </c>
      <c r="I426" s="31" t="n">
        <v>41607.4885532407</v>
      </c>
      <c r="J426" s="30" t="n">
        <v>0.0999000999000999</v>
      </c>
      <c r="K426" s="30" t="n">
        <v>0</v>
      </c>
      <c r="L426" s="30" t="s">
        <v>20</v>
      </c>
      <c r="M426" s="30"/>
      <c r="N426" s="30"/>
    </row>
    <row r="427" customFormat="false" ht="15" hidden="false" customHeight="false" outlineLevel="0" collapsed="false">
      <c r="A427" s="30" t="n">
        <v>425</v>
      </c>
      <c r="B427" s="30" t="n">
        <v>33</v>
      </c>
      <c r="C427" s="30" t="n">
        <v>129</v>
      </c>
      <c r="D427" s="30" t="s">
        <v>438</v>
      </c>
      <c r="E427" s="30"/>
      <c r="F427" s="31" t="n">
        <v>41607.4875462963</v>
      </c>
      <c r="G427" s="31" t="n">
        <v>41607.4876041667</v>
      </c>
      <c r="H427" s="31" t="n">
        <v>41607.4876157407</v>
      </c>
      <c r="I427" s="31" t="n">
        <v>41607.4885532407</v>
      </c>
      <c r="J427" s="30" t="n">
        <v>0.101898101898102</v>
      </c>
      <c r="K427" s="30" t="n">
        <v>0</v>
      </c>
      <c r="L427" s="30" t="s">
        <v>20</v>
      </c>
      <c r="M427" s="30"/>
      <c r="N427" s="30"/>
    </row>
    <row r="428" customFormat="false" ht="15" hidden="false" customHeight="false" outlineLevel="0" collapsed="false">
      <c r="A428" s="30" t="n">
        <v>426</v>
      </c>
      <c r="B428" s="30" t="n">
        <v>33</v>
      </c>
      <c r="C428" s="30" t="n">
        <v>120</v>
      </c>
      <c r="D428" s="30" t="s">
        <v>439</v>
      </c>
      <c r="E428" s="30"/>
      <c r="F428" s="31" t="n">
        <v>41607.4876273148</v>
      </c>
      <c r="G428" s="31" t="n">
        <v>41607.4876273148</v>
      </c>
      <c r="H428" s="31" t="n">
        <v>41607.4876388889</v>
      </c>
      <c r="I428" s="31" t="n">
        <v>41607.488587963</v>
      </c>
      <c r="J428" s="30" t="n">
        <v>0</v>
      </c>
      <c r="K428" s="30" t="n">
        <v>0</v>
      </c>
      <c r="L428" s="30" t="s">
        <v>20</v>
      </c>
      <c r="M428" s="30"/>
      <c r="N428" s="30"/>
    </row>
    <row r="429" customFormat="false" ht="15" hidden="false" customHeight="false" outlineLevel="0" collapsed="false">
      <c r="A429" s="30" t="n">
        <v>427</v>
      </c>
      <c r="B429" s="30" t="n">
        <v>33</v>
      </c>
      <c r="C429" s="30" t="n">
        <v>127</v>
      </c>
      <c r="D429" s="30" t="s">
        <v>440</v>
      </c>
      <c r="E429" s="30"/>
      <c r="F429" s="31" t="n">
        <v>41607.4873263889</v>
      </c>
      <c r="G429" s="31" t="n">
        <v>41607.4875231482</v>
      </c>
      <c r="H429" s="31" t="n">
        <v>41607.487662037</v>
      </c>
      <c r="I429" s="31" t="n">
        <v>41607.4887152778</v>
      </c>
      <c r="J429" s="30" t="n">
        <v>0.100899100899101</v>
      </c>
      <c r="K429" s="30" t="n">
        <v>0</v>
      </c>
      <c r="L429" s="30" t="s">
        <v>221</v>
      </c>
      <c r="M429" s="30" t="n">
        <v>36</v>
      </c>
      <c r="N429" s="30"/>
    </row>
    <row r="430" customFormat="false" ht="15" hidden="false" customHeight="false" outlineLevel="0" collapsed="false">
      <c r="A430" s="30" t="n">
        <v>428</v>
      </c>
      <c r="B430" s="30" t="n">
        <v>33</v>
      </c>
      <c r="C430" s="30" t="n">
        <v>127</v>
      </c>
      <c r="D430" s="30" t="s">
        <v>441</v>
      </c>
      <c r="E430" s="30"/>
      <c r="F430" s="31" t="n">
        <v>41607.4877314815</v>
      </c>
      <c r="G430" s="31" t="n">
        <v>41607.4877662037</v>
      </c>
      <c r="H430" s="31" t="n">
        <v>41607.4879282407</v>
      </c>
      <c r="I430" s="31" t="n">
        <v>41607.4889930556</v>
      </c>
      <c r="J430" s="30" t="n">
        <v>0.101898101898102</v>
      </c>
      <c r="K430" s="30" t="n">
        <v>0</v>
      </c>
      <c r="L430" s="30" t="s">
        <v>221</v>
      </c>
      <c r="M430" s="30" t="n">
        <v>37</v>
      </c>
      <c r="N430" s="30"/>
    </row>
    <row r="431" customFormat="false" ht="15" hidden="false" customHeight="false" outlineLevel="0" collapsed="false">
      <c r="A431" s="30" t="n">
        <v>429</v>
      </c>
      <c r="B431" s="30" t="n">
        <v>33</v>
      </c>
      <c r="C431" s="30" t="n">
        <v>127</v>
      </c>
      <c r="D431" s="30" t="s">
        <v>442</v>
      </c>
      <c r="E431" s="30"/>
      <c r="F431" s="31" t="n">
        <v>41607.4885763889</v>
      </c>
      <c r="G431" s="31" t="n">
        <v>41607.4886458333</v>
      </c>
      <c r="H431" s="31" t="n">
        <v>41607.4886574074</v>
      </c>
      <c r="I431" s="31" t="n">
        <v>41607.4897222222</v>
      </c>
      <c r="J431" s="30" t="n">
        <v>0.300699300699301</v>
      </c>
      <c r="K431" s="30" t="n">
        <v>0</v>
      </c>
      <c r="L431" s="30" t="s">
        <v>20</v>
      </c>
      <c r="M431" s="30"/>
      <c r="N431" s="30"/>
    </row>
    <row r="432" customFormat="false" ht="15" hidden="false" customHeight="false" outlineLevel="0" collapsed="false">
      <c r="A432" s="30" t="n">
        <v>431</v>
      </c>
      <c r="B432" s="30" t="n">
        <v>32</v>
      </c>
      <c r="C432" s="30" t="n">
        <v>1</v>
      </c>
      <c r="D432" s="30" t="s">
        <v>443</v>
      </c>
      <c r="E432" s="30"/>
      <c r="F432" s="31" t="n">
        <v>41611.5638541667</v>
      </c>
      <c r="G432" s="31" t="n">
        <v>41611.5638541667</v>
      </c>
      <c r="H432" s="31" t="n">
        <v>41611.5638773148</v>
      </c>
      <c r="I432" s="31" t="n">
        <v>41611.5648263889</v>
      </c>
      <c r="J432" s="30" t="n">
        <v>0.180327868852459</v>
      </c>
      <c r="K432" s="30" t="n">
        <v>0</v>
      </c>
      <c r="L432" s="30" t="s">
        <v>20</v>
      </c>
      <c r="M432" s="30"/>
      <c r="N432" s="30"/>
    </row>
    <row r="433" customFormat="false" ht="15" hidden="false" customHeight="false" outlineLevel="0" collapsed="false">
      <c r="A433" s="30" t="n">
        <v>432</v>
      </c>
      <c r="B433" s="30" t="n">
        <v>32</v>
      </c>
      <c r="C433" s="30" t="n">
        <v>1</v>
      </c>
      <c r="D433" s="30" t="s">
        <v>444</v>
      </c>
      <c r="F433" s="31" t="n">
        <v>41611.5659143519</v>
      </c>
      <c r="G433" s="31" t="n">
        <v>41611.5659143519</v>
      </c>
      <c r="H433" s="31" t="n">
        <v>41611.5659259259</v>
      </c>
      <c r="I433" s="31" t="n">
        <v>41611.566875</v>
      </c>
      <c r="J433" s="30" t="n">
        <v>0.180327868852459</v>
      </c>
      <c r="K433" s="30" t="n">
        <v>0</v>
      </c>
      <c r="L433" s="30" t="s">
        <v>20</v>
      </c>
      <c r="M433" s="0"/>
      <c r="N433" s="0"/>
    </row>
    <row r="434" customFormat="false" ht="15" hidden="false" customHeight="false" outlineLevel="0" collapsed="false">
      <c r="A434" s="30" t="n">
        <v>433</v>
      </c>
      <c r="B434" s="30" t="n">
        <v>32</v>
      </c>
      <c r="C434" s="30" t="n">
        <v>1</v>
      </c>
      <c r="D434" s="30" t="s">
        <v>445</v>
      </c>
      <c r="F434" s="31" t="n">
        <v>41611.5703472222</v>
      </c>
      <c r="G434" s="31" t="n">
        <v>41611.5703703704</v>
      </c>
      <c r="H434" s="31" t="n">
        <v>41611.5703819444</v>
      </c>
      <c r="I434" s="31" t="n">
        <v>41611.5713888889</v>
      </c>
      <c r="J434" s="30" t="n">
        <v>0.180327868852459</v>
      </c>
      <c r="K434" s="30" t="n">
        <v>0</v>
      </c>
      <c r="L434" s="30" t="s">
        <v>20</v>
      </c>
      <c r="M434" s="0"/>
      <c r="N434" s="0"/>
    </row>
    <row r="435" customFormat="false" ht="15" hidden="false" customHeight="false" outlineLevel="0" collapsed="false">
      <c r="A435" s="30" t="n">
        <v>434</v>
      </c>
      <c r="B435" s="30" t="n">
        <v>32</v>
      </c>
      <c r="C435" s="30" t="n">
        <v>1</v>
      </c>
      <c r="D435" s="30" t="s">
        <v>446</v>
      </c>
      <c r="F435" s="31" t="n">
        <v>41611.5704050926</v>
      </c>
      <c r="G435" s="31" t="n">
        <v>41611.5704050926</v>
      </c>
      <c r="H435" s="31" t="n">
        <v>41611.5704282407</v>
      </c>
      <c r="I435" s="31" t="n">
        <v>41611.5714236111</v>
      </c>
      <c r="J435" s="30" t="n">
        <v>0.180327868852459</v>
      </c>
      <c r="K435" s="30" t="n">
        <v>0</v>
      </c>
      <c r="L435" s="30" t="s">
        <v>20</v>
      </c>
      <c r="M435" s="0"/>
      <c r="N435" s="0"/>
    </row>
    <row r="436" customFormat="false" ht="15" hidden="false" customHeight="false" outlineLevel="0" collapsed="false">
      <c r="A436" s="30" t="n">
        <v>435</v>
      </c>
      <c r="B436" s="30" t="n">
        <v>32</v>
      </c>
      <c r="C436" s="30" t="n">
        <v>1</v>
      </c>
      <c r="D436" s="30" t="s">
        <v>447</v>
      </c>
      <c r="F436" s="31" t="n">
        <v>41611.5704398148</v>
      </c>
      <c r="G436" s="31" t="n">
        <v>41611.5704398148</v>
      </c>
      <c r="H436" s="31" t="n">
        <v>41611.570462963</v>
      </c>
      <c r="I436" s="31" t="n">
        <v>41611.5714583333</v>
      </c>
      <c r="J436" s="30" t="n">
        <v>0.180327868852459</v>
      </c>
      <c r="K436" s="30" t="n">
        <v>0</v>
      </c>
      <c r="L436" s="30" t="s">
        <v>20</v>
      </c>
      <c r="M436" s="0"/>
      <c r="N436" s="0"/>
    </row>
    <row r="437" customFormat="false" ht="15" hidden="false" customHeight="false" outlineLevel="0" collapsed="false">
      <c r="A437" s="30" t="n">
        <v>436</v>
      </c>
      <c r="B437" s="30" t="n">
        <v>32</v>
      </c>
      <c r="C437" s="30" t="n">
        <v>1</v>
      </c>
      <c r="D437" s="30" t="s">
        <v>448</v>
      </c>
      <c r="F437" s="31" t="n">
        <v>41611.570474537</v>
      </c>
      <c r="G437" s="31" t="n">
        <v>41611.5704861111</v>
      </c>
      <c r="H437" s="31" t="n">
        <v>41611.5704976852</v>
      </c>
      <c r="I437" s="31" t="n">
        <v>41611.5714930556</v>
      </c>
      <c r="J437" s="30" t="n">
        <v>0.180327868852459</v>
      </c>
      <c r="K437" s="30" t="n">
        <v>0</v>
      </c>
      <c r="L437" s="30" t="s">
        <v>20</v>
      </c>
      <c r="M437" s="0"/>
      <c r="N437" s="0"/>
    </row>
    <row r="438" customFormat="false" ht="15" hidden="false" customHeight="false" outlineLevel="0" collapsed="false">
      <c r="A438" s="30" t="n">
        <v>437</v>
      </c>
      <c r="B438" s="30" t="n">
        <v>32</v>
      </c>
      <c r="C438" s="30" t="n">
        <v>1</v>
      </c>
      <c r="D438" s="30" t="s">
        <v>449</v>
      </c>
      <c r="F438" s="31" t="n">
        <v>41611.5705092593</v>
      </c>
      <c r="G438" s="31" t="n">
        <v>41611.5705208333</v>
      </c>
      <c r="H438" s="31" t="n">
        <v>41611.5705324074</v>
      </c>
      <c r="I438" s="31" t="n">
        <v>41611.5715277778</v>
      </c>
      <c r="J438" s="30" t="n">
        <v>0.180327868852459</v>
      </c>
      <c r="K438" s="30" t="n">
        <v>0</v>
      </c>
      <c r="L438" s="30" t="s">
        <v>20</v>
      </c>
      <c r="M438" s="0"/>
      <c r="N438" s="0"/>
    </row>
    <row r="439" customFormat="false" ht="15" hidden="false" customHeight="false" outlineLevel="0" collapsed="false">
      <c r="A439" s="30" t="n">
        <v>438</v>
      </c>
      <c r="B439" s="30" t="n">
        <v>32</v>
      </c>
      <c r="C439" s="30" t="n">
        <v>1</v>
      </c>
      <c r="D439" s="30" t="s">
        <v>450</v>
      </c>
      <c r="F439" s="31" t="n">
        <v>41611.5705555556</v>
      </c>
      <c r="G439" s="31" t="n">
        <v>41611.5705555556</v>
      </c>
      <c r="H439" s="31" t="n">
        <v>41611.5705671296</v>
      </c>
      <c r="I439" s="31" t="n">
        <v>41611.5715740741</v>
      </c>
      <c r="J439" s="30" t="n">
        <v>0.180327868852459</v>
      </c>
      <c r="K439" s="30" t="n">
        <v>0</v>
      </c>
      <c r="L439" s="30" t="s">
        <v>20</v>
      </c>
      <c r="M439" s="0"/>
      <c r="N439" s="0"/>
    </row>
    <row r="440" customFormat="false" ht="15" hidden="false" customHeight="false" outlineLevel="0" collapsed="false">
      <c r="A440" s="30" t="n">
        <v>439</v>
      </c>
      <c r="B440" s="30" t="n">
        <v>32</v>
      </c>
      <c r="C440" s="30" t="n">
        <v>1</v>
      </c>
      <c r="D440" s="30" t="s">
        <v>451</v>
      </c>
      <c r="F440" s="31" t="n">
        <v>41611.5705902778</v>
      </c>
      <c r="G440" s="31" t="n">
        <v>41611.5705902778</v>
      </c>
      <c r="H440" s="31" t="n">
        <v>41611.5706018519</v>
      </c>
      <c r="I440" s="31" t="n">
        <v>41611.5715972222</v>
      </c>
      <c r="J440" s="30" t="n">
        <v>0.180327868852459</v>
      </c>
      <c r="K440" s="30" t="n">
        <v>0</v>
      </c>
      <c r="L440" s="30" t="s">
        <v>20</v>
      </c>
      <c r="M440" s="0"/>
      <c r="N440" s="0"/>
    </row>
    <row r="441" customFormat="false" ht="15" hidden="false" customHeight="false" outlineLevel="0" collapsed="false">
      <c r="A441" s="30" t="n">
        <v>440</v>
      </c>
      <c r="B441" s="30" t="n">
        <v>32</v>
      </c>
      <c r="C441" s="30" t="n">
        <v>1</v>
      </c>
      <c r="D441" s="30" t="s">
        <v>451</v>
      </c>
      <c r="F441" s="31" t="n">
        <v>41611.570625</v>
      </c>
      <c r="G441" s="31" t="n">
        <v>41611.570625</v>
      </c>
      <c r="H441" s="31" t="n">
        <v>41611.5706365741</v>
      </c>
      <c r="I441" s="31" t="n">
        <v>41611.5716319445</v>
      </c>
      <c r="J441" s="30" t="n">
        <v>0</v>
      </c>
      <c r="K441" s="30" t="n">
        <v>0</v>
      </c>
      <c r="L441" s="30" t="s">
        <v>20</v>
      </c>
      <c r="M441" s="0"/>
      <c r="N441" s="0"/>
    </row>
    <row r="442" customFormat="false" ht="15" hidden="false" customHeight="false" outlineLevel="0" collapsed="false">
      <c r="A442" s="30" t="n">
        <v>441</v>
      </c>
      <c r="B442" s="30" t="n">
        <v>32</v>
      </c>
      <c r="C442" s="30" t="n">
        <v>1</v>
      </c>
      <c r="D442" s="30" t="s">
        <v>452</v>
      </c>
      <c r="F442" s="31" t="n">
        <v>41611.5706597222</v>
      </c>
      <c r="G442" s="31" t="n">
        <v>41611.5706712963</v>
      </c>
      <c r="H442" s="31" t="n">
        <v>41611.5706828704</v>
      </c>
      <c r="I442" s="31" t="n">
        <v>41611.5716782407</v>
      </c>
      <c r="J442" s="30" t="n">
        <v>0.180327868852459</v>
      </c>
      <c r="K442" s="30" t="n">
        <v>0</v>
      </c>
      <c r="L442" s="30" t="s">
        <v>20</v>
      </c>
      <c r="M442" s="0"/>
      <c r="N442" s="0"/>
    </row>
    <row r="443" customFormat="false" ht="15" hidden="false" customHeight="false" outlineLevel="0" collapsed="false">
      <c r="A443" s="30" t="n">
        <v>442</v>
      </c>
      <c r="B443" s="30" t="n">
        <v>32</v>
      </c>
      <c r="C443" s="30" t="n">
        <v>1</v>
      </c>
      <c r="D443" s="30" t="s">
        <v>444</v>
      </c>
      <c r="F443" s="31" t="n">
        <v>41611.5779513889</v>
      </c>
      <c r="G443" s="31" t="n">
        <v>41611.5781134259</v>
      </c>
      <c r="H443" s="31" t="n">
        <v>41611.5781134259</v>
      </c>
      <c r="I443" s="31" t="n">
        <v>41611.5790625</v>
      </c>
      <c r="J443" s="30" t="n">
        <v>0.544626593806922</v>
      </c>
      <c r="K443" s="30" t="n">
        <v>0</v>
      </c>
      <c r="L443" s="30" t="s">
        <v>240</v>
      </c>
      <c r="M443" s="0"/>
      <c r="N443" s="30" t="s">
        <v>453</v>
      </c>
    </row>
    <row r="444" customFormat="false" ht="15" hidden="false" customHeight="false" outlineLevel="0" collapsed="false">
      <c r="A444" s="30" t="n">
        <v>443</v>
      </c>
      <c r="B444" s="30" t="n">
        <v>32</v>
      </c>
      <c r="C444" s="30" t="n">
        <v>1</v>
      </c>
      <c r="D444" s="30" t="s">
        <v>454</v>
      </c>
      <c r="F444" s="31" t="n">
        <v>41612.4596759259</v>
      </c>
      <c r="G444" s="31" t="n">
        <v>41612.459837963</v>
      </c>
      <c r="H444" s="31" t="n">
        <v>41612.4599652778</v>
      </c>
      <c r="I444" s="31" t="n">
        <v>41612.4609143519</v>
      </c>
      <c r="J444" s="30" t="n">
        <v>0.182149362477231</v>
      </c>
      <c r="K444" s="30" t="n">
        <v>0</v>
      </c>
      <c r="L444" s="30" t="s">
        <v>221</v>
      </c>
      <c r="M444" s="30" t="n">
        <v>38</v>
      </c>
      <c r="N444" s="0"/>
    </row>
    <row r="445" customFormat="false" ht="15" hidden="false" customHeight="false" outlineLevel="0" collapsed="false">
      <c r="A445" s="30" t="n">
        <v>444</v>
      </c>
      <c r="B445" s="30" t="n">
        <v>32</v>
      </c>
      <c r="C445" s="30" t="n">
        <v>1</v>
      </c>
      <c r="D445" s="30" t="s">
        <v>455</v>
      </c>
      <c r="F445" s="31" t="n">
        <v>41612.4605208333</v>
      </c>
      <c r="G445" s="31" t="n">
        <v>41612.4606597222</v>
      </c>
      <c r="H445" s="31" t="n">
        <v>41612.4606712963</v>
      </c>
      <c r="I445" s="31" t="n">
        <v>41612.4616319445</v>
      </c>
      <c r="J445" s="30" t="n">
        <v>0.544626593806922</v>
      </c>
      <c r="K445" s="30" t="n">
        <v>0</v>
      </c>
      <c r="L445" s="30" t="s">
        <v>240</v>
      </c>
      <c r="M445" s="0"/>
      <c r="N445" s="30" t="s">
        <v>456</v>
      </c>
    </row>
    <row r="446" customFormat="false" ht="45" hidden="false" customHeight="false" outlineLevel="0" collapsed="false">
      <c r="A446" s="30" t="n">
        <v>445</v>
      </c>
      <c r="B446" s="30" t="n">
        <v>32</v>
      </c>
      <c r="C446" s="30" t="n">
        <v>131</v>
      </c>
      <c r="D446" s="33" t="s">
        <v>457</v>
      </c>
      <c r="F446" s="31" t="n">
        <v>41614.7848842593</v>
      </c>
      <c r="G446" s="31" t="n">
        <v>41614.7850347222</v>
      </c>
      <c r="H446" s="31" t="n">
        <v>41614.7850462963</v>
      </c>
      <c r="I446" s="31" t="n">
        <v>41614.7859606482</v>
      </c>
      <c r="J446" s="30" t="n">
        <v>0.0919854280510018</v>
      </c>
      <c r="K446" s="30" t="n">
        <v>0</v>
      </c>
      <c r="L446" s="30" t="s">
        <v>20</v>
      </c>
      <c r="M446" s="0"/>
      <c r="N446" s="0"/>
    </row>
    <row r="447" customFormat="false" ht="15" hidden="false" customHeight="false" outlineLevel="0" collapsed="false">
      <c r="A447" s="30" t="n">
        <v>446</v>
      </c>
      <c r="B447" s="30" t="n">
        <v>32</v>
      </c>
      <c r="C447" s="30" t="n">
        <v>131</v>
      </c>
      <c r="D447" s="30" t="s">
        <v>458</v>
      </c>
      <c r="F447" s="31" t="n">
        <v>41614.7850925926</v>
      </c>
      <c r="G447" s="31" t="n">
        <v>41614.7850925926</v>
      </c>
      <c r="H447" s="31" t="n">
        <v>41614.7851273148</v>
      </c>
      <c r="I447" s="31" t="n">
        <v>41614.7860416667</v>
      </c>
      <c r="J447" s="30" t="n">
        <v>0.180327868852459</v>
      </c>
      <c r="K447" s="30" t="n">
        <v>0</v>
      </c>
      <c r="L447" s="30" t="s">
        <v>20</v>
      </c>
      <c r="M447" s="0"/>
      <c r="N447" s="0"/>
    </row>
    <row r="448" customFormat="false" ht="15" hidden="false" customHeight="false" outlineLevel="0" collapsed="false">
      <c r="A448" s="30" t="n">
        <v>447</v>
      </c>
      <c r="B448" s="30" t="n">
        <v>32</v>
      </c>
      <c r="C448" s="30" t="n">
        <v>131</v>
      </c>
      <c r="D448" s="30" t="s">
        <v>459</v>
      </c>
      <c r="F448" s="31" t="n">
        <v>41614.7853472222</v>
      </c>
      <c r="G448" s="31" t="n">
        <v>41614.7853472222</v>
      </c>
      <c r="H448" s="31" t="n">
        <v>41614.7855092593</v>
      </c>
      <c r="I448" s="31" t="n">
        <v>41614.786412037</v>
      </c>
      <c r="J448" s="30" t="n">
        <v>0.182149362477231</v>
      </c>
      <c r="K448" s="30" t="n">
        <v>0</v>
      </c>
      <c r="L448" s="30" t="s">
        <v>221</v>
      </c>
      <c r="M448" s="30" t="n">
        <v>39</v>
      </c>
      <c r="N448" s="0"/>
    </row>
    <row r="449" customFormat="false" ht="15" hidden="false" customHeight="false" outlineLevel="0" collapsed="false">
      <c r="A449" s="30" t="n">
        <v>448</v>
      </c>
      <c r="B449" s="30" t="n">
        <v>36</v>
      </c>
      <c r="C449" s="30" t="n">
        <v>113</v>
      </c>
      <c r="D449" s="30" t="s">
        <v>460</v>
      </c>
      <c r="F449" s="31" t="n">
        <v>41618.345462963</v>
      </c>
      <c r="G449" s="31" t="n">
        <v>41618.345474537</v>
      </c>
      <c r="H449" s="31" t="n">
        <v>41618.3454976852</v>
      </c>
      <c r="I449" s="31" t="n">
        <v>41618.3467708333</v>
      </c>
      <c r="J449" s="30" t="n">
        <v>0.369077306733167</v>
      </c>
      <c r="K449" s="30" t="n">
        <v>0</v>
      </c>
      <c r="L449" s="30" t="s">
        <v>20</v>
      </c>
      <c r="M449" s="0"/>
      <c r="N449" s="0"/>
    </row>
    <row r="450" customFormat="false" ht="15" hidden="false" customHeight="false" outlineLevel="0" collapsed="false">
      <c r="A450" s="30" t="n">
        <v>449</v>
      </c>
      <c r="B450" s="30" t="n">
        <v>36</v>
      </c>
      <c r="C450" s="30" t="n">
        <v>113</v>
      </c>
      <c r="D450" s="30" t="s">
        <v>461</v>
      </c>
      <c r="F450" s="31" t="n">
        <v>41618.3457638889</v>
      </c>
      <c r="G450" s="31" t="n">
        <v>41618.3465972222</v>
      </c>
      <c r="H450" s="31" t="n">
        <v>41618.3466666667</v>
      </c>
      <c r="I450" s="31" t="n">
        <v>41618.3479398148</v>
      </c>
      <c r="J450" s="30" t="n">
        <v>0.369077306733167</v>
      </c>
      <c r="K450" s="30" t="n">
        <v>0</v>
      </c>
      <c r="L450" s="30" t="s">
        <v>221</v>
      </c>
      <c r="M450" s="30" t="n">
        <v>40</v>
      </c>
      <c r="N450" s="0"/>
    </row>
    <row r="451" customFormat="false" ht="15" hidden="false" customHeight="false" outlineLevel="0" collapsed="false">
      <c r="A451" s="30" t="n">
        <v>450</v>
      </c>
      <c r="B451" s="30" t="n">
        <v>36</v>
      </c>
      <c r="C451" s="30" t="n">
        <v>136</v>
      </c>
      <c r="D451" s="30" t="s">
        <v>188</v>
      </c>
      <c r="F451" s="31" t="n">
        <v>41618.3481944444</v>
      </c>
      <c r="G451" s="31" t="n">
        <v>41618.3482060185</v>
      </c>
      <c r="H451" s="31" t="n">
        <v>41618.3482407407</v>
      </c>
      <c r="I451" s="31" t="n">
        <v>41618.3492361111</v>
      </c>
      <c r="J451" s="30" t="n">
        <v>0</v>
      </c>
      <c r="K451" s="30" t="n">
        <v>0</v>
      </c>
      <c r="L451" s="30" t="s">
        <v>20</v>
      </c>
      <c r="M451" s="0"/>
      <c r="N451" s="0"/>
    </row>
    <row r="452" customFormat="false" ht="15" hidden="false" customHeight="false" outlineLevel="0" collapsed="false">
      <c r="A452" s="30" t="n">
        <v>451</v>
      </c>
      <c r="B452" s="30" t="n">
        <v>36</v>
      </c>
      <c r="C452" s="30" t="n">
        <v>135</v>
      </c>
      <c r="D452" s="30" t="s">
        <v>462</v>
      </c>
      <c r="F452" s="31" t="n">
        <v>41618.3510069445</v>
      </c>
      <c r="G452" s="31" t="n">
        <v>41618.3511342593</v>
      </c>
      <c r="H452" s="31" t="n">
        <v>41618.3511689815</v>
      </c>
      <c r="I452" s="31" t="n">
        <v>41618.3521296296</v>
      </c>
      <c r="J452" s="30" t="n">
        <v>0.496259351620948</v>
      </c>
      <c r="K452" s="30" t="n">
        <v>0</v>
      </c>
      <c r="L452" s="30" t="s">
        <v>20</v>
      </c>
      <c r="M452" s="0"/>
      <c r="N452" s="0"/>
    </row>
    <row r="453" customFormat="false" ht="15" hidden="false" customHeight="false" outlineLevel="0" collapsed="false">
      <c r="A453" s="30" t="n">
        <v>452</v>
      </c>
      <c r="B453" s="30" t="n">
        <v>36</v>
      </c>
      <c r="C453" s="30" t="n">
        <v>135</v>
      </c>
      <c r="D453" s="30" t="s">
        <v>463</v>
      </c>
      <c r="F453" s="31" t="n">
        <v>41618.3534490741</v>
      </c>
      <c r="G453" s="31" t="n">
        <v>41618.3569444444</v>
      </c>
      <c r="H453" s="31" t="n">
        <v>41618.357037037</v>
      </c>
      <c r="I453" s="31" t="n">
        <v>41618.3579976852</v>
      </c>
      <c r="J453" s="30" t="n">
        <v>0.5</v>
      </c>
      <c r="K453" s="30" t="n">
        <v>0</v>
      </c>
      <c r="L453" s="30" t="s">
        <v>20</v>
      </c>
      <c r="M453" s="0"/>
      <c r="N453" s="0"/>
    </row>
    <row r="454" customFormat="false" ht="15" hidden="false" customHeight="false" outlineLevel="0" collapsed="false">
      <c r="A454" s="30" t="n">
        <v>453</v>
      </c>
      <c r="B454" s="30" t="n">
        <v>36</v>
      </c>
      <c r="C454" s="30" t="n">
        <v>135</v>
      </c>
      <c r="D454" s="30" t="s">
        <v>464</v>
      </c>
      <c r="F454" s="31" t="n">
        <v>41618.3571064815</v>
      </c>
      <c r="G454" s="31" t="n">
        <v>41618.3575115741</v>
      </c>
      <c r="H454" s="31" t="n">
        <v>41618.3575462963</v>
      </c>
      <c r="I454" s="31" t="n">
        <v>41618.3585069444</v>
      </c>
      <c r="J454" s="30" t="n">
        <v>0.5</v>
      </c>
      <c r="K454" s="30" t="n">
        <v>0</v>
      </c>
      <c r="L454" s="30" t="s">
        <v>20</v>
      </c>
      <c r="M454" s="0"/>
      <c r="N454" s="0"/>
    </row>
    <row r="455" customFormat="false" ht="15" hidden="false" customHeight="false" outlineLevel="0" collapsed="false">
      <c r="A455" s="30" t="n">
        <v>454</v>
      </c>
      <c r="B455" s="30" t="n">
        <v>36</v>
      </c>
      <c r="C455" s="30" t="n">
        <v>136</v>
      </c>
      <c r="D455" s="30" t="s">
        <v>465</v>
      </c>
      <c r="F455" s="31" t="n">
        <v>41618.3662731481</v>
      </c>
      <c r="G455" s="31" t="n">
        <v>41618.3663194444</v>
      </c>
      <c r="H455" s="31" t="n">
        <v>41618.3663425926</v>
      </c>
      <c r="I455" s="31" t="n">
        <v>41618.367349537</v>
      </c>
      <c r="J455" s="30" t="n">
        <v>0.619700748129676</v>
      </c>
      <c r="K455" s="30" t="n">
        <v>0</v>
      </c>
      <c r="L455" s="30" t="s">
        <v>20</v>
      </c>
      <c r="M455" s="0"/>
      <c r="N455" s="0"/>
    </row>
    <row r="456" customFormat="false" ht="15" hidden="false" customHeight="false" outlineLevel="0" collapsed="false">
      <c r="A456" s="30" t="n">
        <v>455</v>
      </c>
      <c r="B456" s="30" t="n">
        <v>36</v>
      </c>
      <c r="C456" s="30" t="n">
        <v>113</v>
      </c>
      <c r="D456" s="30" t="s">
        <v>466</v>
      </c>
      <c r="F456" s="31" t="n">
        <v>41618.3673611111</v>
      </c>
      <c r="G456" s="31" t="n">
        <v>41618.3675694445</v>
      </c>
      <c r="H456" s="31" t="n">
        <v>41618.367962963</v>
      </c>
      <c r="I456" s="31" t="n">
        <v>41618.3692476852</v>
      </c>
      <c r="J456" s="30" t="n">
        <v>0.498753117206983</v>
      </c>
      <c r="K456" s="30" t="n">
        <v>0</v>
      </c>
      <c r="L456" s="30" t="s">
        <v>221</v>
      </c>
      <c r="M456" s="30" t="n">
        <v>41</v>
      </c>
      <c r="N456" s="0"/>
    </row>
    <row r="457" customFormat="false" ht="15" hidden="false" customHeight="false" outlineLevel="0" collapsed="false">
      <c r="A457" s="30" t="n">
        <v>456</v>
      </c>
      <c r="B457" s="30" t="n">
        <v>36</v>
      </c>
      <c r="C457" s="30" t="n">
        <v>138</v>
      </c>
      <c r="D457" s="30" t="s">
        <v>467</v>
      </c>
      <c r="F457" s="31" t="n">
        <v>41618.3703009259</v>
      </c>
      <c r="G457" s="31" t="n">
        <v>41618.3704513889</v>
      </c>
      <c r="H457" s="31" t="n">
        <v>41618.370474537</v>
      </c>
      <c r="I457" s="31" t="n">
        <v>41618.3714467593</v>
      </c>
      <c r="J457" s="30" t="n">
        <v>0.123441396508728</v>
      </c>
      <c r="K457" s="30" t="n">
        <v>0</v>
      </c>
      <c r="L457" s="30" t="s">
        <v>20</v>
      </c>
      <c r="M457" s="0"/>
      <c r="N457" s="0"/>
    </row>
    <row r="458" customFormat="false" ht="15" hidden="false" customHeight="false" outlineLevel="0" collapsed="false">
      <c r="A458" s="30" t="n">
        <v>457</v>
      </c>
      <c r="B458" s="30" t="n">
        <v>36</v>
      </c>
      <c r="C458" s="30" t="n">
        <v>113</v>
      </c>
      <c r="D458" s="30" t="s">
        <v>468</v>
      </c>
      <c r="F458" s="31" t="n">
        <v>41618.3704976852</v>
      </c>
      <c r="G458" s="31" t="n">
        <v>41618.3705671296</v>
      </c>
      <c r="H458" s="31" t="n">
        <v>41618.3706018519</v>
      </c>
      <c r="I458" s="31" t="n">
        <v>41618.3718865741</v>
      </c>
      <c r="J458" s="30" t="n">
        <v>0.248129675810474</v>
      </c>
      <c r="K458" s="30" t="n">
        <v>0</v>
      </c>
      <c r="L458" s="30" t="s">
        <v>20</v>
      </c>
      <c r="M458" s="0"/>
      <c r="N458" s="0"/>
    </row>
    <row r="459" customFormat="false" ht="15" hidden="false" customHeight="false" outlineLevel="0" collapsed="false">
      <c r="A459" s="30" t="n">
        <v>458</v>
      </c>
      <c r="B459" s="30" t="n">
        <v>36</v>
      </c>
      <c r="C459" s="30" t="n">
        <v>113</v>
      </c>
      <c r="D459" s="30" t="s">
        <v>469</v>
      </c>
      <c r="F459" s="31" t="n">
        <v>41618.3708912037</v>
      </c>
      <c r="G459" s="31" t="n">
        <v>41618.3709953704</v>
      </c>
      <c r="H459" s="31" t="n">
        <v>41618.3710069444</v>
      </c>
      <c r="I459" s="31" t="n">
        <v>41618.3722916667</v>
      </c>
      <c r="J459" s="30" t="n">
        <v>0.248129675810474</v>
      </c>
      <c r="K459" s="30" t="n">
        <v>0</v>
      </c>
      <c r="L459" s="30" t="s">
        <v>20</v>
      </c>
      <c r="M459" s="0"/>
      <c r="N459" s="0"/>
    </row>
    <row r="460" customFormat="false" ht="15" hidden="false" customHeight="false" outlineLevel="0" collapsed="false">
      <c r="A460" s="30" t="n">
        <v>459</v>
      </c>
      <c r="B460" s="30" t="n">
        <v>36</v>
      </c>
      <c r="C460" s="30" t="n">
        <v>133</v>
      </c>
      <c r="D460" s="30" t="s">
        <v>470</v>
      </c>
      <c r="F460" s="31" t="n">
        <v>41618.3691898148</v>
      </c>
      <c r="G460" s="31" t="n">
        <v>41618.3722800926</v>
      </c>
      <c r="H460" s="31" t="n">
        <v>41618.3723958333</v>
      </c>
      <c r="I460" s="31" t="n">
        <v>41618.3733564815</v>
      </c>
      <c r="J460" s="30" t="n">
        <v>0.619700748129676</v>
      </c>
      <c r="K460" s="30" t="n">
        <v>0</v>
      </c>
      <c r="L460" s="30" t="s">
        <v>221</v>
      </c>
      <c r="M460" s="30" t="n">
        <v>42</v>
      </c>
      <c r="N460" s="0"/>
    </row>
    <row r="461" customFormat="false" ht="15" hidden="false" customHeight="false" outlineLevel="0" collapsed="false">
      <c r="A461" s="30" t="n">
        <v>460</v>
      </c>
      <c r="B461" s="30" t="n">
        <v>36</v>
      </c>
      <c r="C461" s="30" t="n">
        <v>113</v>
      </c>
      <c r="D461" s="30" t="s">
        <v>471</v>
      </c>
      <c r="F461" s="31" t="n">
        <v>41618.3720601852</v>
      </c>
      <c r="G461" s="31" t="n">
        <v>41618.3721643519</v>
      </c>
      <c r="H461" s="31" t="n">
        <v>41618.3722685185</v>
      </c>
      <c r="I461" s="31" t="n">
        <v>41618.3735416667</v>
      </c>
      <c r="J461" s="30" t="n">
        <v>0.493765586034913</v>
      </c>
      <c r="K461" s="30" t="n">
        <v>0</v>
      </c>
      <c r="L461" s="30" t="s">
        <v>221</v>
      </c>
      <c r="M461" s="30" t="n">
        <v>43</v>
      </c>
      <c r="N461" s="0"/>
    </row>
    <row r="462" customFormat="false" ht="15" hidden="false" customHeight="false" outlineLevel="0" collapsed="false">
      <c r="A462" s="30" t="n">
        <v>461</v>
      </c>
      <c r="B462" s="30" t="n">
        <v>36</v>
      </c>
      <c r="C462" s="30" t="n">
        <v>113</v>
      </c>
      <c r="D462" s="30" t="s">
        <v>472</v>
      </c>
      <c r="F462" s="31" t="n">
        <v>41618.3739351852</v>
      </c>
      <c r="G462" s="31" t="n">
        <v>41618.3746990741</v>
      </c>
      <c r="H462" s="31" t="n">
        <v>41618.3747222222</v>
      </c>
      <c r="I462" s="31" t="n">
        <v>41618.3760069444</v>
      </c>
      <c r="J462" s="30" t="n">
        <v>0.390274314214464</v>
      </c>
      <c r="K462" s="30" t="n">
        <v>0</v>
      </c>
      <c r="L462" s="30" t="s">
        <v>20</v>
      </c>
      <c r="M462" s="0"/>
      <c r="N462" s="0"/>
    </row>
    <row r="463" customFormat="false" ht="15" hidden="false" customHeight="false" outlineLevel="0" collapsed="false">
      <c r="A463" s="30" t="n">
        <v>462</v>
      </c>
      <c r="B463" s="30" t="n">
        <v>36</v>
      </c>
      <c r="C463" s="30" t="n">
        <v>135</v>
      </c>
      <c r="D463" s="30" t="s">
        <v>473</v>
      </c>
      <c r="F463" s="31" t="n">
        <v>41618.3704050926</v>
      </c>
      <c r="G463" s="31" t="n">
        <v>41618.3788541667</v>
      </c>
      <c r="H463" s="31" t="n">
        <v>41618.378912037</v>
      </c>
      <c r="I463" s="31" t="n">
        <v>41618.3798726852</v>
      </c>
      <c r="J463" s="30" t="n">
        <v>0.254364089775561</v>
      </c>
      <c r="K463" s="30" t="n">
        <v>0</v>
      </c>
      <c r="L463" s="30" t="s">
        <v>20</v>
      </c>
      <c r="M463" s="0"/>
      <c r="N463" s="0"/>
    </row>
    <row r="464" customFormat="false" ht="15" hidden="false" customHeight="false" outlineLevel="0" collapsed="false">
      <c r="A464" s="30" t="n">
        <v>463</v>
      </c>
      <c r="B464" s="30" t="n">
        <v>36</v>
      </c>
      <c r="C464" s="30" t="n">
        <v>136</v>
      </c>
      <c r="D464" s="30" t="s">
        <v>93</v>
      </c>
      <c r="F464" s="31" t="n">
        <v>41618.379212963</v>
      </c>
      <c r="G464" s="31" t="n">
        <v>41618.379224537</v>
      </c>
      <c r="H464" s="31" t="n">
        <v>41618.3792592593</v>
      </c>
      <c r="I464" s="31" t="n">
        <v>41618.3802662037</v>
      </c>
      <c r="J464" s="30" t="n">
        <v>0.118453865336658</v>
      </c>
      <c r="K464" s="30" t="n">
        <v>0</v>
      </c>
      <c r="L464" s="30" t="s">
        <v>20</v>
      </c>
      <c r="M464" s="0"/>
      <c r="N464" s="0"/>
    </row>
    <row r="465" customFormat="false" ht="15" hidden="false" customHeight="false" outlineLevel="0" collapsed="false">
      <c r="A465" s="30" t="n">
        <v>464</v>
      </c>
      <c r="B465" s="30" t="n">
        <v>36</v>
      </c>
      <c r="C465" s="30" t="n">
        <v>113</v>
      </c>
      <c r="D465" s="30" t="s">
        <v>474</v>
      </c>
      <c r="F465" s="31" t="n">
        <v>41618.3789351852</v>
      </c>
      <c r="G465" s="31" t="n">
        <v>41618.3793981481</v>
      </c>
      <c r="H465" s="31" t="n">
        <v>41618.3794212963</v>
      </c>
      <c r="I465" s="31" t="n">
        <v>41618.3806944444</v>
      </c>
      <c r="J465" s="30" t="n">
        <v>0.997506234413965</v>
      </c>
      <c r="K465" s="30" t="n">
        <v>0</v>
      </c>
      <c r="L465" s="30" t="s">
        <v>240</v>
      </c>
      <c r="M465" s="0"/>
      <c r="N465" s="30" t="s">
        <v>475</v>
      </c>
    </row>
    <row r="466" customFormat="false" ht="15" hidden="false" customHeight="false" outlineLevel="0" collapsed="false">
      <c r="A466" s="30" t="n">
        <v>465</v>
      </c>
      <c r="B466" s="30" t="n">
        <v>36</v>
      </c>
      <c r="C466" s="30" t="n">
        <v>113</v>
      </c>
      <c r="D466" s="30" t="s">
        <v>476</v>
      </c>
      <c r="F466" s="31" t="n">
        <v>41618.3800578704</v>
      </c>
      <c r="G466" s="31" t="n">
        <v>41618.3806597222</v>
      </c>
      <c r="H466" s="31" t="n">
        <v>41618.3806828704</v>
      </c>
      <c r="I466" s="31" t="n">
        <v>41618.3819560185</v>
      </c>
      <c r="J466" s="30" t="n">
        <v>0.382793017456359</v>
      </c>
      <c r="K466" s="30" t="n">
        <v>0</v>
      </c>
      <c r="L466" s="30" t="s">
        <v>20</v>
      </c>
      <c r="M466" s="0"/>
      <c r="N466" s="0"/>
    </row>
    <row r="467" customFormat="false" ht="15" hidden="false" customHeight="false" outlineLevel="0" collapsed="false">
      <c r="A467" s="30" t="n">
        <v>466</v>
      </c>
      <c r="B467" s="30" t="n">
        <v>36</v>
      </c>
      <c r="C467" s="30" t="n">
        <v>138</v>
      </c>
      <c r="D467" s="30" t="s">
        <v>477</v>
      </c>
      <c r="F467" s="31" t="n">
        <v>41618.3814236111</v>
      </c>
      <c r="G467" s="31" t="n">
        <v>41618.3818055556</v>
      </c>
      <c r="H467" s="31" t="n">
        <v>41618.3818171296</v>
      </c>
      <c r="I467" s="31" t="n">
        <v>41618.3827893519</v>
      </c>
      <c r="J467" s="30" t="n">
        <v>0.125935162094763</v>
      </c>
      <c r="K467" s="30" t="n">
        <v>0</v>
      </c>
      <c r="L467" s="30" t="s">
        <v>20</v>
      </c>
      <c r="M467" s="0"/>
      <c r="N467" s="0"/>
    </row>
    <row r="468" customFormat="false" ht="15" hidden="false" customHeight="false" outlineLevel="0" collapsed="false">
      <c r="A468" s="30" t="n">
        <v>467</v>
      </c>
      <c r="B468" s="30" t="n">
        <v>36</v>
      </c>
      <c r="C468" s="30" t="n">
        <v>113</v>
      </c>
      <c r="D468" s="30" t="s">
        <v>478</v>
      </c>
      <c r="F468" s="31" t="n">
        <v>41618.3818402778</v>
      </c>
      <c r="G468" s="31" t="n">
        <v>41618.3820023148</v>
      </c>
      <c r="H468" s="31" t="n">
        <v>41618.382025463</v>
      </c>
      <c r="I468" s="31" t="n">
        <v>41618.3833101852</v>
      </c>
      <c r="J468" s="30" t="n">
        <v>0.248129675810474</v>
      </c>
      <c r="K468" s="30" t="n">
        <v>0</v>
      </c>
      <c r="L468" s="30" t="s">
        <v>20</v>
      </c>
      <c r="M468" s="0"/>
      <c r="N468" s="0"/>
    </row>
    <row r="469" customFormat="false" ht="15" hidden="false" customHeight="false" outlineLevel="0" collapsed="false">
      <c r="A469" s="30" t="n">
        <v>468</v>
      </c>
      <c r="B469" s="30" t="n">
        <v>36</v>
      </c>
      <c r="C469" s="30" t="n">
        <v>135</v>
      </c>
      <c r="D469" s="30" t="s">
        <v>479</v>
      </c>
      <c r="F469" s="31" t="n">
        <v>41618.3803819444</v>
      </c>
      <c r="G469" s="31" t="n">
        <v>41618.3828472222</v>
      </c>
      <c r="H469" s="31" t="n">
        <v>41618.3828935185</v>
      </c>
      <c r="I469" s="31" t="n">
        <v>41618.3838425926</v>
      </c>
      <c r="J469" s="30" t="n">
        <v>1</v>
      </c>
      <c r="K469" s="30" t="n">
        <v>0</v>
      </c>
      <c r="L469" s="30" t="s">
        <v>240</v>
      </c>
      <c r="M469" s="0"/>
      <c r="N469" s="30" t="s">
        <v>480</v>
      </c>
    </row>
    <row r="470" customFormat="false" ht="15" hidden="false" customHeight="false" outlineLevel="0" collapsed="false">
      <c r="A470" s="30" t="n">
        <v>469</v>
      </c>
      <c r="B470" s="30" t="n">
        <v>36</v>
      </c>
      <c r="C470" s="30" t="n">
        <v>134</v>
      </c>
      <c r="D470" s="30" t="s">
        <v>481</v>
      </c>
      <c r="F470" s="31" t="n">
        <v>41618.3842013889</v>
      </c>
      <c r="G470" s="31" t="n">
        <v>41618.387974537</v>
      </c>
      <c r="H470" s="31" t="n">
        <v>41618.387974537</v>
      </c>
      <c r="I470" s="31" t="n">
        <v>41618.3887731481</v>
      </c>
      <c r="J470" s="30" t="n">
        <v>0.993765586034913</v>
      </c>
      <c r="K470" s="30" t="n">
        <v>0</v>
      </c>
      <c r="L470" s="30" t="s">
        <v>240</v>
      </c>
      <c r="M470" s="0"/>
      <c r="N470" s="30" t="s">
        <v>482</v>
      </c>
    </row>
    <row r="471" customFormat="false" ht="15" hidden="false" customHeight="false" outlineLevel="0" collapsed="false">
      <c r="A471" s="30" t="n">
        <v>470</v>
      </c>
      <c r="B471" s="30" t="n">
        <v>36</v>
      </c>
      <c r="C471" s="30" t="n">
        <v>135</v>
      </c>
      <c r="D471" s="30" t="s">
        <v>483</v>
      </c>
      <c r="F471" s="31" t="n">
        <v>41618.3889351852</v>
      </c>
      <c r="G471" s="31" t="n">
        <v>41618.3890625</v>
      </c>
      <c r="H471" s="31" t="n">
        <v>41618.3890856482</v>
      </c>
      <c r="I471" s="31" t="n">
        <v>41618.3900462963</v>
      </c>
      <c r="J471" s="30" t="n">
        <v>0</v>
      </c>
      <c r="K471" s="30" t="n">
        <v>0</v>
      </c>
      <c r="L471" s="30" t="s">
        <v>20</v>
      </c>
      <c r="M471" s="0"/>
      <c r="N471" s="0"/>
    </row>
    <row r="472" customFormat="false" ht="15" hidden="false" customHeight="false" outlineLevel="0" collapsed="false">
      <c r="A472" s="30" t="n">
        <v>471</v>
      </c>
      <c r="B472" s="30" t="n">
        <v>36</v>
      </c>
      <c r="C472" s="30" t="n">
        <v>113</v>
      </c>
      <c r="D472" s="30" t="s">
        <v>484</v>
      </c>
      <c r="F472" s="31" t="n">
        <v>41618.3899768519</v>
      </c>
      <c r="G472" s="31" t="n">
        <v>41618.3910069444</v>
      </c>
      <c r="H472" s="31" t="n">
        <v>41618.3910300926</v>
      </c>
      <c r="I472" s="31" t="n">
        <v>41618.3923148148</v>
      </c>
      <c r="J472" s="30" t="n">
        <v>0.385286783042394</v>
      </c>
      <c r="K472" s="30" t="n">
        <v>0</v>
      </c>
      <c r="L472" s="30" t="s">
        <v>20</v>
      </c>
      <c r="M472" s="0"/>
      <c r="N472" s="0"/>
    </row>
    <row r="473" customFormat="false" ht="15" hidden="false" customHeight="false" outlineLevel="0" collapsed="false">
      <c r="A473" s="30" t="n">
        <v>472</v>
      </c>
      <c r="B473" s="30" t="n">
        <v>36</v>
      </c>
      <c r="C473" s="30" t="n">
        <v>133</v>
      </c>
      <c r="D473" s="30" t="s">
        <v>485</v>
      </c>
      <c r="F473" s="31" t="n">
        <v>41618.3901736111</v>
      </c>
      <c r="G473" s="31" t="n">
        <v>41618.3917476852</v>
      </c>
      <c r="H473" s="31" t="n">
        <v>41618.3917476852</v>
      </c>
      <c r="I473" s="31" t="n">
        <v>41618.3927083333</v>
      </c>
      <c r="J473" s="30" t="n">
        <v>0.99501246882793</v>
      </c>
      <c r="K473" s="30" t="n">
        <v>0</v>
      </c>
      <c r="L473" s="30" t="s">
        <v>240</v>
      </c>
      <c r="M473" s="0"/>
      <c r="N473" s="30" t="s">
        <v>486</v>
      </c>
    </row>
    <row r="474" customFormat="false" ht="15" hidden="false" customHeight="false" outlineLevel="0" collapsed="false">
      <c r="A474" s="30" t="n">
        <v>473</v>
      </c>
      <c r="B474" s="30" t="n">
        <v>36</v>
      </c>
      <c r="C474" s="30" t="n">
        <v>134</v>
      </c>
      <c r="D474" s="30" t="s">
        <v>487</v>
      </c>
      <c r="F474" s="31" t="n">
        <v>41618.391875</v>
      </c>
      <c r="G474" s="31" t="n">
        <v>41618.3920023148</v>
      </c>
      <c r="H474" s="31" t="n">
        <v>41618.392025463</v>
      </c>
      <c r="I474" s="31" t="n">
        <v>41618.3928125</v>
      </c>
      <c r="J474" s="30" t="n">
        <v>0.123441396508728</v>
      </c>
      <c r="K474" s="30" t="n">
        <v>0</v>
      </c>
      <c r="L474" s="30" t="s">
        <v>20</v>
      </c>
      <c r="M474" s="0"/>
    </row>
    <row r="475" customFormat="false" ht="15" hidden="false" customHeight="false" outlineLevel="0" collapsed="false">
      <c r="A475" s="30" t="n">
        <v>474</v>
      </c>
      <c r="B475" s="30" t="n">
        <v>36</v>
      </c>
      <c r="C475" s="30" t="n">
        <v>135</v>
      </c>
      <c r="D475" s="30" t="s">
        <v>488</v>
      </c>
      <c r="F475" s="31" t="n">
        <v>41618.3956365741</v>
      </c>
      <c r="G475" s="31" t="n">
        <v>41618.3960185185</v>
      </c>
      <c r="H475" s="31" t="n">
        <v>41618.3960532407</v>
      </c>
      <c r="I475" s="31" t="n">
        <v>41618.3970023148</v>
      </c>
      <c r="J475" s="30" t="n">
        <v>0.748129675810474</v>
      </c>
      <c r="K475" s="30" t="n">
        <v>0</v>
      </c>
      <c r="L475" s="30" t="s">
        <v>20</v>
      </c>
      <c r="M475" s="0"/>
    </row>
    <row r="476" customFormat="false" ht="15" hidden="false" customHeight="false" outlineLevel="0" collapsed="false">
      <c r="A476" s="30" t="n">
        <v>475</v>
      </c>
      <c r="B476" s="30" t="n">
        <v>36</v>
      </c>
      <c r="C476" s="30" t="n">
        <v>135</v>
      </c>
      <c r="D476" s="30" t="s">
        <v>489</v>
      </c>
      <c r="F476" s="31" t="n">
        <v>41618.3961805556</v>
      </c>
      <c r="G476" s="31" t="n">
        <v>41618.3963310185</v>
      </c>
      <c r="H476" s="31" t="n">
        <v>41618.3963541667</v>
      </c>
      <c r="I476" s="31" t="n">
        <v>41618.3973148148</v>
      </c>
      <c r="J476" s="30" t="n">
        <v>0.744389027431421</v>
      </c>
      <c r="K476" s="30" t="n">
        <v>0</v>
      </c>
      <c r="L476" s="30" t="s">
        <v>20</v>
      </c>
      <c r="M476" s="0"/>
    </row>
    <row r="477" customFormat="false" ht="15" hidden="false" customHeight="false" outlineLevel="0" collapsed="false">
      <c r="A477" s="30" t="n">
        <v>476</v>
      </c>
      <c r="B477" s="30" t="n">
        <v>36</v>
      </c>
      <c r="C477" s="30" t="n">
        <v>135</v>
      </c>
      <c r="D477" s="30" t="s">
        <v>490</v>
      </c>
      <c r="F477" s="31" t="n">
        <v>41618.4004050926</v>
      </c>
      <c r="G477" s="31" t="n">
        <v>41618.4005324074</v>
      </c>
      <c r="H477" s="31" t="n">
        <v>41618.4005671296</v>
      </c>
      <c r="I477" s="31" t="n">
        <v>41618.4015277778</v>
      </c>
      <c r="J477" s="30" t="n">
        <v>0.123441396508728</v>
      </c>
      <c r="K477" s="30" t="n">
        <v>0</v>
      </c>
      <c r="L477" s="30" t="s">
        <v>20</v>
      </c>
      <c r="M477" s="0"/>
    </row>
    <row r="478" customFormat="false" ht="15" hidden="false" customHeight="false" outlineLevel="0" collapsed="false">
      <c r="A478" s="30" t="n">
        <v>477</v>
      </c>
      <c r="B478" s="30" t="n">
        <v>32</v>
      </c>
      <c r="C478" s="30" t="n">
        <v>113</v>
      </c>
      <c r="D478" s="30" t="s">
        <v>491</v>
      </c>
      <c r="F478" s="31" t="n">
        <v>41618.648275463</v>
      </c>
      <c r="G478" s="31" t="n">
        <v>41618.6487268519</v>
      </c>
      <c r="H478" s="31" t="n">
        <v>41618.6487962963</v>
      </c>
      <c r="I478" s="31" t="n">
        <v>41618.6500810185</v>
      </c>
      <c r="J478" s="30" t="n">
        <v>0.180327868852459</v>
      </c>
      <c r="K478" s="30" t="n">
        <v>0</v>
      </c>
      <c r="L478" s="30" t="s">
        <v>221</v>
      </c>
      <c r="M478" s="30" t="n">
        <v>44</v>
      </c>
    </row>
    <row r="479" customFormat="false" ht="15" hidden="false" customHeight="false" outlineLevel="0" collapsed="false">
      <c r="A479" s="30" t="n">
        <v>478</v>
      </c>
      <c r="B479" s="30" t="n">
        <v>37</v>
      </c>
      <c r="C479" s="30" t="n">
        <v>113</v>
      </c>
      <c r="D479" s="30" t="s">
        <v>460</v>
      </c>
      <c r="F479" s="31" t="n">
        <v>41621.3453935185</v>
      </c>
      <c r="G479" s="31" t="n">
        <v>41621.3454050926</v>
      </c>
      <c r="H479" s="31" t="n">
        <v>41621.3454282407</v>
      </c>
      <c r="I479" s="31" t="n">
        <v>41621.3468287037</v>
      </c>
      <c r="J479" s="30" t="n">
        <v>0</v>
      </c>
      <c r="K479" s="30" t="n">
        <v>0</v>
      </c>
      <c r="L479" s="30" t="s">
        <v>20</v>
      </c>
      <c r="M479" s="0"/>
    </row>
    <row r="480" customFormat="false" ht="15" hidden="false" customHeight="false" outlineLevel="0" collapsed="false">
      <c r="A480" s="30" t="n">
        <v>479</v>
      </c>
      <c r="B480" s="30" t="n">
        <v>37</v>
      </c>
      <c r="C480" s="30" t="n">
        <v>113</v>
      </c>
      <c r="D480" s="30" t="s">
        <v>492</v>
      </c>
      <c r="F480" s="31" t="n">
        <v>41621.3457060185</v>
      </c>
      <c r="G480" s="31" t="n">
        <v>41621.345775463</v>
      </c>
      <c r="H480" s="31" t="n">
        <v>41621.3458449074</v>
      </c>
      <c r="I480" s="31" t="n">
        <v>41621.3472453704</v>
      </c>
      <c r="J480" s="30" t="n">
        <v>0</v>
      </c>
      <c r="K480" s="30" t="n">
        <v>0</v>
      </c>
      <c r="L480" s="30" t="s">
        <v>221</v>
      </c>
      <c r="M480" s="30" t="n">
        <v>45</v>
      </c>
    </row>
    <row r="481" customFormat="false" ht="15" hidden="false" customHeight="false" outlineLevel="0" collapsed="false">
      <c r="A481" s="30" t="n">
        <v>480</v>
      </c>
      <c r="B481" s="30" t="n">
        <v>37</v>
      </c>
      <c r="C481" s="30" t="n">
        <v>113</v>
      </c>
      <c r="D481" s="30" t="s">
        <v>493</v>
      </c>
      <c r="F481" s="31" t="n">
        <v>41621.3562152778</v>
      </c>
      <c r="G481" s="31" t="n">
        <v>41621.356712963</v>
      </c>
      <c r="H481" s="31" t="n">
        <v>41621.3568055556</v>
      </c>
      <c r="I481" s="31" t="n">
        <v>41621.3582060185</v>
      </c>
      <c r="J481" s="30" t="n">
        <v>1</v>
      </c>
      <c r="K481" s="30" t="n">
        <v>0</v>
      </c>
      <c r="L481" s="30" t="s">
        <v>221</v>
      </c>
      <c r="M481" s="30" t="n">
        <v>46</v>
      </c>
    </row>
    <row r="482" customFormat="false" ht="15" hidden="false" customHeight="false" outlineLevel="0" collapsed="false">
      <c r="A482" s="30" t="n">
        <v>481</v>
      </c>
      <c r="B482" s="30" t="n">
        <v>38</v>
      </c>
      <c r="C482" s="30" t="n">
        <v>113</v>
      </c>
      <c r="D482" s="30" t="s">
        <v>460</v>
      </c>
      <c r="F482" s="31" t="n">
        <v>41625.6783564815</v>
      </c>
      <c r="G482" s="31" t="n">
        <v>41625.6783680556</v>
      </c>
      <c r="H482" s="31" t="n">
        <v>41625.6783912037</v>
      </c>
      <c r="I482" s="31" t="n">
        <v>41625.6793865741</v>
      </c>
      <c r="J482" s="30" t="n">
        <v>-0.316831683168317</v>
      </c>
      <c r="K482" s="30" t="n">
        <v>0</v>
      </c>
      <c r="L482" s="30" t="s">
        <v>20</v>
      </c>
      <c r="M482" s="0"/>
    </row>
    <row r="483" customFormat="false" ht="15" hidden="false" customHeight="false" outlineLevel="0" collapsed="false">
      <c r="A483" s="30" t="n">
        <v>482</v>
      </c>
      <c r="B483" s="30" t="n">
        <v>38</v>
      </c>
      <c r="C483" s="30" t="n">
        <v>113</v>
      </c>
      <c r="D483" s="30" t="s">
        <v>494</v>
      </c>
      <c r="F483" s="31" t="n">
        <v>41625.6785763889</v>
      </c>
      <c r="G483" s="31" t="n">
        <v>41625.6786226852</v>
      </c>
      <c r="H483" s="31" t="n">
        <v>41625.6786805556</v>
      </c>
      <c r="I483" s="31" t="n">
        <v>41625.6796875</v>
      </c>
      <c r="J483" s="30" t="n">
        <v>0.316831683168317</v>
      </c>
      <c r="K483" s="30" t="n">
        <v>0</v>
      </c>
      <c r="L483" s="30" t="s">
        <v>221</v>
      </c>
      <c r="M483" s="30" t="n">
        <v>47</v>
      </c>
    </row>
    <row r="484" customFormat="false" ht="15" hidden="false" customHeight="false" outlineLevel="0" collapsed="false">
      <c r="A484" s="30" t="n">
        <v>483</v>
      </c>
      <c r="B484" s="30" t="n">
        <v>38</v>
      </c>
      <c r="C484" s="30" t="n">
        <v>113</v>
      </c>
      <c r="D484" s="30" t="s">
        <v>495</v>
      </c>
      <c r="F484" s="31" t="n">
        <v>41625.6789351852</v>
      </c>
      <c r="G484" s="31" t="n">
        <v>41625.6791666667</v>
      </c>
      <c r="H484" s="31" t="n">
        <v>41625.6792361111</v>
      </c>
      <c r="I484" s="31" t="n">
        <v>41625.6802430556</v>
      </c>
      <c r="J484" s="30" t="n">
        <v>0.32013201320132</v>
      </c>
      <c r="K484" s="30" t="n">
        <v>0</v>
      </c>
      <c r="L484" s="30" t="s">
        <v>221</v>
      </c>
      <c r="M484" s="30" t="n">
        <v>48</v>
      </c>
    </row>
    <row r="485" customFormat="false" ht="15" hidden="false" customHeight="false" outlineLevel="0" collapsed="false">
      <c r="A485" s="30" t="n">
        <v>484</v>
      </c>
      <c r="B485" s="30" t="n">
        <v>38</v>
      </c>
      <c r="C485" s="30" t="n">
        <v>152</v>
      </c>
      <c r="D485" s="30" t="s">
        <v>496</v>
      </c>
      <c r="F485" s="31" t="n">
        <v>41625.6801041667</v>
      </c>
      <c r="G485" s="31" t="n">
        <v>41625.6801967593</v>
      </c>
      <c r="H485" s="31" t="n">
        <v>41625.6802199074</v>
      </c>
      <c r="I485" s="31" t="n">
        <v>41625.6811574074</v>
      </c>
      <c r="J485" s="30" t="n">
        <v>0.65016501650165</v>
      </c>
      <c r="K485" s="30" t="n">
        <v>0</v>
      </c>
      <c r="L485" s="30" t="s">
        <v>20</v>
      </c>
      <c r="M485" s="0"/>
    </row>
    <row r="486" customFormat="false" ht="15" hidden="false" customHeight="false" outlineLevel="0" collapsed="false">
      <c r="A486" s="30" t="n">
        <v>485</v>
      </c>
      <c r="B486" s="30" t="n">
        <v>38</v>
      </c>
      <c r="C486" s="30" t="n">
        <v>151</v>
      </c>
      <c r="D486" s="30" t="s">
        <v>497</v>
      </c>
      <c r="F486" s="31" t="n">
        <v>41625.6799884259</v>
      </c>
      <c r="G486" s="31" t="n">
        <v>41625.6803935185</v>
      </c>
      <c r="H486" s="31" t="n">
        <v>41625.6804166667</v>
      </c>
      <c r="I486" s="31" t="n">
        <v>41625.6812962963</v>
      </c>
      <c r="J486" s="30" t="n">
        <v>0.66006600660066</v>
      </c>
      <c r="K486" s="30" t="n">
        <v>0</v>
      </c>
      <c r="L486" s="30" t="s">
        <v>20</v>
      </c>
      <c r="M486" s="0"/>
    </row>
    <row r="487" customFormat="false" ht="15" hidden="false" customHeight="false" outlineLevel="0" collapsed="false">
      <c r="A487" s="30" t="n">
        <v>486</v>
      </c>
      <c r="B487" s="30" t="n">
        <v>38</v>
      </c>
      <c r="C487" s="30" t="n">
        <v>152</v>
      </c>
      <c r="D487" s="30" t="s">
        <v>498</v>
      </c>
      <c r="F487" s="31" t="n">
        <v>41625.680474537</v>
      </c>
      <c r="G487" s="31" t="n">
        <v>41625.6805092593</v>
      </c>
      <c r="H487" s="31" t="n">
        <v>41625.6805208333</v>
      </c>
      <c r="I487" s="31" t="n">
        <v>41625.6814699074</v>
      </c>
      <c r="J487" s="30" t="n">
        <v>0.316831683168317</v>
      </c>
      <c r="K487" s="30" t="n">
        <v>0</v>
      </c>
      <c r="L487" s="30" t="s">
        <v>20</v>
      </c>
      <c r="M487" s="0"/>
    </row>
    <row r="488" customFormat="false" ht="15" hidden="false" customHeight="false" outlineLevel="0" collapsed="false">
      <c r="A488" s="30" t="n">
        <v>487</v>
      </c>
      <c r="B488" s="30" t="n">
        <v>38</v>
      </c>
      <c r="C488" s="30" t="n">
        <v>154</v>
      </c>
      <c r="D488" s="30" t="s">
        <v>499</v>
      </c>
      <c r="F488" s="31" t="n">
        <v>41625.6808796296</v>
      </c>
      <c r="G488" s="31" t="n">
        <v>41625.6810069445</v>
      </c>
      <c r="H488" s="31" t="n">
        <v>41625.6810763889</v>
      </c>
      <c r="I488" s="31" t="n">
        <v>41625.6816435185</v>
      </c>
      <c r="J488" s="30" t="n">
        <v>0.316831683168317</v>
      </c>
      <c r="K488" s="30" t="n">
        <v>0</v>
      </c>
      <c r="L488" s="30" t="s">
        <v>20</v>
      </c>
      <c r="M488" s="0"/>
    </row>
    <row r="489" customFormat="false" ht="15" hidden="false" customHeight="false" outlineLevel="0" collapsed="false">
      <c r="A489" s="30" t="n">
        <v>488</v>
      </c>
      <c r="B489" s="30" t="n">
        <v>38</v>
      </c>
      <c r="C489" s="30" t="n">
        <v>156</v>
      </c>
      <c r="D489" s="30" t="s">
        <v>500</v>
      </c>
      <c r="F489" s="31" t="n">
        <v>41625.6808333333</v>
      </c>
      <c r="G489" s="31" t="n">
        <v>41625.6808333333</v>
      </c>
      <c r="H489" s="31" t="n">
        <v>41625.6808680556</v>
      </c>
      <c r="I489" s="31" t="n">
        <v>41625.6818518519</v>
      </c>
      <c r="J489" s="30" t="n">
        <v>0.313531353135313</v>
      </c>
      <c r="K489" s="30" t="n">
        <v>0</v>
      </c>
      <c r="L489" s="30" t="s">
        <v>20</v>
      </c>
      <c r="M489" s="0"/>
    </row>
    <row r="490" customFormat="false" ht="15" hidden="false" customHeight="false" outlineLevel="0" collapsed="false">
      <c r="A490" s="30" t="n">
        <v>489</v>
      </c>
      <c r="B490" s="30" t="n">
        <v>38</v>
      </c>
      <c r="C490" s="30" t="n">
        <v>155</v>
      </c>
      <c r="D490" s="30" t="s">
        <v>501</v>
      </c>
      <c r="F490" s="31" t="n">
        <v>41625.6809606482</v>
      </c>
      <c r="G490" s="31" t="n">
        <v>41625.6809837963</v>
      </c>
      <c r="H490" s="31" t="n">
        <v>41625.6810069445</v>
      </c>
      <c r="I490" s="31" t="n">
        <v>41625.6819791667</v>
      </c>
      <c r="J490" s="30" t="n">
        <v>0.32013201320132</v>
      </c>
      <c r="K490" s="30" t="n">
        <v>0</v>
      </c>
      <c r="L490" s="30" t="s">
        <v>20</v>
      </c>
      <c r="M490" s="0"/>
    </row>
    <row r="491" customFormat="false" ht="15" hidden="false" customHeight="false" outlineLevel="0" collapsed="false">
      <c r="A491" s="30" t="n">
        <v>490</v>
      </c>
      <c r="B491" s="30" t="n">
        <v>38</v>
      </c>
      <c r="C491" s="30" t="n">
        <v>152</v>
      </c>
      <c r="D491" s="30" t="s">
        <v>502</v>
      </c>
      <c r="F491" s="31" t="n">
        <v>41625.6809606482</v>
      </c>
      <c r="G491" s="31" t="n">
        <v>41625.6810416667</v>
      </c>
      <c r="H491" s="31" t="n">
        <v>41625.6811111111</v>
      </c>
      <c r="I491" s="31" t="n">
        <v>41625.6820486111</v>
      </c>
      <c r="J491" s="30" t="n">
        <v>0</v>
      </c>
      <c r="K491" s="30" t="n">
        <v>0</v>
      </c>
      <c r="L491" s="30" t="s">
        <v>20</v>
      </c>
      <c r="M491" s="0"/>
    </row>
    <row r="492" customFormat="false" ht="15" hidden="false" customHeight="false" outlineLevel="0" collapsed="false">
      <c r="A492" s="30" t="n">
        <v>491</v>
      </c>
      <c r="B492" s="30" t="n">
        <v>38</v>
      </c>
      <c r="C492" s="30" t="n">
        <v>159</v>
      </c>
      <c r="D492" s="30" t="s">
        <v>503</v>
      </c>
      <c r="F492" s="31" t="n">
        <v>41625.6826041667</v>
      </c>
      <c r="G492" s="31" t="n">
        <v>41625.6827199074</v>
      </c>
      <c r="H492" s="31" t="n">
        <v>41625.6828240741</v>
      </c>
      <c r="I492" s="31" t="n">
        <v>41625.6831134259</v>
      </c>
      <c r="J492" s="30" t="n">
        <v>0.646864686468647</v>
      </c>
      <c r="K492" s="30" t="n">
        <v>0</v>
      </c>
      <c r="L492" s="30" t="s">
        <v>20</v>
      </c>
      <c r="M492" s="0"/>
    </row>
    <row r="493" customFormat="false" ht="15" hidden="false" customHeight="false" outlineLevel="0" collapsed="false">
      <c r="A493" s="30" t="n">
        <v>492</v>
      </c>
      <c r="B493" s="30" t="n">
        <v>38</v>
      </c>
      <c r="C493" s="30" t="n">
        <v>113</v>
      </c>
      <c r="D493" s="30" t="s">
        <v>504</v>
      </c>
      <c r="F493" s="31" t="n">
        <v>41625.6822453704</v>
      </c>
      <c r="G493" s="31" t="n">
        <v>41625.6822916667</v>
      </c>
      <c r="H493" s="31" t="n">
        <v>41625.682349537</v>
      </c>
      <c r="I493" s="31" t="n">
        <v>41625.6833449074</v>
      </c>
      <c r="J493" s="30" t="n">
        <v>0.215621562156216</v>
      </c>
      <c r="K493" s="30" t="n">
        <v>0</v>
      </c>
      <c r="L493" s="30" t="s">
        <v>20</v>
      </c>
      <c r="M493" s="0"/>
    </row>
    <row r="494" customFormat="false" ht="15" hidden="false" customHeight="false" outlineLevel="0" collapsed="false">
      <c r="A494" s="30" t="n">
        <v>493</v>
      </c>
      <c r="B494" s="30" t="n">
        <v>38</v>
      </c>
      <c r="C494" s="30" t="n">
        <v>156</v>
      </c>
      <c r="D494" s="30" t="s">
        <v>505</v>
      </c>
      <c r="F494" s="31" t="n">
        <v>41625.6833680556</v>
      </c>
      <c r="G494" s="31" t="n">
        <v>41625.6833680556</v>
      </c>
      <c r="H494" s="31" t="n">
        <v>41625.6834027778</v>
      </c>
      <c r="I494" s="31" t="n">
        <v>41625.684375</v>
      </c>
      <c r="J494" s="30" t="n">
        <v>0.32013201320132</v>
      </c>
      <c r="K494" s="30" t="n">
        <v>0</v>
      </c>
      <c r="L494" s="30" t="s">
        <v>20</v>
      </c>
      <c r="M494" s="0"/>
    </row>
    <row r="495" customFormat="false" ht="15" hidden="false" customHeight="false" outlineLevel="0" collapsed="false">
      <c r="A495" s="30" t="n">
        <v>494</v>
      </c>
      <c r="B495" s="30" t="n">
        <v>38</v>
      </c>
      <c r="C495" s="30" t="n">
        <v>154</v>
      </c>
      <c r="D495" s="30" t="s">
        <v>506</v>
      </c>
      <c r="F495" s="31" t="n">
        <v>41625.6841087963</v>
      </c>
      <c r="G495" s="31" t="n">
        <v>41625.6843402778</v>
      </c>
      <c r="H495" s="31" t="n">
        <v>41625.6843518519</v>
      </c>
      <c r="I495" s="31" t="n">
        <v>41625.6849189815</v>
      </c>
      <c r="J495" s="30" t="n">
        <v>0.65016501650165</v>
      </c>
      <c r="K495" s="30" t="n">
        <v>0</v>
      </c>
      <c r="L495" s="30" t="s">
        <v>20</v>
      </c>
      <c r="M495" s="0"/>
    </row>
    <row r="496" customFormat="false" ht="15" hidden="false" customHeight="false" outlineLevel="0" collapsed="false">
      <c r="A496" s="30" t="n">
        <v>495</v>
      </c>
      <c r="B496" s="30" t="n">
        <v>38</v>
      </c>
      <c r="C496" s="30" t="n">
        <v>155</v>
      </c>
      <c r="D496" s="30" t="s">
        <v>507</v>
      </c>
      <c r="F496" s="31" t="n">
        <v>41625.6841666667</v>
      </c>
      <c r="G496" s="31" t="n">
        <v>41625.6841782407</v>
      </c>
      <c r="H496" s="31" t="n">
        <v>41625.684212963</v>
      </c>
      <c r="I496" s="31" t="n">
        <v>41625.6851736111</v>
      </c>
      <c r="J496" s="30" t="n">
        <v>0.646864686468647</v>
      </c>
      <c r="K496" s="30" t="n">
        <v>0</v>
      </c>
      <c r="L496" s="30" t="s">
        <v>20</v>
      </c>
      <c r="M496" s="0"/>
    </row>
    <row r="497" customFormat="false" ht="15" hidden="false" customHeight="false" outlineLevel="0" collapsed="false">
      <c r="A497" s="30" t="n">
        <v>496</v>
      </c>
      <c r="B497" s="30" t="n">
        <v>38</v>
      </c>
      <c r="C497" s="30" t="n">
        <v>160</v>
      </c>
      <c r="D497" s="30" t="s">
        <v>508</v>
      </c>
      <c r="F497" s="31" t="n">
        <v>41625.6844675926</v>
      </c>
      <c r="G497" s="31" t="n">
        <v>41625.6845023148</v>
      </c>
      <c r="H497" s="31" t="n">
        <v>41625.684525463</v>
      </c>
      <c r="I497" s="31" t="n">
        <v>41625.6855092593</v>
      </c>
      <c r="J497" s="30" t="n">
        <v>0.32013201320132</v>
      </c>
      <c r="K497" s="30" t="n">
        <v>0</v>
      </c>
      <c r="L497" s="30" t="s">
        <v>20</v>
      </c>
      <c r="M497" s="0"/>
    </row>
    <row r="498" customFormat="false" ht="15" hidden="false" customHeight="false" outlineLevel="0" collapsed="false">
      <c r="A498" s="30" t="n">
        <v>497</v>
      </c>
      <c r="B498" s="30" t="n">
        <v>38</v>
      </c>
      <c r="C498" s="30" t="n">
        <v>160</v>
      </c>
      <c r="D498" s="30" t="s">
        <v>320</v>
      </c>
      <c r="F498" s="31" t="n">
        <v>41625.6871527778</v>
      </c>
      <c r="G498" s="31" t="n">
        <v>41625.6871527778</v>
      </c>
      <c r="H498" s="31" t="n">
        <v>41625.6871527778</v>
      </c>
      <c r="I498" s="31" t="n">
        <v>41625.6871527778</v>
      </c>
      <c r="J498" s="30" t="n">
        <v>0.32013201320132</v>
      </c>
      <c r="K498" s="30" t="n">
        <v>0</v>
      </c>
      <c r="L498" s="30" t="s">
        <v>20</v>
      </c>
      <c r="M498" s="0"/>
    </row>
    <row r="499" customFormat="false" ht="15" hidden="false" customHeight="false" outlineLevel="0" collapsed="false">
      <c r="A499" s="30" t="n">
        <v>498</v>
      </c>
      <c r="B499" s="30" t="n">
        <v>38</v>
      </c>
      <c r="C499" s="30" t="n">
        <v>155</v>
      </c>
      <c r="D499" s="30" t="s">
        <v>509</v>
      </c>
      <c r="F499" s="31" t="n">
        <v>41625.6891898148</v>
      </c>
      <c r="G499" s="31" t="n">
        <v>41625.6892013889</v>
      </c>
      <c r="H499" s="31" t="n">
        <v>41625.689224537</v>
      </c>
      <c r="I499" s="31" t="n">
        <v>41625.6901967593</v>
      </c>
      <c r="J499" s="30" t="n">
        <v>0.32013201320132</v>
      </c>
      <c r="K499" s="30" t="n">
        <v>0</v>
      </c>
      <c r="L499" s="30" t="s">
        <v>20</v>
      </c>
      <c r="M499" s="0"/>
    </row>
    <row r="500" customFormat="false" ht="15" hidden="false" customHeight="false" outlineLevel="0" collapsed="false">
      <c r="A500" s="30" t="n">
        <v>499</v>
      </c>
      <c r="B500" s="30" t="n">
        <v>38</v>
      </c>
      <c r="C500" s="30" t="n">
        <v>155</v>
      </c>
      <c r="D500" s="30" t="s">
        <v>510</v>
      </c>
      <c r="F500" s="31" t="n">
        <v>41625.6918171296</v>
      </c>
      <c r="G500" s="31" t="n">
        <v>41625.6918634259</v>
      </c>
      <c r="H500" s="31" t="n">
        <v>41625.6918981482</v>
      </c>
      <c r="I500" s="31" t="n">
        <v>41625.6928587963</v>
      </c>
      <c r="J500" s="30" t="n">
        <v>0.316831683168317</v>
      </c>
      <c r="K500" s="30" t="n">
        <v>0</v>
      </c>
      <c r="L500" s="30" t="s">
        <v>20</v>
      </c>
      <c r="M500" s="0"/>
    </row>
    <row r="501" customFormat="false" ht="15" hidden="false" customHeight="false" outlineLevel="0" collapsed="false">
      <c r="A501" s="30" t="n">
        <v>500</v>
      </c>
      <c r="B501" s="30" t="n">
        <v>38</v>
      </c>
      <c r="C501" s="30" t="n">
        <v>113</v>
      </c>
      <c r="D501" s="30" t="s">
        <v>511</v>
      </c>
      <c r="F501" s="31" t="n">
        <v>41625.6962962963</v>
      </c>
      <c r="G501" s="31" t="n">
        <v>41625.6965509259</v>
      </c>
      <c r="H501" s="31" t="n">
        <v>41625.6965856481</v>
      </c>
      <c r="I501" s="31" t="n">
        <v>41625.6975925926</v>
      </c>
      <c r="J501" s="30" t="n">
        <v>0.32013201320132</v>
      </c>
      <c r="K501" s="30" t="n">
        <v>0</v>
      </c>
      <c r="L501" s="30" t="s">
        <v>20</v>
      </c>
      <c r="M501" s="0"/>
    </row>
    <row r="502" customFormat="false" ht="15" hidden="false" customHeight="false" outlineLevel="0" collapsed="false">
      <c r="A502" s="30" t="n">
        <v>501</v>
      </c>
      <c r="B502" s="30" t="n">
        <v>38</v>
      </c>
      <c r="C502" s="30" t="n">
        <v>154</v>
      </c>
      <c r="D502" s="30" t="s">
        <v>512</v>
      </c>
      <c r="F502" s="31" t="n">
        <v>41625.6980208333</v>
      </c>
      <c r="G502" s="31" t="n">
        <v>41625.6986226852</v>
      </c>
      <c r="H502" s="31" t="n">
        <v>41625.6986226852</v>
      </c>
      <c r="I502" s="31" t="n">
        <v>41625.6992013889</v>
      </c>
      <c r="J502" s="30" t="n">
        <v>0.33003300330033</v>
      </c>
      <c r="K502" s="30" t="n">
        <v>0</v>
      </c>
      <c r="L502" s="30" t="s">
        <v>20</v>
      </c>
      <c r="M502" s="0"/>
    </row>
    <row r="503" customFormat="false" ht="15" hidden="false" customHeight="false" outlineLevel="0" collapsed="false">
      <c r="A503" s="30" t="n">
        <v>502</v>
      </c>
      <c r="B503" s="30" t="n">
        <v>38</v>
      </c>
      <c r="C503" s="30" t="n">
        <v>156</v>
      </c>
      <c r="D503" s="30" t="s">
        <v>513</v>
      </c>
      <c r="F503" s="31" t="n">
        <v>41625.6990856482</v>
      </c>
      <c r="G503" s="31" t="n">
        <v>41625.6990856482</v>
      </c>
      <c r="H503" s="31" t="n">
        <v>41625.6991203704</v>
      </c>
      <c r="I503" s="31" t="n">
        <v>41625.7000925926</v>
      </c>
      <c r="J503" s="30" t="n">
        <v>0.316831683168317</v>
      </c>
      <c r="K503" s="30" t="n">
        <v>0</v>
      </c>
      <c r="L503" s="30" t="s">
        <v>20</v>
      </c>
      <c r="M503" s="0"/>
    </row>
    <row r="504" customFormat="false" ht="15" hidden="false" customHeight="false" outlineLevel="0" collapsed="false">
      <c r="A504" s="30" t="n">
        <v>503</v>
      </c>
      <c r="B504" s="30" t="n">
        <v>38</v>
      </c>
      <c r="C504" s="30" t="n">
        <v>158</v>
      </c>
      <c r="D504" s="30" t="s">
        <v>514</v>
      </c>
      <c r="F504" s="31" t="n">
        <v>41625.7006944444</v>
      </c>
      <c r="G504" s="31" t="n">
        <v>41625.7014236111</v>
      </c>
      <c r="H504" s="31" t="n">
        <v>41625.7014467593</v>
      </c>
      <c r="I504" s="31" t="n">
        <v>41625.7024421296</v>
      </c>
      <c r="J504" s="30" t="n">
        <v>0.66996699669967</v>
      </c>
      <c r="K504" s="30" t="n">
        <v>0</v>
      </c>
      <c r="L504" s="30" t="s">
        <v>20</v>
      </c>
      <c r="M504" s="0"/>
    </row>
    <row r="505" customFormat="false" ht="15" hidden="false" customHeight="false" outlineLevel="0" collapsed="false">
      <c r="A505" s="30" t="n">
        <v>504</v>
      </c>
      <c r="B505" s="30" t="n">
        <v>38</v>
      </c>
      <c r="C505" s="30" t="n">
        <v>156</v>
      </c>
      <c r="D505" s="30" t="s">
        <v>515</v>
      </c>
      <c r="F505" s="31" t="n">
        <v>41625.704212963</v>
      </c>
      <c r="G505" s="31" t="n">
        <v>41625.704212963</v>
      </c>
      <c r="H505" s="31" t="n">
        <v>41625.7042824074</v>
      </c>
      <c r="I505" s="31" t="n">
        <v>41625.7052546296</v>
      </c>
      <c r="J505" s="30" t="n">
        <v>0.663366336633663</v>
      </c>
      <c r="K505" s="30" t="n">
        <v>0</v>
      </c>
      <c r="L505" s="30" t="s">
        <v>20</v>
      </c>
      <c r="M505" s="0"/>
    </row>
    <row r="506" customFormat="false" ht="15" hidden="false" customHeight="false" outlineLevel="0" collapsed="false">
      <c r="A506" s="30" t="n">
        <v>505</v>
      </c>
      <c r="B506" s="30" t="n">
        <v>38</v>
      </c>
      <c r="C506" s="30" t="n">
        <v>158</v>
      </c>
      <c r="D506" s="30" t="s">
        <v>516</v>
      </c>
      <c r="F506" s="31" t="n">
        <v>41625.7045601852</v>
      </c>
      <c r="G506" s="31" t="n">
        <v>41625.7067013889</v>
      </c>
      <c r="H506" s="31" t="n">
        <v>41625.706724537</v>
      </c>
      <c r="I506" s="31" t="n">
        <v>41625.7077199074</v>
      </c>
      <c r="J506" s="30" t="n">
        <v>0.392739273927393</v>
      </c>
      <c r="K506" s="30" t="n">
        <v>0</v>
      </c>
      <c r="L506" s="30" t="s">
        <v>20</v>
      </c>
      <c r="M506" s="0"/>
    </row>
    <row r="507" customFormat="false" ht="15" hidden="false" customHeight="false" outlineLevel="0" collapsed="false">
      <c r="A507" s="30" t="n">
        <v>506</v>
      </c>
      <c r="B507" s="30" t="n">
        <v>38</v>
      </c>
      <c r="C507" s="30" t="n">
        <v>166</v>
      </c>
      <c r="D507" s="30" t="s">
        <v>517</v>
      </c>
      <c r="F507" s="31" t="n">
        <v>41625.7074768519</v>
      </c>
      <c r="G507" s="31" t="n">
        <v>41625.7075694444</v>
      </c>
      <c r="H507" s="31" t="n">
        <v>41625.7076041667</v>
      </c>
      <c r="I507" s="31" t="n">
        <v>41625.7084490741</v>
      </c>
      <c r="J507" s="30" t="n">
        <v>0.653465346534653</v>
      </c>
      <c r="K507" s="30" t="n">
        <v>0</v>
      </c>
      <c r="L507" s="30" t="s">
        <v>20</v>
      </c>
      <c r="M507" s="0"/>
    </row>
    <row r="508" customFormat="false" ht="15" hidden="false" customHeight="false" outlineLevel="0" collapsed="false">
      <c r="A508" s="30" t="n">
        <v>507</v>
      </c>
      <c r="B508" s="30" t="n">
        <v>38</v>
      </c>
      <c r="C508" s="30" t="n">
        <v>158</v>
      </c>
      <c r="D508" s="30" t="s">
        <v>518</v>
      </c>
      <c r="F508" s="31" t="n">
        <v>41625.707650463</v>
      </c>
      <c r="G508" s="31" t="n">
        <v>41625.7076967593</v>
      </c>
      <c r="H508" s="31" t="n">
        <v>41625.7077430556</v>
      </c>
      <c r="I508" s="31" t="n">
        <v>41625.7087268519</v>
      </c>
      <c r="J508" s="30" t="n">
        <v>0.316831683168317</v>
      </c>
      <c r="K508" s="30" t="n">
        <v>0</v>
      </c>
      <c r="L508" s="30" t="s">
        <v>20</v>
      </c>
      <c r="M508" s="0"/>
    </row>
    <row r="509" customFormat="false" ht="15" hidden="false" customHeight="false" outlineLevel="0" collapsed="false">
      <c r="A509" s="30" t="n">
        <v>508</v>
      </c>
      <c r="B509" s="30" t="n">
        <v>38</v>
      </c>
      <c r="C509" s="30" t="n">
        <v>159</v>
      </c>
      <c r="D509" s="30" t="s">
        <v>367</v>
      </c>
      <c r="F509" s="31" t="n">
        <v>41625.709224537</v>
      </c>
      <c r="G509" s="31" t="n">
        <v>41625.7092476852</v>
      </c>
      <c r="H509" s="31" t="n">
        <v>41625.7093171296</v>
      </c>
      <c r="I509" s="31" t="n">
        <v>41625.7096064815</v>
      </c>
      <c r="J509" s="30" t="n">
        <v>0.316831683168317</v>
      </c>
      <c r="K509" s="30" t="n">
        <v>0</v>
      </c>
      <c r="L509" s="30" t="s">
        <v>20</v>
      </c>
      <c r="M509" s="0"/>
    </row>
    <row r="510" customFormat="false" ht="15" hidden="false" customHeight="false" outlineLevel="0" collapsed="false">
      <c r="A510" s="30" t="n">
        <v>509</v>
      </c>
      <c r="B510" s="30" t="n">
        <v>38</v>
      </c>
      <c r="C510" s="30" t="n">
        <v>156</v>
      </c>
      <c r="D510" s="30" t="s">
        <v>519</v>
      </c>
      <c r="F510" s="31" t="n">
        <v>41625.7093865741</v>
      </c>
      <c r="G510" s="31" t="n">
        <v>41625.7093865741</v>
      </c>
      <c r="H510" s="31" t="n">
        <v>41625.7094097222</v>
      </c>
      <c r="I510" s="31" t="n">
        <v>41625.7103935185</v>
      </c>
      <c r="J510" s="30" t="n">
        <v>0.693069306930693</v>
      </c>
      <c r="K510" s="30" t="n">
        <v>0</v>
      </c>
      <c r="L510" s="30" t="s">
        <v>20</v>
      </c>
      <c r="M510" s="0"/>
    </row>
    <row r="511" customFormat="false" ht="345" hidden="false" customHeight="false" outlineLevel="0" collapsed="false">
      <c r="A511" s="30" t="n">
        <v>510</v>
      </c>
      <c r="B511" s="30" t="n">
        <v>38</v>
      </c>
      <c r="C511" s="30" t="n">
        <v>157</v>
      </c>
      <c r="D511" s="33" t="s">
        <v>520</v>
      </c>
      <c r="F511" s="31" t="n">
        <v>41625.6959259259</v>
      </c>
      <c r="G511" s="31" t="n">
        <v>41625.7096296296</v>
      </c>
      <c r="H511" s="31" t="n">
        <v>41625.7097800926</v>
      </c>
      <c r="I511" s="31" t="n">
        <v>41625.710775463</v>
      </c>
      <c r="J511" s="30" t="n">
        <v>0.633663366336634</v>
      </c>
      <c r="K511" s="30" t="n">
        <v>0</v>
      </c>
      <c r="L511" s="30" t="s">
        <v>20</v>
      </c>
      <c r="M511" s="0"/>
    </row>
    <row r="512" customFormat="false" ht="15" hidden="false" customHeight="false" outlineLevel="0" collapsed="false">
      <c r="A512" s="30" t="n">
        <v>511</v>
      </c>
      <c r="B512" s="30" t="n">
        <v>38</v>
      </c>
      <c r="C512" s="30" t="n">
        <v>159</v>
      </c>
      <c r="D512" s="30" t="s">
        <v>521</v>
      </c>
      <c r="F512" s="31" t="n">
        <v>41625.7108101852</v>
      </c>
      <c r="G512" s="31" t="n">
        <v>41625.7108101852</v>
      </c>
      <c r="H512" s="31" t="n">
        <v>41625.7108449074</v>
      </c>
      <c r="I512" s="31" t="n">
        <v>41625.7111342593</v>
      </c>
      <c r="J512" s="30" t="n">
        <v>0.316831683168317</v>
      </c>
      <c r="K512" s="30" t="n">
        <v>0</v>
      </c>
      <c r="L512" s="30" t="s">
        <v>20</v>
      </c>
      <c r="M512" s="0"/>
    </row>
    <row r="513" customFormat="false" ht="15" hidden="false" customHeight="false" outlineLevel="0" collapsed="false">
      <c r="A513" s="30" t="n">
        <v>512</v>
      </c>
      <c r="B513" s="30" t="n">
        <v>38</v>
      </c>
      <c r="C513" s="30" t="n">
        <v>152</v>
      </c>
      <c r="D513" s="30" t="s">
        <v>522</v>
      </c>
      <c r="F513" s="31" t="n">
        <v>41625.7107523148</v>
      </c>
      <c r="G513" s="31" t="n">
        <v>41625.7107986111</v>
      </c>
      <c r="H513" s="31" t="n">
        <v>41625.7108101852</v>
      </c>
      <c r="I513" s="31" t="n">
        <v>41625.7117476852</v>
      </c>
      <c r="J513" s="30" t="n">
        <v>0.326732673267327</v>
      </c>
      <c r="K513" s="30" t="n">
        <v>0</v>
      </c>
      <c r="L513" s="30" t="s">
        <v>20</v>
      </c>
      <c r="M513" s="0"/>
    </row>
    <row r="514" customFormat="false" ht="15" hidden="false" customHeight="false" outlineLevel="0" collapsed="false">
      <c r="A514" s="30" t="n">
        <v>513</v>
      </c>
      <c r="B514" s="30" t="n">
        <v>38</v>
      </c>
      <c r="C514" s="30" t="n">
        <v>157</v>
      </c>
      <c r="D514" s="30" t="s">
        <v>523</v>
      </c>
      <c r="F514" s="31" t="n">
        <v>41625.7107175926</v>
      </c>
      <c r="G514" s="31" t="n">
        <v>41625.7108333333</v>
      </c>
      <c r="H514" s="31" t="n">
        <v>41625.7109143519</v>
      </c>
      <c r="I514" s="31" t="n">
        <v>41625.7119212963</v>
      </c>
      <c r="J514" s="30" t="n">
        <v>0.323432343234323</v>
      </c>
      <c r="K514" s="30" t="n">
        <v>0</v>
      </c>
      <c r="L514" s="30" t="s">
        <v>20</v>
      </c>
      <c r="M514" s="0"/>
    </row>
    <row r="515" customFormat="false" ht="15" hidden="false" customHeight="false" outlineLevel="0" collapsed="false">
      <c r="A515" s="30" t="n">
        <v>514</v>
      </c>
      <c r="B515" s="30" t="n">
        <v>38</v>
      </c>
      <c r="C515" s="30" t="n">
        <v>113</v>
      </c>
      <c r="D515" s="30" t="s">
        <v>524</v>
      </c>
      <c r="F515" s="31" t="n">
        <v>41625.7110532407</v>
      </c>
      <c r="G515" s="31" t="n">
        <v>41625.7115046296</v>
      </c>
      <c r="H515" s="31" t="n">
        <v>41625.7115162037</v>
      </c>
      <c r="I515" s="31" t="n">
        <v>41625.7125231482</v>
      </c>
      <c r="J515" s="30" t="n">
        <v>0.34983498349835</v>
      </c>
      <c r="K515" s="30" t="n">
        <v>0</v>
      </c>
      <c r="L515" s="30" t="s">
        <v>20</v>
      </c>
      <c r="M515" s="0"/>
    </row>
    <row r="516" customFormat="false" ht="15" hidden="false" customHeight="false" outlineLevel="0" collapsed="false">
      <c r="A516" s="30" t="n">
        <v>515</v>
      </c>
      <c r="B516" s="30" t="n">
        <v>38</v>
      </c>
      <c r="C516" s="30" t="n">
        <v>159</v>
      </c>
      <c r="D516" s="30" t="s">
        <v>525</v>
      </c>
      <c r="F516" s="31" t="n">
        <v>41625.7122685185</v>
      </c>
      <c r="G516" s="31" t="n">
        <v>41625.7123032407</v>
      </c>
      <c r="H516" s="31" t="n">
        <v>41625.7123148148</v>
      </c>
      <c r="I516" s="31" t="n">
        <v>41625.7126041667</v>
      </c>
      <c r="J516" s="30" t="n">
        <v>0.316831683168317</v>
      </c>
      <c r="K516" s="30" t="n">
        <v>0</v>
      </c>
      <c r="L516" s="30" t="s">
        <v>20</v>
      </c>
      <c r="M516" s="0"/>
    </row>
    <row r="517" customFormat="false" ht="15" hidden="false" customHeight="false" outlineLevel="0" collapsed="false">
      <c r="A517" s="30" t="n">
        <v>516</v>
      </c>
      <c r="B517" s="30" t="n">
        <v>38</v>
      </c>
      <c r="C517" s="30" t="n">
        <v>159</v>
      </c>
      <c r="D517" s="30" t="s">
        <v>526</v>
      </c>
      <c r="F517" s="31" t="n">
        <v>41625.7130208333</v>
      </c>
      <c r="G517" s="31" t="n">
        <v>41625.7130902778</v>
      </c>
      <c r="H517" s="31" t="n">
        <v>41625.7131712963</v>
      </c>
      <c r="I517" s="31" t="n">
        <v>41625.7134606482</v>
      </c>
      <c r="J517" s="30" t="n">
        <v>0.32013201320132</v>
      </c>
      <c r="K517" s="30" t="n">
        <v>0</v>
      </c>
      <c r="L517" s="30" t="s">
        <v>20</v>
      </c>
      <c r="M517" s="0"/>
    </row>
    <row r="518" customFormat="false" ht="15" hidden="false" customHeight="false" outlineLevel="0" collapsed="false">
      <c r="A518" s="30" t="n">
        <v>517</v>
      </c>
      <c r="B518" s="30" t="n">
        <v>38</v>
      </c>
      <c r="C518" s="30" t="n">
        <v>160</v>
      </c>
      <c r="D518" s="30" t="s">
        <v>527</v>
      </c>
      <c r="F518" s="31" t="n">
        <v>41625.7125925926</v>
      </c>
      <c r="G518" s="31" t="n">
        <v>41625.7127314815</v>
      </c>
      <c r="H518" s="31" t="n">
        <v>41625.7127430556</v>
      </c>
      <c r="I518" s="31" t="n">
        <v>41625.7137384259</v>
      </c>
      <c r="J518" s="30" t="n">
        <v>0.33003300330033</v>
      </c>
      <c r="K518" s="30" t="n">
        <v>0</v>
      </c>
      <c r="L518" s="30" t="s">
        <v>20</v>
      </c>
      <c r="M518" s="0"/>
    </row>
    <row r="519" customFormat="false" ht="15" hidden="false" customHeight="false" outlineLevel="0" collapsed="false">
      <c r="A519" s="30" t="n">
        <v>518</v>
      </c>
      <c r="B519" s="30" t="n">
        <v>38</v>
      </c>
      <c r="C519" s="30" t="n">
        <v>156</v>
      </c>
      <c r="D519" s="30" t="s">
        <v>528</v>
      </c>
      <c r="F519" s="31" t="n">
        <v>41625.7129050926</v>
      </c>
      <c r="G519" s="31" t="n">
        <v>41625.7129050926</v>
      </c>
      <c r="H519" s="31" t="n">
        <v>41625.7129282407</v>
      </c>
      <c r="I519" s="31" t="n">
        <v>41625.713900463</v>
      </c>
      <c r="J519" s="30" t="n">
        <v>0.316831683168317</v>
      </c>
      <c r="K519" s="30" t="n">
        <v>0</v>
      </c>
      <c r="L519" s="30" t="s">
        <v>20</v>
      </c>
      <c r="M519" s="0"/>
    </row>
    <row r="520" customFormat="false" ht="15" hidden="false" customHeight="false" outlineLevel="0" collapsed="false">
      <c r="A520" s="30" t="n">
        <v>519</v>
      </c>
      <c r="B520" s="30" t="n">
        <v>38</v>
      </c>
      <c r="C520" s="30" t="n">
        <v>155</v>
      </c>
      <c r="D520" s="30" t="s">
        <v>529</v>
      </c>
      <c r="F520" s="31" t="n">
        <v>41625.6852199074</v>
      </c>
      <c r="G520" s="31" t="n">
        <v>41625.7128240741</v>
      </c>
      <c r="H520" s="31" t="n">
        <v>41625.7131365741</v>
      </c>
      <c r="I520" s="31" t="n">
        <v>41625.7140972222</v>
      </c>
      <c r="J520" s="30" t="n">
        <v>0.65016501650165</v>
      </c>
      <c r="K520" s="30" t="n">
        <v>0</v>
      </c>
      <c r="L520" s="30" t="s">
        <v>221</v>
      </c>
      <c r="M520" s="30" t="n">
        <v>49</v>
      </c>
    </row>
    <row r="521" customFormat="false" ht="30" hidden="false" customHeight="false" outlineLevel="0" collapsed="false">
      <c r="A521" s="30" t="n">
        <v>520</v>
      </c>
      <c r="B521" s="30" t="n">
        <v>38</v>
      </c>
      <c r="C521" s="30" t="n">
        <v>151</v>
      </c>
      <c r="D521" s="33" t="s">
        <v>530</v>
      </c>
      <c r="F521" s="31" t="n">
        <v>41625.7133333333</v>
      </c>
      <c r="G521" s="31" t="n">
        <v>41625.7134259259</v>
      </c>
      <c r="H521" s="31" t="n">
        <v>41625.7134837963</v>
      </c>
      <c r="I521" s="31" t="n">
        <v>41625.714375</v>
      </c>
      <c r="J521" s="30" t="n">
        <v>0.323432343234323</v>
      </c>
      <c r="K521" s="30" t="n">
        <v>0</v>
      </c>
      <c r="L521" s="30" t="s">
        <v>20</v>
      </c>
      <c r="M521" s="0"/>
    </row>
    <row r="522" customFormat="false" ht="15" hidden="false" customHeight="false" outlineLevel="0" collapsed="false">
      <c r="A522" s="30" t="n">
        <v>521</v>
      </c>
      <c r="B522" s="30" t="n">
        <v>38</v>
      </c>
      <c r="C522" s="30" t="n">
        <v>156</v>
      </c>
      <c r="D522" s="30" t="s">
        <v>531</v>
      </c>
      <c r="F522" s="31" t="n">
        <v>41625.7135416667</v>
      </c>
      <c r="G522" s="31" t="n">
        <v>41625.7135416667</v>
      </c>
      <c r="H522" s="31" t="n">
        <v>41625.7135648148</v>
      </c>
      <c r="I522" s="31" t="n">
        <v>41625.714537037</v>
      </c>
      <c r="J522" s="30" t="n">
        <v>0.323432343234323</v>
      </c>
      <c r="K522" s="30" t="n">
        <v>0</v>
      </c>
      <c r="L522" s="30" t="s">
        <v>20</v>
      </c>
      <c r="M522" s="0"/>
    </row>
    <row r="523" customFormat="false" ht="15" hidden="false" customHeight="false" outlineLevel="0" collapsed="false">
      <c r="A523" s="30" t="n">
        <v>522</v>
      </c>
      <c r="B523" s="30" t="n">
        <v>38</v>
      </c>
      <c r="C523" s="30" t="n">
        <v>152</v>
      </c>
      <c r="D523" s="30" t="s">
        <v>532</v>
      </c>
      <c r="F523" s="31" t="n">
        <v>41625.7136458333</v>
      </c>
      <c r="G523" s="31" t="n">
        <v>41625.7140740741</v>
      </c>
      <c r="H523" s="31" t="n">
        <v>41625.7140972222</v>
      </c>
      <c r="I523" s="31" t="n">
        <v>41625.7150347222</v>
      </c>
      <c r="J523" s="30" t="n">
        <v>0.709570957095709</v>
      </c>
      <c r="K523" s="30" t="n">
        <v>0</v>
      </c>
      <c r="L523" s="30" t="s">
        <v>20</v>
      </c>
      <c r="M523" s="0"/>
    </row>
    <row r="524" customFormat="false" ht="15" hidden="false" customHeight="false" outlineLevel="0" collapsed="false">
      <c r="A524" s="30" t="n">
        <v>523</v>
      </c>
      <c r="B524" s="30" t="n">
        <v>38</v>
      </c>
      <c r="C524" s="30" t="n">
        <v>113</v>
      </c>
      <c r="D524" s="30" t="s">
        <v>533</v>
      </c>
      <c r="F524" s="31" t="n">
        <v>41625.7144328704</v>
      </c>
      <c r="G524" s="31" t="n">
        <v>41625.715162037</v>
      </c>
      <c r="H524" s="31" t="n">
        <v>41625.7152083333</v>
      </c>
      <c r="I524" s="31" t="n">
        <v>41625.7162152778</v>
      </c>
      <c r="J524" s="30" t="n">
        <v>0.35973597359736</v>
      </c>
      <c r="K524" s="30" t="n">
        <v>0</v>
      </c>
      <c r="L524" s="30" t="s">
        <v>20</v>
      </c>
      <c r="M524" s="0"/>
    </row>
    <row r="525" customFormat="false" ht="30" hidden="false" customHeight="false" outlineLevel="0" collapsed="false">
      <c r="A525" s="30" t="n">
        <v>524</v>
      </c>
      <c r="B525" s="30" t="n">
        <v>38</v>
      </c>
      <c r="C525" s="30" t="n">
        <v>163</v>
      </c>
      <c r="D525" s="33" t="s">
        <v>534</v>
      </c>
      <c r="F525" s="31" t="n">
        <v>41625.715</v>
      </c>
      <c r="G525" s="31" t="n">
        <v>41625.715462963</v>
      </c>
      <c r="H525" s="31" t="n">
        <v>41625.7155439815</v>
      </c>
      <c r="I525" s="31" t="n">
        <v>41625.7165162037</v>
      </c>
      <c r="J525" s="30" t="n">
        <v>1</v>
      </c>
      <c r="K525" s="30" t="n">
        <v>0</v>
      </c>
      <c r="L525" s="30" t="s">
        <v>20</v>
      </c>
      <c r="M525" s="0"/>
    </row>
    <row r="526" customFormat="false" ht="15" hidden="false" customHeight="false" outlineLevel="0" collapsed="false">
      <c r="A526" s="30" t="n">
        <v>525</v>
      </c>
      <c r="B526" s="30" t="n">
        <v>38</v>
      </c>
      <c r="C526" s="30" t="n">
        <v>160</v>
      </c>
      <c r="D526" s="30" t="s">
        <v>535</v>
      </c>
      <c r="F526" s="31" t="n">
        <v>41625.7167592593</v>
      </c>
      <c r="G526" s="31" t="n">
        <v>41625.7168865741</v>
      </c>
      <c r="H526" s="31" t="n">
        <v>41625.7169097222</v>
      </c>
      <c r="I526" s="31" t="n">
        <v>41625.7178935185</v>
      </c>
      <c r="J526" s="30" t="n">
        <v>-0.163366336633663</v>
      </c>
      <c r="K526" s="30" t="n">
        <v>0</v>
      </c>
      <c r="L526" s="30" t="s">
        <v>20</v>
      </c>
      <c r="M526" s="0"/>
    </row>
    <row r="527" customFormat="false" ht="15" hidden="false" customHeight="false" outlineLevel="0" collapsed="false">
      <c r="A527" s="30" t="n">
        <v>526</v>
      </c>
      <c r="B527" s="30" t="n">
        <v>38</v>
      </c>
      <c r="C527" s="30" t="n">
        <v>156</v>
      </c>
      <c r="D527" s="30" t="s">
        <v>536</v>
      </c>
      <c r="F527" s="31" t="n">
        <v>41625.7170486111</v>
      </c>
      <c r="G527" s="31" t="n">
        <v>41625.7170486111</v>
      </c>
      <c r="H527" s="31" t="n">
        <v>41625.7171296296</v>
      </c>
      <c r="I527" s="31" t="n">
        <v>41625.7181018519</v>
      </c>
      <c r="J527" s="30" t="n">
        <v>0.316831683168317</v>
      </c>
      <c r="K527" s="30" t="n">
        <v>0</v>
      </c>
      <c r="L527" s="30" t="s">
        <v>20</v>
      </c>
      <c r="M527" s="0"/>
    </row>
    <row r="528" customFormat="false" ht="15" hidden="false" customHeight="false" outlineLevel="0" collapsed="false">
      <c r="A528" s="30" t="n">
        <v>527</v>
      </c>
      <c r="B528" s="30" t="n">
        <v>38</v>
      </c>
      <c r="C528" s="30" t="n">
        <v>152</v>
      </c>
      <c r="D528" s="30" t="s">
        <v>537</v>
      </c>
      <c r="F528" s="31" t="n">
        <v>41625.7177662037</v>
      </c>
      <c r="G528" s="31" t="n">
        <v>41625.7178240741</v>
      </c>
      <c r="H528" s="31" t="n">
        <v>41625.7178472222</v>
      </c>
      <c r="I528" s="31" t="n">
        <v>41625.7187962963</v>
      </c>
      <c r="J528" s="30" t="n">
        <v>0.32013201320132</v>
      </c>
      <c r="K528" s="30" t="n">
        <v>0</v>
      </c>
      <c r="L528" s="30" t="s">
        <v>20</v>
      </c>
      <c r="M528" s="0"/>
    </row>
    <row r="529" customFormat="false" ht="15" hidden="false" customHeight="false" outlineLevel="0" collapsed="false">
      <c r="A529" s="30" t="n">
        <v>528</v>
      </c>
      <c r="B529" s="30" t="n">
        <v>38</v>
      </c>
      <c r="C529" s="30" t="n">
        <v>152</v>
      </c>
      <c r="D529" s="30" t="s">
        <v>538</v>
      </c>
      <c r="F529" s="31" t="n">
        <v>41625.7178935185</v>
      </c>
      <c r="G529" s="31" t="n">
        <v>41625.7179398148</v>
      </c>
      <c r="H529" s="31" t="n">
        <v>41625.7179513889</v>
      </c>
      <c r="I529" s="31" t="n">
        <v>41625.7188888889</v>
      </c>
      <c r="J529" s="30" t="n">
        <v>0.32013201320132</v>
      </c>
      <c r="K529" s="30" t="n">
        <v>0</v>
      </c>
      <c r="L529" s="30" t="s">
        <v>20</v>
      </c>
      <c r="M529" s="0"/>
    </row>
    <row r="530" customFormat="false" ht="15" hidden="false" customHeight="false" outlineLevel="0" collapsed="false">
      <c r="A530" s="30" t="n">
        <v>529</v>
      </c>
      <c r="B530" s="30" t="n">
        <v>38</v>
      </c>
      <c r="C530" s="30" t="n">
        <v>151</v>
      </c>
      <c r="D530" s="30" t="s">
        <v>539</v>
      </c>
      <c r="F530" s="31" t="n">
        <v>41625.7176851852</v>
      </c>
      <c r="G530" s="31" t="n">
        <v>41625.7180208333</v>
      </c>
      <c r="H530" s="31" t="n">
        <v>41625.718125</v>
      </c>
      <c r="I530" s="31" t="n">
        <v>41625.7190162037</v>
      </c>
      <c r="J530" s="30" t="n">
        <v>0.346534653465347</v>
      </c>
      <c r="K530" s="30" t="n">
        <v>0</v>
      </c>
      <c r="L530" s="30" t="s">
        <v>20</v>
      </c>
      <c r="M530" s="0"/>
    </row>
    <row r="531" customFormat="false" ht="45" hidden="false" customHeight="false" outlineLevel="0" collapsed="false">
      <c r="A531" s="30" t="n">
        <v>530</v>
      </c>
      <c r="B531" s="30" t="n">
        <v>38</v>
      </c>
      <c r="C531" s="30" t="n">
        <v>159</v>
      </c>
      <c r="D531" s="33" t="s">
        <v>540</v>
      </c>
      <c r="F531" s="31" t="n">
        <v>41625.7181018519</v>
      </c>
      <c r="G531" s="31" t="n">
        <v>41625.7187268519</v>
      </c>
      <c r="H531" s="31" t="n">
        <v>41625.71875</v>
      </c>
      <c r="I531" s="31" t="n">
        <v>41625.7190393519</v>
      </c>
      <c r="J531" s="30" t="n">
        <v>0.34983498349835</v>
      </c>
      <c r="K531" s="30" t="n">
        <v>0</v>
      </c>
      <c r="L531" s="30" t="s">
        <v>20</v>
      </c>
      <c r="M531" s="0"/>
    </row>
    <row r="532" customFormat="false" ht="15" hidden="false" customHeight="false" outlineLevel="0" collapsed="false">
      <c r="A532" s="30" t="n">
        <v>531</v>
      </c>
      <c r="B532" s="30" t="n">
        <v>38</v>
      </c>
      <c r="C532" s="30" t="n">
        <v>159</v>
      </c>
      <c r="D532" s="30" t="s">
        <v>541</v>
      </c>
      <c r="F532" s="31" t="n">
        <v>41625.7189467593</v>
      </c>
      <c r="G532" s="31" t="n">
        <v>41625.7189583333</v>
      </c>
      <c r="H532" s="31" t="n">
        <v>41625.7189699074</v>
      </c>
      <c r="I532" s="31" t="n">
        <v>41625.7192592593</v>
      </c>
      <c r="J532" s="30" t="n">
        <v>0.316831683168317</v>
      </c>
      <c r="K532" s="30" t="n">
        <v>0</v>
      </c>
      <c r="L532" s="30" t="s">
        <v>20</v>
      </c>
      <c r="M532" s="0"/>
    </row>
    <row r="533" customFormat="false" ht="15" hidden="false" customHeight="false" outlineLevel="0" collapsed="false">
      <c r="A533" s="30" t="n">
        <v>532</v>
      </c>
      <c r="B533" s="30" t="n">
        <v>38</v>
      </c>
      <c r="C533" s="30" t="n">
        <v>155</v>
      </c>
      <c r="D533" s="30" t="s">
        <v>542</v>
      </c>
      <c r="F533" s="31" t="n">
        <v>41625.7183101852</v>
      </c>
      <c r="G533" s="31" t="n">
        <v>41625.7184143519</v>
      </c>
      <c r="H533" s="31" t="n">
        <v>41625.7184606481</v>
      </c>
      <c r="I533" s="31" t="n">
        <v>41625.7194212963</v>
      </c>
      <c r="J533" s="30" t="n">
        <v>0</v>
      </c>
      <c r="K533" s="30" t="n">
        <v>0</v>
      </c>
      <c r="L533" s="30" t="s">
        <v>20</v>
      </c>
      <c r="M533" s="0"/>
    </row>
    <row r="534" customFormat="false" ht="15" hidden="false" customHeight="false" outlineLevel="0" collapsed="false">
      <c r="A534" s="30" t="n">
        <v>533</v>
      </c>
      <c r="B534" s="30" t="n">
        <v>38</v>
      </c>
      <c r="C534" s="30" t="n">
        <v>154</v>
      </c>
      <c r="D534" s="30" t="s">
        <v>543</v>
      </c>
      <c r="F534" s="31" t="n">
        <v>41625.7189814815</v>
      </c>
      <c r="G534" s="31" t="n">
        <v>41625.7190277778</v>
      </c>
      <c r="H534" s="31" t="n">
        <v>41625.7190625</v>
      </c>
      <c r="I534" s="31" t="n">
        <v>41625.7196296296</v>
      </c>
      <c r="J534" s="30" t="n">
        <v>0</v>
      </c>
      <c r="K534" s="30" t="n">
        <v>0</v>
      </c>
      <c r="L534" s="30" t="s">
        <v>20</v>
      </c>
      <c r="M534" s="0"/>
    </row>
    <row r="535" customFormat="false" ht="15" hidden="false" customHeight="false" outlineLevel="0" collapsed="false">
      <c r="A535" s="30" t="n">
        <v>534</v>
      </c>
      <c r="B535" s="30" t="n">
        <v>38</v>
      </c>
      <c r="C535" s="30" t="n">
        <v>160</v>
      </c>
      <c r="D535" s="30" t="s">
        <v>544</v>
      </c>
      <c r="F535" s="31" t="n">
        <v>41625.7184837963</v>
      </c>
      <c r="G535" s="31" t="n">
        <v>41625.7185648148</v>
      </c>
      <c r="H535" s="31" t="n">
        <v>41625.7186689815</v>
      </c>
      <c r="I535" s="31" t="n">
        <v>41625.7196643519</v>
      </c>
      <c r="J535" s="30" t="n">
        <v>0.32013201320132</v>
      </c>
      <c r="K535" s="30" t="n">
        <v>0</v>
      </c>
      <c r="L535" s="30" t="s">
        <v>20</v>
      </c>
      <c r="M535" s="0"/>
    </row>
    <row r="536" customFormat="false" ht="15" hidden="false" customHeight="false" outlineLevel="0" collapsed="false">
      <c r="A536" s="30" t="n">
        <v>535</v>
      </c>
      <c r="B536" s="30" t="n">
        <v>38</v>
      </c>
      <c r="C536" s="30" t="n">
        <v>152</v>
      </c>
      <c r="D536" s="30" t="s">
        <v>545</v>
      </c>
      <c r="F536" s="31" t="n">
        <v>41625.718599537</v>
      </c>
      <c r="G536" s="31" t="n">
        <v>41625.7187037037</v>
      </c>
      <c r="H536" s="31" t="n">
        <v>41625.7187268519</v>
      </c>
      <c r="I536" s="31" t="n">
        <v>41625.7196643519</v>
      </c>
      <c r="J536" s="30" t="n">
        <v>0.33003300330033</v>
      </c>
      <c r="K536" s="30" t="n">
        <v>0</v>
      </c>
      <c r="L536" s="30" t="s">
        <v>20</v>
      </c>
      <c r="M536" s="0"/>
    </row>
    <row r="537" customFormat="false" ht="15" hidden="false" customHeight="false" outlineLevel="0" collapsed="false">
      <c r="A537" s="30" t="n">
        <v>536</v>
      </c>
      <c r="B537" s="30" t="n">
        <v>38</v>
      </c>
      <c r="C537" s="30" t="n">
        <v>155</v>
      </c>
      <c r="D537" s="30" t="s">
        <v>546</v>
      </c>
      <c r="F537" s="31" t="n">
        <v>41625.7187384259</v>
      </c>
      <c r="G537" s="31" t="n">
        <v>41625.7187384259</v>
      </c>
      <c r="H537" s="31" t="n">
        <v>41625.7187731481</v>
      </c>
      <c r="I537" s="31" t="n">
        <v>41625.7197337963</v>
      </c>
      <c r="J537" s="30" t="n">
        <v>0.316831683168317</v>
      </c>
      <c r="K537" s="30" t="n">
        <v>0</v>
      </c>
      <c r="L537" s="30" t="s">
        <v>20</v>
      </c>
      <c r="M537" s="0"/>
    </row>
    <row r="538" customFormat="false" ht="15" hidden="false" customHeight="false" outlineLevel="0" collapsed="false">
      <c r="A538" s="30" t="n">
        <v>537</v>
      </c>
      <c r="B538" s="30" t="n">
        <v>38</v>
      </c>
      <c r="C538" s="30" t="n">
        <v>152</v>
      </c>
      <c r="D538" s="30" t="s">
        <v>547</v>
      </c>
      <c r="F538" s="31" t="n">
        <v>41625.7188425926</v>
      </c>
      <c r="G538" s="31" t="n">
        <v>41625.7188541667</v>
      </c>
      <c r="H538" s="31" t="n">
        <v>41625.7188657407</v>
      </c>
      <c r="I538" s="31" t="n">
        <v>41625.7198032407</v>
      </c>
      <c r="J538" s="30" t="n">
        <v>0.313531353135313</v>
      </c>
      <c r="K538" s="30" t="n">
        <v>0</v>
      </c>
      <c r="L538" s="30" t="s">
        <v>20</v>
      </c>
      <c r="M538" s="0"/>
    </row>
    <row r="539" customFormat="false" ht="15" hidden="false" customHeight="false" outlineLevel="0" collapsed="false">
      <c r="A539" s="30" t="n">
        <v>538</v>
      </c>
      <c r="B539" s="30" t="n">
        <v>38</v>
      </c>
      <c r="C539" s="30" t="n">
        <v>152</v>
      </c>
      <c r="D539" s="30" t="s">
        <v>548</v>
      </c>
      <c r="F539" s="31" t="n">
        <v>41625.7191898148</v>
      </c>
      <c r="G539" s="31" t="n">
        <v>41625.7192361111</v>
      </c>
      <c r="H539" s="31" t="n">
        <v>41625.7192476852</v>
      </c>
      <c r="I539" s="31" t="n">
        <v>41625.7201851852</v>
      </c>
      <c r="J539" s="30" t="n">
        <v>0.32013201320132</v>
      </c>
      <c r="K539" s="30" t="n">
        <v>0</v>
      </c>
      <c r="L539" s="30" t="s">
        <v>20</v>
      </c>
      <c r="M539" s="0"/>
    </row>
    <row r="540" customFormat="false" ht="15" hidden="false" customHeight="false" outlineLevel="0" collapsed="false">
      <c r="A540" s="30" t="n">
        <v>539</v>
      </c>
      <c r="B540" s="30" t="n">
        <v>38</v>
      </c>
      <c r="C540" s="30" t="n">
        <v>152</v>
      </c>
      <c r="D540" s="30" t="s">
        <v>549</v>
      </c>
      <c r="F540" s="31" t="n">
        <v>41625.7192939815</v>
      </c>
      <c r="G540" s="31" t="n">
        <v>41625.7193518519</v>
      </c>
      <c r="H540" s="31" t="n">
        <v>41625.719375</v>
      </c>
      <c r="I540" s="31" t="n">
        <v>41625.7203125</v>
      </c>
      <c r="J540" s="30" t="n">
        <v>0.16006600660066</v>
      </c>
      <c r="K540" s="30" t="n">
        <v>0</v>
      </c>
      <c r="L540" s="30" t="s">
        <v>20</v>
      </c>
      <c r="M540" s="0"/>
    </row>
    <row r="541" customFormat="false" ht="15" hidden="false" customHeight="false" outlineLevel="0" collapsed="false">
      <c r="A541" s="30" t="n">
        <v>540</v>
      </c>
      <c r="B541" s="30" t="n">
        <v>38</v>
      </c>
      <c r="C541" s="30" t="n">
        <v>155</v>
      </c>
      <c r="D541" s="30" t="s">
        <v>550</v>
      </c>
      <c r="F541" s="31" t="n">
        <v>41625.7196180556</v>
      </c>
      <c r="G541" s="31" t="n">
        <v>41625.7196412037</v>
      </c>
      <c r="H541" s="31" t="n">
        <v>41625.7196643519</v>
      </c>
      <c r="I541" s="31" t="n">
        <v>41625.7206365741</v>
      </c>
      <c r="J541" s="30" t="n">
        <v>0.326732673267327</v>
      </c>
      <c r="K541" s="30" t="n">
        <v>0</v>
      </c>
      <c r="L541" s="30" t="s">
        <v>20</v>
      </c>
      <c r="M541" s="0"/>
    </row>
    <row r="542" customFormat="false" ht="15" hidden="false" customHeight="false" outlineLevel="0" collapsed="false">
      <c r="A542" s="30" t="n">
        <v>541</v>
      </c>
      <c r="B542" s="30" t="n">
        <v>38</v>
      </c>
      <c r="C542" s="30" t="n">
        <v>154</v>
      </c>
      <c r="D542" s="30" t="s">
        <v>551</v>
      </c>
      <c r="F542" s="31" t="n">
        <v>41625.719525463</v>
      </c>
      <c r="G542" s="31" t="n">
        <v>41625.7202662037</v>
      </c>
      <c r="H542" s="31" t="n">
        <v>41625.7202893519</v>
      </c>
      <c r="I542" s="31" t="n">
        <v>41625.7208564815</v>
      </c>
      <c r="J542" s="30" t="n">
        <v>0.33993399339934</v>
      </c>
      <c r="K542" s="30" t="n">
        <v>0</v>
      </c>
      <c r="L542" s="30" t="s">
        <v>20</v>
      </c>
      <c r="M542" s="0"/>
    </row>
    <row r="543" customFormat="false" ht="15" hidden="false" customHeight="false" outlineLevel="0" collapsed="false">
      <c r="A543" s="30" t="n">
        <v>542</v>
      </c>
      <c r="B543" s="30" t="n">
        <v>38</v>
      </c>
      <c r="C543" s="30" t="n">
        <v>152</v>
      </c>
      <c r="D543" s="30" t="s">
        <v>552</v>
      </c>
      <c r="F543" s="31" t="n">
        <v>41625.7201388889</v>
      </c>
      <c r="G543" s="31" t="n">
        <v>41625.720462963</v>
      </c>
      <c r="H543" s="31" t="n">
        <v>41625.7204861111</v>
      </c>
      <c r="I543" s="31" t="n">
        <v>41625.7214236111</v>
      </c>
      <c r="J543" s="30" t="n">
        <v>0.34983498349835</v>
      </c>
      <c r="K543" s="30" t="n">
        <v>0</v>
      </c>
      <c r="L543" s="30" t="s">
        <v>20</v>
      </c>
      <c r="M543" s="0"/>
    </row>
    <row r="544" customFormat="false" ht="15" hidden="false" customHeight="false" outlineLevel="0" collapsed="false">
      <c r="A544" s="30" t="n">
        <v>543</v>
      </c>
      <c r="B544" s="30" t="n">
        <v>38</v>
      </c>
      <c r="C544" s="30" t="n">
        <v>160</v>
      </c>
      <c r="D544" s="30" t="s">
        <v>553</v>
      </c>
      <c r="F544" s="31" t="n">
        <v>41625.7208449074</v>
      </c>
      <c r="G544" s="31" t="n">
        <v>41625.7209143519</v>
      </c>
      <c r="H544" s="31" t="n">
        <v>41625.7209259259</v>
      </c>
      <c r="I544" s="31" t="n">
        <v>41625.7219097222</v>
      </c>
      <c r="J544" s="30" t="n">
        <v>0.33003300330033</v>
      </c>
      <c r="K544" s="30" t="n">
        <v>0</v>
      </c>
      <c r="L544" s="30" t="s">
        <v>20</v>
      </c>
      <c r="M544" s="0"/>
    </row>
    <row r="545" customFormat="false" ht="15" hidden="false" customHeight="false" outlineLevel="0" collapsed="false">
      <c r="A545" s="30" t="n">
        <v>544</v>
      </c>
      <c r="B545" s="30" t="n">
        <v>38</v>
      </c>
      <c r="C545" s="30" t="n">
        <v>152</v>
      </c>
      <c r="D545" s="30" t="s">
        <v>554</v>
      </c>
      <c r="F545" s="31" t="n">
        <v>41625.7208796296</v>
      </c>
      <c r="G545" s="31" t="n">
        <v>41625.7209375</v>
      </c>
      <c r="H545" s="31" t="n">
        <v>41625.7210185185</v>
      </c>
      <c r="I545" s="31" t="n">
        <v>41625.7219560185</v>
      </c>
      <c r="J545" s="30" t="n">
        <v>0.323432343234323</v>
      </c>
      <c r="K545" s="30" t="n">
        <v>0</v>
      </c>
      <c r="L545" s="30" t="s">
        <v>20</v>
      </c>
      <c r="M545" s="0"/>
    </row>
    <row r="546" customFormat="false" ht="15" hidden="false" customHeight="false" outlineLevel="0" collapsed="false">
      <c r="A546" s="30" t="n">
        <v>545</v>
      </c>
      <c r="B546" s="30" t="n">
        <v>38</v>
      </c>
      <c r="C546" s="30" t="n">
        <v>155</v>
      </c>
      <c r="D546" s="30" t="s">
        <v>555</v>
      </c>
      <c r="F546" s="31" t="n">
        <v>41625.7210300926</v>
      </c>
      <c r="G546" s="31" t="n">
        <v>41625.7210416667</v>
      </c>
      <c r="H546" s="31" t="n">
        <v>41625.721087963</v>
      </c>
      <c r="I546" s="31" t="n">
        <v>41625.7220486111</v>
      </c>
      <c r="J546" s="30" t="n">
        <v>0.316831683168317</v>
      </c>
      <c r="K546" s="30" t="n">
        <v>0</v>
      </c>
      <c r="L546" s="30" t="s">
        <v>20</v>
      </c>
      <c r="M546" s="0"/>
    </row>
    <row r="547" customFormat="false" ht="15" hidden="false" customHeight="false" outlineLevel="0" collapsed="false">
      <c r="A547" s="30" t="n">
        <v>546</v>
      </c>
      <c r="B547" s="30" t="n">
        <v>38</v>
      </c>
      <c r="C547" s="30" t="n">
        <v>157</v>
      </c>
      <c r="D547" s="30" t="s">
        <v>556</v>
      </c>
      <c r="F547" s="31" t="n">
        <v>41625.7211574074</v>
      </c>
      <c r="G547" s="31" t="n">
        <v>41625.7211805556</v>
      </c>
      <c r="H547" s="31" t="n">
        <v>41625.7212384259</v>
      </c>
      <c r="I547" s="31" t="n">
        <v>41625.7222337963</v>
      </c>
      <c r="J547" s="30" t="n">
        <v>0.32013201320132</v>
      </c>
      <c r="K547" s="30" t="n">
        <v>0</v>
      </c>
      <c r="L547" s="30" t="s">
        <v>20</v>
      </c>
      <c r="M547" s="0"/>
    </row>
    <row r="548" customFormat="false" ht="15" hidden="false" customHeight="false" outlineLevel="0" collapsed="false">
      <c r="A548" s="30" t="n">
        <v>547</v>
      </c>
      <c r="B548" s="30" t="n">
        <v>38</v>
      </c>
      <c r="C548" s="30" t="n">
        <v>156</v>
      </c>
      <c r="D548" s="30" t="s">
        <v>557</v>
      </c>
      <c r="F548" s="31" t="n">
        <v>41625.7212847222</v>
      </c>
      <c r="G548" s="31" t="n">
        <v>41625.7212847222</v>
      </c>
      <c r="H548" s="31" t="n">
        <v>41625.7213194444</v>
      </c>
      <c r="I548" s="31" t="n">
        <v>41625.7222916667</v>
      </c>
      <c r="J548" s="30" t="n">
        <v>0.316831683168317</v>
      </c>
      <c r="K548" s="30" t="n">
        <v>0</v>
      </c>
      <c r="L548" s="30" t="s">
        <v>20</v>
      </c>
      <c r="M548" s="0"/>
    </row>
    <row r="549" customFormat="false" ht="15" hidden="false" customHeight="false" outlineLevel="0" collapsed="false">
      <c r="A549" s="30" t="n">
        <v>548</v>
      </c>
      <c r="B549" s="30" t="n">
        <v>38</v>
      </c>
      <c r="C549" s="30" t="n">
        <v>152</v>
      </c>
      <c r="D549" s="30" t="s">
        <v>558</v>
      </c>
      <c r="F549" s="31" t="n">
        <v>41625.7219444444</v>
      </c>
      <c r="G549" s="31" t="n">
        <v>41625.7219907407</v>
      </c>
      <c r="H549" s="31" t="n">
        <v>41625.7220138889</v>
      </c>
      <c r="I549" s="31" t="n">
        <v>41625.7229513889</v>
      </c>
      <c r="J549" s="30" t="n">
        <v>0.33003300330033</v>
      </c>
      <c r="K549" s="30" t="n">
        <v>0</v>
      </c>
      <c r="L549" s="30" t="s">
        <v>20</v>
      </c>
      <c r="M549" s="0"/>
    </row>
    <row r="550" customFormat="false" ht="15" hidden="false" customHeight="false" outlineLevel="0" collapsed="false">
      <c r="A550" s="30" t="n">
        <v>549</v>
      </c>
      <c r="B550" s="30" t="n">
        <v>38</v>
      </c>
      <c r="C550" s="30" t="n">
        <v>155</v>
      </c>
      <c r="D550" s="30" t="s">
        <v>559</v>
      </c>
      <c r="F550" s="31" t="n">
        <v>41625.7223148148</v>
      </c>
      <c r="G550" s="31" t="n">
        <v>41625.7223263889</v>
      </c>
      <c r="H550" s="31" t="n">
        <v>41625.7223263889</v>
      </c>
      <c r="I550" s="31" t="n">
        <v>41625.7232986111</v>
      </c>
      <c r="J550" s="30" t="n">
        <v>0.313531353135313</v>
      </c>
      <c r="K550" s="30" t="n">
        <v>0</v>
      </c>
      <c r="L550" s="30" t="s">
        <v>20</v>
      </c>
      <c r="M550" s="0"/>
    </row>
    <row r="551" customFormat="false" ht="15" hidden="false" customHeight="false" outlineLevel="0" collapsed="false">
      <c r="A551" s="30" t="n">
        <v>550</v>
      </c>
      <c r="B551" s="30" t="n">
        <v>38</v>
      </c>
      <c r="C551" s="30" t="n">
        <v>155</v>
      </c>
      <c r="D551" s="30" t="s">
        <v>560</v>
      </c>
      <c r="F551" s="31" t="n">
        <v>41625.722349537</v>
      </c>
      <c r="G551" s="31" t="n">
        <v>41625.7223842593</v>
      </c>
      <c r="H551" s="31" t="n">
        <v>41625.7223958333</v>
      </c>
      <c r="I551" s="31" t="n">
        <v>41625.7233680556</v>
      </c>
      <c r="J551" s="30" t="n">
        <v>0.32013201320132</v>
      </c>
      <c r="K551" s="30" t="n">
        <v>0</v>
      </c>
      <c r="L551" s="30" t="s">
        <v>20</v>
      </c>
      <c r="M551" s="0"/>
    </row>
    <row r="552" customFormat="false" ht="15" hidden="false" customHeight="false" outlineLevel="0" collapsed="false">
      <c r="A552" s="30" t="n">
        <v>551</v>
      </c>
      <c r="B552" s="30" t="n">
        <v>38</v>
      </c>
      <c r="C552" s="30" t="n">
        <v>155</v>
      </c>
      <c r="D552" s="30" t="s">
        <v>561</v>
      </c>
      <c r="F552" s="31" t="n">
        <v>41625.7226041667</v>
      </c>
      <c r="G552" s="31" t="n">
        <v>41625.722650463</v>
      </c>
      <c r="H552" s="31" t="n">
        <v>41625.722662037</v>
      </c>
      <c r="I552" s="31" t="n">
        <v>41625.7236342593</v>
      </c>
      <c r="J552" s="30" t="n">
        <v>0.32013201320132</v>
      </c>
      <c r="K552" s="30" t="n">
        <v>0</v>
      </c>
      <c r="L552" s="30" t="s">
        <v>20</v>
      </c>
      <c r="M552" s="0"/>
    </row>
    <row r="553" customFormat="false" ht="15" hidden="false" customHeight="false" outlineLevel="0" collapsed="false">
      <c r="A553" s="30" t="n">
        <v>552</v>
      </c>
      <c r="B553" s="30" t="n">
        <v>38</v>
      </c>
      <c r="C553" s="30" t="n">
        <v>152</v>
      </c>
      <c r="D553" s="30" t="s">
        <v>562</v>
      </c>
      <c r="F553" s="31" t="n">
        <v>41625.7230092593</v>
      </c>
      <c r="G553" s="31" t="n">
        <v>41625.7231597222</v>
      </c>
      <c r="H553" s="31" t="n">
        <v>41625.7231828704</v>
      </c>
      <c r="I553" s="31" t="n">
        <v>41625.7241203704</v>
      </c>
      <c r="J553" s="30" t="n">
        <v>0.326732673267327</v>
      </c>
      <c r="K553" s="30" t="n">
        <v>0</v>
      </c>
      <c r="L553" s="30" t="s">
        <v>20</v>
      </c>
      <c r="M553" s="0"/>
    </row>
    <row r="554" customFormat="false" ht="15" hidden="false" customHeight="false" outlineLevel="0" collapsed="false">
      <c r="A554" s="30" t="n">
        <v>553</v>
      </c>
      <c r="B554" s="30" t="n">
        <v>38</v>
      </c>
      <c r="C554" s="30" t="n">
        <v>160</v>
      </c>
      <c r="D554" s="30" t="s">
        <v>563</v>
      </c>
      <c r="F554" s="31" t="n">
        <v>41625.7229398148</v>
      </c>
      <c r="G554" s="31" t="n">
        <v>41625.723125</v>
      </c>
      <c r="H554" s="31" t="n">
        <v>41625.7233333333</v>
      </c>
      <c r="I554" s="31" t="n">
        <v>41625.7243171296</v>
      </c>
      <c r="J554" s="30" t="n">
        <v>0.656765676567657</v>
      </c>
      <c r="K554" s="30" t="n">
        <v>0</v>
      </c>
      <c r="L554" s="30" t="s">
        <v>221</v>
      </c>
      <c r="M554" s="30" t="n">
        <v>50</v>
      </c>
    </row>
    <row r="555" customFormat="false" ht="15" hidden="false" customHeight="false" outlineLevel="0" collapsed="false">
      <c r="A555" s="30" t="n">
        <v>554</v>
      </c>
      <c r="B555" s="30" t="n">
        <v>38</v>
      </c>
      <c r="C555" s="30" t="n">
        <v>156</v>
      </c>
      <c r="D555" s="30" t="s">
        <v>564</v>
      </c>
      <c r="F555" s="31" t="n">
        <v>41625.7233449074</v>
      </c>
      <c r="G555" s="31" t="n">
        <v>41625.7233449074</v>
      </c>
      <c r="H555" s="31" t="n">
        <v>41625.7233912037</v>
      </c>
      <c r="I555" s="31" t="n">
        <v>41625.7243634259</v>
      </c>
      <c r="J555" s="30" t="n">
        <v>0.32013201320132</v>
      </c>
      <c r="K555" s="30" t="n">
        <v>0</v>
      </c>
      <c r="L555" s="30" t="s">
        <v>20</v>
      </c>
      <c r="M555" s="0"/>
    </row>
    <row r="556" customFormat="false" ht="15" hidden="false" customHeight="false" outlineLevel="0" collapsed="false">
      <c r="A556" s="30" t="n">
        <v>555</v>
      </c>
      <c r="B556" s="30" t="n">
        <v>38</v>
      </c>
      <c r="C556" s="30" t="n">
        <v>154</v>
      </c>
      <c r="D556" s="30" t="s">
        <v>565</v>
      </c>
      <c r="F556" s="31" t="n">
        <v>41625.724525463</v>
      </c>
      <c r="G556" s="31" t="n">
        <v>41625.7265972222</v>
      </c>
      <c r="H556" s="31" t="n">
        <v>41625.7266203704</v>
      </c>
      <c r="I556" s="31" t="n">
        <v>41625.7271990741</v>
      </c>
      <c r="J556" s="30" t="n">
        <v>0.333333333333333</v>
      </c>
      <c r="K556" s="30" t="n">
        <v>0</v>
      </c>
      <c r="L556" s="30" t="s">
        <v>20</v>
      </c>
      <c r="M556" s="0"/>
    </row>
    <row r="557" customFormat="false" ht="15" hidden="false" customHeight="false" outlineLevel="0" collapsed="false">
      <c r="A557" s="30" t="n">
        <v>556</v>
      </c>
      <c r="B557" s="30" t="n">
        <v>38</v>
      </c>
      <c r="C557" s="30" t="n">
        <v>156</v>
      </c>
      <c r="D557" s="30" t="s">
        <v>566</v>
      </c>
      <c r="F557" s="31" t="n">
        <v>41625.7269328704</v>
      </c>
      <c r="G557" s="31" t="n">
        <v>41625.7271527778</v>
      </c>
      <c r="H557" s="31" t="n">
        <v>41625.7271759259</v>
      </c>
      <c r="I557" s="31" t="n">
        <v>41625.7281481481</v>
      </c>
      <c r="J557" s="30" t="n">
        <v>0.346534653465347</v>
      </c>
      <c r="K557" s="30" t="n">
        <v>0</v>
      </c>
      <c r="L557" s="30" t="s">
        <v>20</v>
      </c>
      <c r="M557" s="0"/>
    </row>
    <row r="558" customFormat="false" ht="15" hidden="false" customHeight="false" outlineLevel="0" collapsed="false">
      <c r="A558" s="30" t="n">
        <v>557</v>
      </c>
      <c r="B558" s="30" t="n">
        <v>38</v>
      </c>
      <c r="C558" s="30" t="n">
        <v>152</v>
      </c>
      <c r="D558" s="30" t="s">
        <v>567</v>
      </c>
      <c r="F558" s="31" t="n">
        <v>41625.7273263889</v>
      </c>
      <c r="G558" s="31" t="n">
        <v>41625.7275</v>
      </c>
      <c r="H558" s="31" t="n">
        <v>41625.7275115741</v>
      </c>
      <c r="I558" s="31" t="n">
        <v>41625.7284490741</v>
      </c>
      <c r="J558" s="30" t="n">
        <v>0.336633663366337</v>
      </c>
      <c r="K558" s="30" t="n">
        <v>0</v>
      </c>
      <c r="L558" s="30" t="s">
        <v>20</v>
      </c>
      <c r="M558" s="0"/>
    </row>
    <row r="559" customFormat="false" ht="15" hidden="false" customHeight="false" outlineLevel="0" collapsed="false">
      <c r="A559" s="30" t="n">
        <v>558</v>
      </c>
      <c r="B559" s="30" t="n">
        <v>38</v>
      </c>
      <c r="C559" s="30" t="n">
        <v>151</v>
      </c>
      <c r="D559" s="30" t="s">
        <v>568</v>
      </c>
      <c r="F559" s="31" t="n">
        <v>41625.7276157407</v>
      </c>
      <c r="G559" s="31" t="n">
        <v>41625.7277199074</v>
      </c>
      <c r="H559" s="31" t="n">
        <v>41625.7277662037</v>
      </c>
      <c r="I559" s="31" t="n">
        <v>41625.7286574074</v>
      </c>
      <c r="J559" s="30" t="n">
        <v>0.323432343234323</v>
      </c>
      <c r="K559" s="30" t="n">
        <v>0</v>
      </c>
      <c r="L559" s="30" t="s">
        <v>20</v>
      </c>
      <c r="M559" s="0"/>
    </row>
    <row r="560" customFormat="false" ht="15" hidden="false" customHeight="false" outlineLevel="0" collapsed="false">
      <c r="A560" s="30" t="n">
        <v>559</v>
      </c>
      <c r="B560" s="30" t="n">
        <v>38</v>
      </c>
      <c r="C560" s="30" t="n">
        <v>159</v>
      </c>
      <c r="D560" s="30" t="s">
        <v>569</v>
      </c>
      <c r="F560" s="31" t="n">
        <v>41625.7281944445</v>
      </c>
      <c r="G560" s="31" t="n">
        <v>41625.7283680556</v>
      </c>
      <c r="H560" s="31" t="n">
        <v>41625.7284143519</v>
      </c>
      <c r="I560" s="31" t="n">
        <v>41625.7287037037</v>
      </c>
      <c r="J560" s="30" t="n">
        <v>0.323432343234323</v>
      </c>
      <c r="K560" s="30" t="n">
        <v>0</v>
      </c>
      <c r="L560" s="30" t="s">
        <v>20</v>
      </c>
      <c r="M560" s="0"/>
    </row>
    <row r="561" customFormat="false" ht="15" hidden="false" customHeight="false" outlineLevel="0" collapsed="false">
      <c r="A561" s="30" t="n">
        <v>560</v>
      </c>
      <c r="B561" s="30" t="n">
        <v>38</v>
      </c>
      <c r="C561" s="30" t="n">
        <v>155</v>
      </c>
      <c r="D561" s="30" t="s">
        <v>570</v>
      </c>
      <c r="F561" s="31" t="n">
        <v>41625.7275694445</v>
      </c>
      <c r="G561" s="31" t="n">
        <v>41625.7277430556</v>
      </c>
      <c r="H561" s="31" t="n">
        <v>41625.7277662037</v>
      </c>
      <c r="I561" s="31" t="n">
        <v>41625.7287384259</v>
      </c>
      <c r="J561" s="30" t="n">
        <v>0.333333333333333</v>
      </c>
      <c r="K561" s="30" t="n">
        <v>0</v>
      </c>
      <c r="L561" s="30" t="s">
        <v>20</v>
      </c>
      <c r="M561" s="0"/>
    </row>
    <row r="562" customFormat="false" ht="15" hidden="false" customHeight="false" outlineLevel="0" collapsed="false">
      <c r="A562" s="30" t="n">
        <v>561</v>
      </c>
      <c r="B562" s="30" t="n">
        <v>38</v>
      </c>
      <c r="C562" s="30" t="n">
        <v>154</v>
      </c>
      <c r="D562" s="30" t="s">
        <v>571</v>
      </c>
      <c r="F562" s="31" t="n">
        <v>41625.7280439815</v>
      </c>
      <c r="G562" s="31" t="n">
        <v>41625.7284259259</v>
      </c>
      <c r="H562" s="31" t="n">
        <v>41625.7284375</v>
      </c>
      <c r="I562" s="31" t="n">
        <v>41625.7290046296</v>
      </c>
      <c r="J562" s="30" t="n">
        <v>0.326732673267327</v>
      </c>
      <c r="K562" s="30" t="n">
        <v>0</v>
      </c>
      <c r="L562" s="30" t="s">
        <v>20</v>
      </c>
      <c r="M562" s="0"/>
    </row>
    <row r="563" customFormat="false" ht="15" hidden="false" customHeight="false" outlineLevel="0" collapsed="false">
      <c r="A563" s="30" t="n">
        <v>562</v>
      </c>
      <c r="B563" s="30" t="n">
        <v>38</v>
      </c>
      <c r="C563" s="30" t="n">
        <v>158</v>
      </c>
      <c r="D563" s="30" t="s">
        <v>572</v>
      </c>
      <c r="F563" s="31" t="n">
        <v>41625.7274421296</v>
      </c>
      <c r="G563" s="31" t="n">
        <v>41625.7283101852</v>
      </c>
      <c r="H563" s="31" t="n">
        <v>41625.7283680556</v>
      </c>
      <c r="I563" s="31" t="n">
        <v>41625.7293518519</v>
      </c>
      <c r="J563" s="30" t="n">
        <v>0.346534653465347</v>
      </c>
      <c r="K563" s="30" t="n">
        <v>0</v>
      </c>
      <c r="L563" s="30" t="s">
        <v>20</v>
      </c>
      <c r="M563" s="0"/>
    </row>
    <row r="564" customFormat="false" ht="15" hidden="false" customHeight="false" outlineLevel="0" collapsed="false">
      <c r="A564" s="30" t="n">
        <v>563</v>
      </c>
      <c r="B564" s="30" t="n">
        <v>38</v>
      </c>
      <c r="C564" s="30" t="n">
        <v>152</v>
      </c>
      <c r="D564" s="30" t="s">
        <v>573</v>
      </c>
      <c r="F564" s="31" t="n">
        <v>41625.7283333333</v>
      </c>
      <c r="G564" s="31" t="n">
        <v>41625.7285069444</v>
      </c>
      <c r="H564" s="31" t="n">
        <v>41625.7285300926</v>
      </c>
      <c r="I564" s="31" t="n">
        <v>41625.7294791667</v>
      </c>
      <c r="J564" s="30" t="n">
        <v>0.333333333333333</v>
      </c>
      <c r="K564" s="30" t="n">
        <v>0</v>
      </c>
      <c r="L564" s="30" t="s">
        <v>20</v>
      </c>
      <c r="M564" s="0"/>
    </row>
    <row r="565" customFormat="false" ht="15" hidden="false" customHeight="false" outlineLevel="0" collapsed="false">
      <c r="A565" s="30" t="n">
        <v>564</v>
      </c>
      <c r="B565" s="30" t="n">
        <v>38</v>
      </c>
      <c r="C565" s="30" t="n">
        <v>154</v>
      </c>
      <c r="D565" s="30" t="s">
        <v>574</v>
      </c>
      <c r="F565" s="31" t="n">
        <v>41625.728900463</v>
      </c>
      <c r="G565" s="31" t="n">
        <v>41625.7299305556</v>
      </c>
      <c r="H565" s="31" t="n">
        <v>41625.7299884259</v>
      </c>
      <c r="I565" s="31" t="n">
        <v>41625.7305555556</v>
      </c>
      <c r="J565" s="30" t="n">
        <v>0.326732673267327</v>
      </c>
      <c r="K565" s="30" t="n">
        <v>0</v>
      </c>
      <c r="L565" s="30" t="s">
        <v>20</v>
      </c>
      <c r="M565" s="0"/>
    </row>
    <row r="566" customFormat="false" ht="15" hidden="false" customHeight="false" outlineLevel="0" collapsed="false">
      <c r="A566" s="30" t="n">
        <v>565</v>
      </c>
      <c r="B566" s="30" t="n">
        <v>38</v>
      </c>
      <c r="C566" s="30" t="n">
        <v>159</v>
      </c>
      <c r="D566" s="30" t="s">
        <v>575</v>
      </c>
      <c r="F566" s="31" t="n">
        <v>41625.7306481482</v>
      </c>
      <c r="G566" s="31" t="n">
        <v>41625.7307523148</v>
      </c>
      <c r="H566" s="31" t="n">
        <v>41625.7307638889</v>
      </c>
      <c r="I566" s="31" t="n">
        <v>41625.7310532407</v>
      </c>
      <c r="J566" s="30" t="n">
        <v>0.32013201320132</v>
      </c>
      <c r="K566" s="30" t="n">
        <v>0</v>
      </c>
      <c r="L566" s="30" t="s">
        <v>20</v>
      </c>
      <c r="M566" s="0"/>
    </row>
    <row r="567" customFormat="false" ht="15" hidden="false" customHeight="false" outlineLevel="0" collapsed="false">
      <c r="A567" s="30" t="n">
        <v>566</v>
      </c>
      <c r="B567" s="30" t="n">
        <v>38</v>
      </c>
      <c r="C567" s="30" t="n">
        <v>158</v>
      </c>
      <c r="D567" s="30" t="s">
        <v>576</v>
      </c>
      <c r="F567" s="31" t="n">
        <v>41625.7297337963</v>
      </c>
      <c r="G567" s="31" t="n">
        <v>41625.7306828704</v>
      </c>
      <c r="H567" s="31" t="n">
        <v>41625.7307175926</v>
      </c>
      <c r="I567" s="31" t="n">
        <v>41625.7317013889</v>
      </c>
      <c r="J567" s="30" t="n">
        <v>0.343234323432343</v>
      </c>
      <c r="K567" s="30" t="n">
        <v>0</v>
      </c>
      <c r="L567" s="30" t="s">
        <v>20</v>
      </c>
      <c r="M567" s="0"/>
    </row>
    <row r="568" customFormat="false" ht="15" hidden="false" customHeight="false" outlineLevel="0" collapsed="false">
      <c r="A568" s="30" t="n">
        <v>567</v>
      </c>
      <c r="B568" s="30" t="n">
        <v>38</v>
      </c>
      <c r="C568" s="30" t="n">
        <v>155</v>
      </c>
      <c r="D568" s="30" t="s">
        <v>577</v>
      </c>
      <c r="F568" s="31" t="n">
        <v>41625.730625</v>
      </c>
      <c r="G568" s="31" t="n">
        <v>41625.730787037</v>
      </c>
      <c r="H568" s="31" t="n">
        <v>41625.7308333333</v>
      </c>
      <c r="I568" s="31" t="n">
        <v>41625.7318171296</v>
      </c>
      <c r="J568" s="30" t="n">
        <v>0.326732673267327</v>
      </c>
      <c r="K568" s="30" t="n">
        <v>0</v>
      </c>
      <c r="L568" s="30" t="s">
        <v>20</v>
      </c>
      <c r="M568" s="0"/>
    </row>
    <row r="569" customFormat="false" ht="15" hidden="false" customHeight="false" outlineLevel="0" collapsed="false">
      <c r="A569" s="30" t="n">
        <v>568</v>
      </c>
      <c r="B569" s="30" t="n">
        <v>38</v>
      </c>
      <c r="C569" s="30" t="n">
        <v>154</v>
      </c>
      <c r="D569" s="30" t="s">
        <v>578</v>
      </c>
      <c r="F569" s="31" t="n">
        <v>41625.7310300926</v>
      </c>
      <c r="G569" s="31" t="n">
        <v>41625.7316319445</v>
      </c>
      <c r="H569" s="31" t="n">
        <v>41625.7316550926</v>
      </c>
      <c r="I569" s="31" t="n">
        <v>41625.7322222222</v>
      </c>
      <c r="J569" s="30" t="n">
        <v>0.343234323432343</v>
      </c>
      <c r="K569" s="30" t="n">
        <v>0</v>
      </c>
      <c r="L569" s="30" t="s">
        <v>20</v>
      </c>
      <c r="M569" s="0"/>
    </row>
    <row r="570" customFormat="false" ht="15" hidden="false" customHeight="false" outlineLevel="0" collapsed="false">
      <c r="A570" s="30" t="n">
        <v>569</v>
      </c>
      <c r="B570" s="30" t="n">
        <v>38</v>
      </c>
      <c r="C570" s="30" t="n">
        <v>155</v>
      </c>
      <c r="D570" s="30" t="s">
        <v>579</v>
      </c>
      <c r="F570" s="31" t="n">
        <v>41625.7315162037</v>
      </c>
      <c r="G570" s="31" t="n">
        <v>41625.7315740741</v>
      </c>
      <c r="H570" s="31" t="n">
        <v>41625.7315972222</v>
      </c>
      <c r="I570" s="31" t="n">
        <v>41625.7325694444</v>
      </c>
      <c r="J570" s="30" t="n">
        <v>0.32013201320132</v>
      </c>
      <c r="K570" s="30" t="n">
        <v>0</v>
      </c>
      <c r="L570" s="30" t="s">
        <v>20</v>
      </c>
      <c r="M570" s="0"/>
    </row>
    <row r="571" customFormat="false" ht="15" hidden="false" customHeight="false" outlineLevel="0" collapsed="false">
      <c r="A571" s="30" t="n">
        <v>570</v>
      </c>
      <c r="B571" s="30" t="n">
        <v>38</v>
      </c>
      <c r="C571" s="30" t="n">
        <v>156</v>
      </c>
      <c r="D571" s="30" t="s">
        <v>580</v>
      </c>
      <c r="F571" s="31" t="n">
        <v>41625.7319212963</v>
      </c>
      <c r="G571" s="31" t="n">
        <v>41625.7319212963</v>
      </c>
      <c r="H571" s="31" t="n">
        <v>41625.7319560185</v>
      </c>
      <c r="I571" s="31" t="n">
        <v>41625.7329282407</v>
      </c>
      <c r="J571" s="30" t="n">
        <v>0.343234323432343</v>
      </c>
      <c r="K571" s="30" t="n">
        <v>0</v>
      </c>
      <c r="L571" s="30" t="s">
        <v>20</v>
      </c>
      <c r="M571" s="0"/>
    </row>
    <row r="572" customFormat="false" ht="15" hidden="false" customHeight="false" outlineLevel="0" collapsed="false">
      <c r="A572" s="30" t="n">
        <v>571</v>
      </c>
      <c r="B572" s="30" t="n">
        <v>38</v>
      </c>
      <c r="C572" s="30" t="n">
        <v>159</v>
      </c>
      <c r="D572" s="30" t="s">
        <v>581</v>
      </c>
      <c r="F572" s="31" t="n">
        <v>41625.7317013889</v>
      </c>
      <c r="G572" s="31" t="n">
        <v>41625.7325694444</v>
      </c>
      <c r="H572" s="31" t="n">
        <v>41625.732662037</v>
      </c>
      <c r="I572" s="31" t="n">
        <v>41625.7329398148</v>
      </c>
      <c r="J572" s="30" t="n">
        <v>0.33003300330033</v>
      </c>
      <c r="K572" s="30" t="n">
        <v>0</v>
      </c>
      <c r="L572" s="30" t="s">
        <v>20</v>
      </c>
      <c r="M572" s="0"/>
    </row>
    <row r="573" customFormat="false" ht="15" hidden="false" customHeight="false" outlineLevel="0" collapsed="false">
      <c r="A573" s="30" t="n">
        <v>572</v>
      </c>
      <c r="B573" s="30" t="n">
        <v>38</v>
      </c>
      <c r="C573" s="30" t="n">
        <v>154</v>
      </c>
      <c r="D573" s="30" t="s">
        <v>582</v>
      </c>
      <c r="F573" s="31" t="n">
        <v>41625.7322569444</v>
      </c>
      <c r="G573" s="31" t="n">
        <v>41625.7324189815</v>
      </c>
      <c r="H573" s="31" t="n">
        <v>41625.7324305556</v>
      </c>
      <c r="I573" s="31" t="n">
        <v>41625.7329976852</v>
      </c>
      <c r="J573" s="30" t="n">
        <v>0.326732673267327</v>
      </c>
      <c r="K573" s="30" t="n">
        <v>0</v>
      </c>
      <c r="L573" s="30" t="s">
        <v>20</v>
      </c>
      <c r="M573" s="0"/>
    </row>
    <row r="574" customFormat="false" ht="15" hidden="false" customHeight="false" outlineLevel="0" collapsed="false">
      <c r="A574" s="30" t="n">
        <v>573</v>
      </c>
      <c r="B574" s="30" t="n">
        <v>38</v>
      </c>
      <c r="C574" s="30" t="n">
        <v>158</v>
      </c>
      <c r="D574" s="30" t="s">
        <v>583</v>
      </c>
      <c r="F574" s="31" t="n">
        <v>41625.7313657407</v>
      </c>
      <c r="G574" s="31" t="n">
        <v>41625.7321296296</v>
      </c>
      <c r="H574" s="31" t="n">
        <v>41625.7321527778</v>
      </c>
      <c r="I574" s="31" t="n">
        <v>41625.7331365741</v>
      </c>
      <c r="J574" s="30" t="n">
        <v>0.336633663366337</v>
      </c>
      <c r="K574" s="30" t="n">
        <v>0</v>
      </c>
      <c r="L574" s="30" t="s">
        <v>20</v>
      </c>
      <c r="M574" s="0"/>
    </row>
    <row r="575" customFormat="false" ht="15" hidden="false" customHeight="false" outlineLevel="0" collapsed="false">
      <c r="A575" s="30" t="n">
        <v>574</v>
      </c>
      <c r="B575" s="30" t="n">
        <v>38</v>
      </c>
      <c r="C575" s="30" t="n">
        <v>160</v>
      </c>
      <c r="D575" s="30" t="s">
        <v>584</v>
      </c>
      <c r="F575" s="31" t="n">
        <v>41625.7322222222</v>
      </c>
      <c r="G575" s="31" t="n">
        <v>41625.7323842593</v>
      </c>
      <c r="H575" s="31" t="n">
        <v>41625.7323958333</v>
      </c>
      <c r="I575" s="31" t="n">
        <v>41625.7333912037</v>
      </c>
      <c r="J575" s="30" t="n">
        <v>0.333333333333333</v>
      </c>
      <c r="K575" s="30" t="n">
        <v>0</v>
      </c>
      <c r="L575" s="30" t="s">
        <v>20</v>
      </c>
      <c r="M575" s="0"/>
    </row>
    <row r="576" customFormat="false" ht="15" hidden="false" customHeight="false" outlineLevel="0" collapsed="false">
      <c r="A576" s="30" t="n">
        <v>575</v>
      </c>
      <c r="B576" s="30" t="n">
        <v>38</v>
      </c>
      <c r="C576" s="30" t="n">
        <v>154</v>
      </c>
      <c r="D576" s="30" t="s">
        <v>585</v>
      </c>
      <c r="F576" s="31" t="n">
        <v>41625.7329861111</v>
      </c>
      <c r="G576" s="31" t="n">
        <v>41625.7334375</v>
      </c>
      <c r="H576" s="31" t="n">
        <v>41625.7334490741</v>
      </c>
      <c r="I576" s="31" t="n">
        <v>41625.7340162037</v>
      </c>
      <c r="J576" s="30" t="n">
        <v>0.33993399339934</v>
      </c>
      <c r="K576" s="30" t="n">
        <v>0</v>
      </c>
      <c r="L576" s="30" t="s">
        <v>20</v>
      </c>
      <c r="M576" s="0"/>
    </row>
    <row r="577" customFormat="false" ht="15" hidden="false" customHeight="false" outlineLevel="0" collapsed="false">
      <c r="A577" s="30" t="n">
        <v>576</v>
      </c>
      <c r="B577" s="30" t="n">
        <v>38</v>
      </c>
      <c r="C577" s="30" t="n">
        <v>156</v>
      </c>
      <c r="D577" s="30" t="s">
        <v>586</v>
      </c>
      <c r="F577" s="31" t="n">
        <v>41625.7333333333</v>
      </c>
      <c r="G577" s="31" t="n">
        <v>41625.7333333333</v>
      </c>
      <c r="H577" s="31" t="n">
        <v>41625.7333449074</v>
      </c>
      <c r="I577" s="31" t="n">
        <v>41625.7343171296</v>
      </c>
      <c r="J577" s="30" t="n">
        <v>0.323432343234323</v>
      </c>
      <c r="K577" s="30" t="n">
        <v>0</v>
      </c>
      <c r="L577" s="30" t="s">
        <v>20</v>
      </c>
      <c r="M577" s="0"/>
    </row>
    <row r="578" customFormat="false" ht="15" hidden="false" customHeight="false" outlineLevel="0" collapsed="false">
      <c r="A578" s="30" t="n">
        <v>577</v>
      </c>
      <c r="B578" s="30" t="n">
        <v>38</v>
      </c>
      <c r="C578" s="30" t="n">
        <v>152</v>
      </c>
      <c r="D578" s="30" t="s">
        <v>587</v>
      </c>
      <c r="F578" s="31" t="n">
        <v>41625.7334143519</v>
      </c>
      <c r="G578" s="31" t="n">
        <v>41625.7337615741</v>
      </c>
      <c r="H578" s="31" t="n">
        <v>41625.7337731481</v>
      </c>
      <c r="I578" s="31" t="n">
        <v>41625.7347106482</v>
      </c>
      <c r="J578" s="30" t="n">
        <v>0.35973597359736</v>
      </c>
      <c r="K578" s="30" t="n">
        <v>0</v>
      </c>
      <c r="L578" s="30" t="s">
        <v>20</v>
      </c>
      <c r="M578" s="0"/>
    </row>
    <row r="579" customFormat="false" ht="15" hidden="false" customHeight="false" outlineLevel="0" collapsed="false">
      <c r="A579" s="30" t="n">
        <v>578</v>
      </c>
      <c r="B579" s="30" t="n">
        <v>38</v>
      </c>
      <c r="C579" s="30" t="n">
        <v>152</v>
      </c>
      <c r="D579" s="30" t="s">
        <v>588</v>
      </c>
      <c r="F579" s="31" t="n">
        <v>41625.7338194444</v>
      </c>
      <c r="G579" s="31" t="n">
        <v>41625.7339699074</v>
      </c>
      <c r="H579" s="31" t="n">
        <v>41625.7339930556</v>
      </c>
      <c r="I579" s="31" t="n">
        <v>41625.7349305556</v>
      </c>
      <c r="J579" s="30" t="n">
        <v>0.336633663366337</v>
      </c>
      <c r="K579" s="30" t="n">
        <v>0</v>
      </c>
      <c r="L579" s="30" t="s">
        <v>20</v>
      </c>
      <c r="M579" s="0"/>
    </row>
    <row r="580" customFormat="false" ht="15" hidden="false" customHeight="false" outlineLevel="0" collapsed="false">
      <c r="A580" s="30" t="n">
        <v>579</v>
      </c>
      <c r="B580" s="30" t="n">
        <v>38</v>
      </c>
      <c r="C580" s="30" t="n">
        <v>158</v>
      </c>
      <c r="D580" s="30" t="s">
        <v>589</v>
      </c>
      <c r="F580" s="31" t="n">
        <v>41625.732662037</v>
      </c>
      <c r="G580" s="31" t="n">
        <v>41625.7339467593</v>
      </c>
      <c r="H580" s="31" t="n">
        <v>41625.7339583333</v>
      </c>
      <c r="I580" s="31" t="n">
        <v>41625.7349421296</v>
      </c>
      <c r="J580" s="30" t="n">
        <v>0.366336633663366</v>
      </c>
      <c r="K580" s="30" t="n">
        <v>0</v>
      </c>
      <c r="L580" s="30" t="s">
        <v>20</v>
      </c>
      <c r="M580" s="0"/>
    </row>
    <row r="581" customFormat="false" ht="15" hidden="false" customHeight="false" outlineLevel="0" collapsed="false">
      <c r="A581" s="30" t="n">
        <v>580</v>
      </c>
      <c r="B581" s="30" t="n">
        <v>38</v>
      </c>
      <c r="C581" s="30" t="n">
        <v>159</v>
      </c>
      <c r="D581" s="30" t="s">
        <v>590</v>
      </c>
      <c r="F581" s="31" t="n">
        <v>41625.7345717593</v>
      </c>
      <c r="G581" s="31" t="n">
        <v>41625.7347453704</v>
      </c>
      <c r="H581" s="31" t="n">
        <v>41625.7347685185</v>
      </c>
      <c r="I581" s="31" t="n">
        <v>41625.7350578704</v>
      </c>
      <c r="J581" s="30" t="n">
        <v>0.326732673267327</v>
      </c>
      <c r="K581" s="30" t="n">
        <v>0</v>
      </c>
      <c r="L581" s="30" t="s">
        <v>20</v>
      </c>
      <c r="M581" s="0"/>
    </row>
    <row r="582" customFormat="false" ht="15" hidden="false" customHeight="false" outlineLevel="0" collapsed="false">
      <c r="A582" s="30" t="n">
        <v>581</v>
      </c>
      <c r="B582" s="30" t="n">
        <v>38</v>
      </c>
      <c r="C582" s="30" t="n">
        <v>152</v>
      </c>
      <c r="D582" s="30" t="s">
        <v>591</v>
      </c>
      <c r="F582" s="31" t="n">
        <v>41625.7341087963</v>
      </c>
      <c r="G582" s="31" t="n">
        <v>41625.7342361111</v>
      </c>
      <c r="H582" s="31" t="n">
        <v>41625.7342476852</v>
      </c>
      <c r="I582" s="31" t="n">
        <v>41625.7351851852</v>
      </c>
      <c r="J582" s="30" t="n">
        <v>0.323432343234323</v>
      </c>
      <c r="K582" s="30" t="n">
        <v>0</v>
      </c>
      <c r="L582" s="30" t="s">
        <v>20</v>
      </c>
      <c r="M582" s="0"/>
    </row>
    <row r="583" customFormat="false" ht="15" hidden="false" customHeight="false" outlineLevel="0" collapsed="false">
      <c r="A583" s="30" t="n">
        <v>582</v>
      </c>
      <c r="B583" s="30" t="n">
        <v>38</v>
      </c>
      <c r="C583" s="30" t="n">
        <v>113</v>
      </c>
      <c r="D583" s="30" t="s">
        <v>592</v>
      </c>
      <c r="F583" s="31" t="n">
        <v>41625.7341666667</v>
      </c>
      <c r="G583" s="31" t="n">
        <v>41625.7343518519</v>
      </c>
      <c r="H583" s="31" t="n">
        <v>41625.7344675926</v>
      </c>
      <c r="I583" s="31" t="n">
        <v>41625.735474537</v>
      </c>
      <c r="J583" s="30" t="n">
        <v>0.323432343234323</v>
      </c>
      <c r="K583" s="30" t="n">
        <v>0</v>
      </c>
      <c r="L583" s="30" t="s">
        <v>20</v>
      </c>
      <c r="M583" s="0"/>
    </row>
    <row r="584" customFormat="false" ht="15" hidden="false" customHeight="false" outlineLevel="0" collapsed="false">
      <c r="A584" s="30" t="n">
        <v>583</v>
      </c>
      <c r="B584" s="30" t="n">
        <v>38</v>
      </c>
      <c r="C584" s="30" t="n">
        <v>154</v>
      </c>
      <c r="D584" s="30" t="s">
        <v>593</v>
      </c>
      <c r="F584" s="31" t="n">
        <v>41625.7349189815</v>
      </c>
      <c r="G584" s="31" t="n">
        <v>41625.7350231482</v>
      </c>
      <c r="H584" s="31" t="n">
        <v>41625.7350810185</v>
      </c>
      <c r="I584" s="31" t="n">
        <v>41625.7356481481</v>
      </c>
      <c r="J584" s="30" t="n">
        <v>0.323432343234323</v>
      </c>
      <c r="K584" s="30" t="n">
        <v>0</v>
      </c>
      <c r="L584" s="30" t="s">
        <v>20</v>
      </c>
      <c r="M584" s="0"/>
    </row>
    <row r="585" customFormat="false" ht="15" hidden="false" customHeight="false" outlineLevel="0" collapsed="false">
      <c r="A585" s="30" t="n">
        <v>584</v>
      </c>
      <c r="B585" s="30" t="n">
        <v>38</v>
      </c>
      <c r="C585" s="30" t="n">
        <v>158</v>
      </c>
      <c r="D585" s="30" t="s">
        <v>594</v>
      </c>
      <c r="F585" s="31" t="n">
        <v>41625.7348611111</v>
      </c>
      <c r="G585" s="31" t="n">
        <v>41625.7349305556</v>
      </c>
      <c r="H585" s="31" t="n">
        <v>41625.7349537037</v>
      </c>
      <c r="I585" s="31" t="n">
        <v>41625.7359375</v>
      </c>
      <c r="J585" s="30" t="n">
        <v>0</v>
      </c>
      <c r="K585" s="30" t="n">
        <v>0</v>
      </c>
      <c r="L585" s="30" t="s">
        <v>20</v>
      </c>
      <c r="M585" s="0"/>
    </row>
    <row r="586" customFormat="false" ht="15" hidden="false" customHeight="false" outlineLevel="0" collapsed="false">
      <c r="A586" s="30" t="n">
        <v>585</v>
      </c>
      <c r="B586" s="30" t="n">
        <v>38</v>
      </c>
      <c r="C586" s="30" t="n">
        <v>157</v>
      </c>
      <c r="D586" s="30" t="s">
        <v>595</v>
      </c>
      <c r="F586" s="31" t="n">
        <v>41625.7349189815</v>
      </c>
      <c r="G586" s="31" t="n">
        <v>41625.7350347222</v>
      </c>
      <c r="H586" s="31" t="n">
        <v>41625.7350578704</v>
      </c>
      <c r="I586" s="31" t="n">
        <v>41625.7360532407</v>
      </c>
      <c r="J586" s="30" t="n">
        <v>0.32013201320132</v>
      </c>
      <c r="K586" s="30" t="n">
        <v>0</v>
      </c>
      <c r="L586" s="30" t="s">
        <v>20</v>
      </c>
      <c r="M586" s="0"/>
    </row>
    <row r="587" customFormat="false" ht="15" hidden="false" customHeight="false" outlineLevel="0" collapsed="false">
      <c r="A587" s="30" t="n">
        <v>586</v>
      </c>
      <c r="B587" s="30" t="n">
        <v>38</v>
      </c>
      <c r="C587" s="30" t="n">
        <v>159</v>
      </c>
      <c r="D587" s="30" t="s">
        <v>596</v>
      </c>
      <c r="F587" s="31" t="n">
        <v>41625.7357175926</v>
      </c>
      <c r="G587" s="31" t="n">
        <v>41625.7357523148</v>
      </c>
      <c r="H587" s="31" t="n">
        <v>41625.735787037</v>
      </c>
      <c r="I587" s="31" t="n">
        <v>41625.7360763889</v>
      </c>
      <c r="J587" s="30" t="n">
        <v>0.32013201320132</v>
      </c>
      <c r="K587" s="30" t="n">
        <v>0</v>
      </c>
      <c r="L587" s="30" t="s">
        <v>20</v>
      </c>
      <c r="M587" s="0"/>
    </row>
    <row r="588" customFormat="false" ht="15" hidden="false" customHeight="false" outlineLevel="0" collapsed="false">
      <c r="A588" s="30" t="n">
        <v>587</v>
      </c>
      <c r="B588" s="30" t="n">
        <v>38</v>
      </c>
      <c r="C588" s="30" t="n">
        <v>159</v>
      </c>
      <c r="D588" s="30" t="s">
        <v>597</v>
      </c>
      <c r="F588" s="31" t="n">
        <v>41625.7362731481</v>
      </c>
      <c r="G588" s="31" t="n">
        <v>41625.736412037</v>
      </c>
      <c r="H588" s="31" t="n">
        <v>41625.7364236111</v>
      </c>
      <c r="I588" s="31" t="n">
        <v>41625.736712963</v>
      </c>
      <c r="J588" s="30" t="n">
        <v>0.656765676567657</v>
      </c>
      <c r="K588" s="30" t="n">
        <v>0</v>
      </c>
      <c r="L588" s="30" t="s">
        <v>20</v>
      </c>
      <c r="M588" s="0"/>
    </row>
    <row r="589" customFormat="false" ht="15" hidden="false" customHeight="false" outlineLevel="0" collapsed="false">
      <c r="A589" s="30" t="n">
        <v>588</v>
      </c>
      <c r="B589" s="30" t="n">
        <v>38</v>
      </c>
      <c r="C589" s="30" t="n">
        <v>152</v>
      </c>
      <c r="D589" s="30" t="s">
        <v>598</v>
      </c>
      <c r="F589" s="31" t="n">
        <v>41625.7360416667</v>
      </c>
      <c r="G589" s="31" t="n">
        <v>41625.736099537</v>
      </c>
      <c r="H589" s="31" t="n">
        <v>41625.7361226852</v>
      </c>
      <c r="I589" s="31" t="n">
        <v>41625.7370601852</v>
      </c>
      <c r="J589" s="30" t="n">
        <v>0.323432343234323</v>
      </c>
      <c r="K589" s="30" t="n">
        <v>0</v>
      </c>
      <c r="L589" s="30" t="s">
        <v>20</v>
      </c>
      <c r="M589" s="0"/>
    </row>
    <row r="590" customFormat="false" ht="15" hidden="false" customHeight="false" outlineLevel="0" collapsed="false">
      <c r="A590" s="30" t="n">
        <v>589</v>
      </c>
      <c r="B590" s="30" t="n">
        <v>38</v>
      </c>
      <c r="C590" s="30" t="n">
        <v>155</v>
      </c>
      <c r="D590" s="30" t="s">
        <v>599</v>
      </c>
      <c r="F590" s="31" t="n">
        <v>41625.7364467593</v>
      </c>
      <c r="G590" s="31" t="n">
        <v>41625.7364814815</v>
      </c>
      <c r="H590" s="31" t="n">
        <v>41625.7365509259</v>
      </c>
      <c r="I590" s="31" t="n">
        <v>41625.7375231482</v>
      </c>
      <c r="J590" s="30" t="n">
        <v>0.323432343234323</v>
      </c>
      <c r="K590" s="30" t="n">
        <v>0</v>
      </c>
      <c r="L590" s="30" t="s">
        <v>20</v>
      </c>
      <c r="M590" s="0"/>
    </row>
    <row r="591" customFormat="false" ht="15" hidden="false" customHeight="false" outlineLevel="0" collapsed="false">
      <c r="A591" s="30" t="n">
        <v>590</v>
      </c>
      <c r="B591" s="30" t="n">
        <v>38</v>
      </c>
      <c r="C591" s="30" t="n">
        <v>160</v>
      </c>
      <c r="D591" s="30" t="s">
        <v>600</v>
      </c>
      <c r="F591" s="31" t="n">
        <v>41625.7363425926</v>
      </c>
      <c r="G591" s="31" t="n">
        <v>41625.7365393519</v>
      </c>
      <c r="H591" s="31" t="n">
        <v>41625.7365509259</v>
      </c>
      <c r="I591" s="31" t="n">
        <v>41625.7375462963</v>
      </c>
      <c r="J591" s="30" t="n">
        <v>0.66996699669967</v>
      </c>
      <c r="K591" s="30" t="n">
        <v>0</v>
      </c>
      <c r="L591" s="30" t="s">
        <v>20</v>
      </c>
      <c r="M591" s="0"/>
    </row>
    <row r="592" customFormat="false" ht="15" hidden="false" customHeight="false" outlineLevel="0" collapsed="false">
      <c r="A592" s="30" t="n">
        <v>591</v>
      </c>
      <c r="B592" s="30" t="n">
        <v>38</v>
      </c>
      <c r="C592" s="30" t="n">
        <v>155</v>
      </c>
      <c r="D592" s="30" t="s">
        <v>601</v>
      </c>
      <c r="F592" s="31" t="n">
        <v>41625.7365740741</v>
      </c>
      <c r="G592" s="31" t="n">
        <v>41625.7365972222</v>
      </c>
      <c r="H592" s="31" t="n">
        <v>41625.7366087963</v>
      </c>
      <c r="I592" s="31" t="n">
        <v>41625.7375810185</v>
      </c>
      <c r="J592" s="30" t="n">
        <v>0.316831683168317</v>
      </c>
      <c r="K592" s="30" t="n">
        <v>0</v>
      </c>
      <c r="L592" s="30" t="s">
        <v>20</v>
      </c>
      <c r="M592" s="0"/>
    </row>
    <row r="593" customFormat="false" ht="15" hidden="false" customHeight="false" outlineLevel="0" collapsed="false">
      <c r="A593" s="30" t="n">
        <v>592</v>
      </c>
      <c r="B593" s="30" t="n">
        <v>38</v>
      </c>
      <c r="C593" s="30" t="n">
        <v>158</v>
      </c>
      <c r="D593" s="30" t="s">
        <v>602</v>
      </c>
      <c r="F593" s="31" t="n">
        <v>41625.7350231482</v>
      </c>
      <c r="G593" s="31" t="n">
        <v>41625.7370717593</v>
      </c>
      <c r="H593" s="31" t="n">
        <v>41625.7370949074</v>
      </c>
      <c r="I593" s="31" t="n">
        <v>41625.7380787037</v>
      </c>
      <c r="J593" s="30" t="n">
        <v>0.363036303630363</v>
      </c>
      <c r="K593" s="30" t="n">
        <v>0</v>
      </c>
      <c r="L593" s="30" t="s">
        <v>20</v>
      </c>
      <c r="M593" s="0"/>
    </row>
    <row r="594" customFormat="false" ht="15" hidden="false" customHeight="false" outlineLevel="0" collapsed="false">
      <c r="A594" s="30" t="n">
        <v>593</v>
      </c>
      <c r="B594" s="30" t="n">
        <v>38</v>
      </c>
      <c r="C594" s="30" t="n">
        <v>113</v>
      </c>
      <c r="D594" s="30" t="s">
        <v>603</v>
      </c>
      <c r="F594" s="31" t="n">
        <v>41625.7373263889</v>
      </c>
      <c r="G594" s="31" t="n">
        <v>41625.7374421296</v>
      </c>
      <c r="H594" s="31" t="n">
        <v>41625.7374652778</v>
      </c>
      <c r="I594" s="31" t="n">
        <v>41625.7384722222</v>
      </c>
      <c r="J594" s="30" t="n">
        <v>0.323432343234323</v>
      </c>
      <c r="K594" s="30" t="n">
        <v>0</v>
      </c>
      <c r="L594" s="30" t="s">
        <v>20</v>
      </c>
      <c r="M594" s="0"/>
    </row>
    <row r="595" customFormat="false" ht="15" hidden="false" customHeight="false" outlineLevel="0" collapsed="false">
      <c r="A595" s="30" t="n">
        <v>594</v>
      </c>
      <c r="B595" s="30" t="n">
        <v>38</v>
      </c>
      <c r="C595" s="30" t="n">
        <v>158</v>
      </c>
      <c r="D595" s="30" t="s">
        <v>604</v>
      </c>
      <c r="F595" s="31" t="n">
        <v>41625.7376273148</v>
      </c>
      <c r="G595" s="31" t="n">
        <v>41625.7376736111</v>
      </c>
      <c r="H595" s="31" t="n">
        <v>41625.7378240741</v>
      </c>
      <c r="I595" s="31" t="n">
        <v>41625.7388078704</v>
      </c>
      <c r="J595" s="30" t="n">
        <v>0.32013201320132</v>
      </c>
      <c r="K595" s="30" t="n">
        <v>0</v>
      </c>
      <c r="L595" s="30" t="s">
        <v>20</v>
      </c>
      <c r="M595" s="0"/>
    </row>
    <row r="596" customFormat="false" ht="15" hidden="false" customHeight="false" outlineLevel="0" collapsed="false">
      <c r="A596" s="30" t="n">
        <v>595</v>
      </c>
      <c r="B596" s="30" t="n">
        <v>38</v>
      </c>
      <c r="C596" s="30" t="n">
        <v>113</v>
      </c>
      <c r="D596" s="30" t="s">
        <v>605</v>
      </c>
      <c r="F596" s="31" t="n">
        <v>41625.7378472222</v>
      </c>
      <c r="G596" s="31" t="n">
        <v>41625.7378935185</v>
      </c>
      <c r="H596" s="31" t="n">
        <v>41625.7379050926</v>
      </c>
      <c r="I596" s="31" t="n">
        <v>41625.738912037</v>
      </c>
      <c r="J596" s="30" t="n">
        <v>0.316831683168317</v>
      </c>
      <c r="K596" s="30" t="n">
        <v>0</v>
      </c>
      <c r="L596" s="30" t="s">
        <v>20</v>
      </c>
      <c r="M596" s="0"/>
    </row>
    <row r="597" customFormat="false" ht="15" hidden="false" customHeight="false" outlineLevel="0" collapsed="false">
      <c r="A597" s="30" t="n">
        <v>596</v>
      </c>
      <c r="B597" s="30" t="n">
        <v>38</v>
      </c>
      <c r="C597" s="30" t="n">
        <v>158</v>
      </c>
      <c r="D597" s="30" t="s">
        <v>606</v>
      </c>
      <c r="F597" s="31" t="n">
        <v>41625.7378819444</v>
      </c>
      <c r="G597" s="31" t="n">
        <v>41625.7379398148</v>
      </c>
      <c r="H597" s="31" t="n">
        <v>41625.737962963</v>
      </c>
      <c r="I597" s="31" t="n">
        <v>41625.7389467593</v>
      </c>
      <c r="J597" s="30" t="n">
        <v>0.32013201320132</v>
      </c>
      <c r="K597" s="30" t="n">
        <v>0</v>
      </c>
      <c r="L597" s="30" t="s">
        <v>20</v>
      </c>
      <c r="M597" s="0"/>
    </row>
    <row r="598" customFormat="false" ht="409.5" hidden="false" customHeight="false" outlineLevel="0" collapsed="false">
      <c r="A598" s="30" t="n">
        <v>597</v>
      </c>
      <c r="B598" s="30" t="n">
        <v>42</v>
      </c>
      <c r="C598" s="30" t="n">
        <v>173</v>
      </c>
      <c r="D598" s="33" t="s">
        <v>607</v>
      </c>
      <c r="F598" s="31" t="n">
        <v>41627.5009375</v>
      </c>
      <c r="G598" s="31" t="n">
        <v>41627.5009375</v>
      </c>
      <c r="H598" s="31" t="n">
        <v>41627.5009606482</v>
      </c>
      <c r="I598" s="31" t="n">
        <v>41627.5019444444</v>
      </c>
      <c r="J598" s="30" t="n">
        <v>1</v>
      </c>
      <c r="K598" s="30" t="n">
        <v>0</v>
      </c>
      <c r="L598" s="30" t="s">
        <v>20</v>
      </c>
      <c r="M598" s="0"/>
    </row>
    <row r="599" customFormat="false" ht="409.5" hidden="false" customHeight="false" outlineLevel="0" collapsed="false">
      <c r="A599" s="30" t="n">
        <v>598</v>
      </c>
      <c r="B599" s="30" t="n">
        <v>49</v>
      </c>
      <c r="C599" s="30" t="n">
        <v>184</v>
      </c>
      <c r="D599" s="33" t="s">
        <v>608</v>
      </c>
      <c r="F599" s="31" t="n">
        <v>41627.5257175926</v>
      </c>
      <c r="G599" s="31" t="n">
        <v>41627.5257175926</v>
      </c>
      <c r="H599" s="31" t="n">
        <v>41627.5258796296</v>
      </c>
      <c r="I599" s="31" t="n">
        <v>41627.5269097222</v>
      </c>
      <c r="J599" s="30" t="n">
        <v>1</v>
      </c>
      <c r="K599" s="30" t="n">
        <v>0</v>
      </c>
      <c r="L599" s="30" t="s">
        <v>20</v>
      </c>
      <c r="M599" s="0"/>
    </row>
    <row r="600" customFormat="false" ht="15" hidden="false" customHeight="false" outlineLevel="0" collapsed="false">
      <c r="A600" s="30" t="n">
        <v>599</v>
      </c>
      <c r="B600" s="30" t="n">
        <v>55</v>
      </c>
      <c r="C600" s="30" t="n">
        <v>223</v>
      </c>
      <c r="D600" s="30" t="s">
        <v>609</v>
      </c>
      <c r="F600" s="31" t="n">
        <v>41627.6374421296</v>
      </c>
      <c r="G600" s="31" t="n">
        <v>41627.6374768519</v>
      </c>
      <c r="H600" s="31" t="n">
        <v>41627.6374884259</v>
      </c>
      <c r="I600" s="31" t="n">
        <v>41627.6385069444</v>
      </c>
      <c r="J600" s="30" t="n">
        <v>1</v>
      </c>
      <c r="K600" s="30" t="n">
        <v>0</v>
      </c>
      <c r="L600" s="30" t="s">
        <v>20</v>
      </c>
      <c r="M600" s="0"/>
    </row>
    <row r="601" customFormat="false" ht="15" hidden="false" customHeight="false" outlineLevel="0" collapsed="false">
      <c r="A601" s="30" t="n">
        <v>600</v>
      </c>
      <c r="B601" s="30" t="n">
        <v>58</v>
      </c>
      <c r="C601" s="30" t="n">
        <v>117</v>
      </c>
      <c r="D601" s="30" t="s">
        <v>610</v>
      </c>
      <c r="F601" s="31" t="n">
        <v>41627.7766550926</v>
      </c>
      <c r="G601" s="31" t="n">
        <v>41627.7766550926</v>
      </c>
      <c r="H601" s="31" t="n">
        <v>41627.7766666667</v>
      </c>
      <c r="I601" s="31" t="n">
        <v>41627.777650463</v>
      </c>
      <c r="J601" s="30" t="n">
        <v>1</v>
      </c>
      <c r="K601" s="30" t="n">
        <v>0</v>
      </c>
      <c r="L601" s="30" t="s">
        <v>20</v>
      </c>
      <c r="M601" s="0"/>
    </row>
    <row r="602" customFormat="false" ht="15" hidden="false" customHeight="false" outlineLevel="0" collapsed="false">
      <c r="A602" s="30" t="n">
        <v>601</v>
      </c>
      <c r="B602" s="30" t="n">
        <v>60</v>
      </c>
      <c r="C602" s="30" t="n">
        <v>260</v>
      </c>
      <c r="D602" s="30" t="s">
        <v>611</v>
      </c>
      <c r="F602" s="31" t="n">
        <v>41627.8466782407</v>
      </c>
      <c r="G602" s="31" t="n">
        <v>41627.8466898148</v>
      </c>
      <c r="H602" s="31" t="n">
        <v>41627.8467013889</v>
      </c>
      <c r="I602" s="31" t="n">
        <v>41627.847662037</v>
      </c>
      <c r="J602" s="30" t="n">
        <v>0</v>
      </c>
      <c r="K602" s="30" t="n">
        <v>0</v>
      </c>
      <c r="L602" s="30" t="s">
        <v>20</v>
      </c>
      <c r="M602" s="0"/>
    </row>
    <row r="603" customFormat="false" ht="409.5" hidden="false" customHeight="false" outlineLevel="0" collapsed="false">
      <c r="A603" s="30" t="n">
        <v>602</v>
      </c>
      <c r="B603" s="30" t="n">
        <v>72</v>
      </c>
      <c r="C603" s="30" t="n">
        <v>279</v>
      </c>
      <c r="D603" s="33" t="s">
        <v>607</v>
      </c>
      <c r="F603" s="31" t="n">
        <v>41628.4120833333</v>
      </c>
      <c r="G603" s="31" t="n">
        <v>41628.4120833333</v>
      </c>
      <c r="H603" s="31" t="n">
        <v>41628.4120949074</v>
      </c>
      <c r="I603" s="31" t="n">
        <v>41628.4129976852</v>
      </c>
      <c r="J603" s="30" t="n">
        <v>1</v>
      </c>
      <c r="K603" s="30" t="n">
        <v>0</v>
      </c>
      <c r="L603" s="30" t="s">
        <v>20</v>
      </c>
      <c r="M603" s="0"/>
    </row>
    <row r="604" customFormat="false" ht="15" hidden="false" customHeight="false" outlineLevel="0" collapsed="false">
      <c r="A604" s="30" t="n">
        <v>603</v>
      </c>
      <c r="B604" s="30" t="n">
        <v>77</v>
      </c>
      <c r="C604" s="30" t="n">
        <v>295</v>
      </c>
      <c r="D604" s="30" t="s">
        <v>612</v>
      </c>
      <c r="F604" s="31" t="n">
        <v>41628.508599537</v>
      </c>
      <c r="G604" s="31" t="n">
        <v>41628.508599537</v>
      </c>
      <c r="H604" s="31" t="n">
        <v>41628.5087962963</v>
      </c>
      <c r="I604" s="31" t="n">
        <v>41628.5097916667</v>
      </c>
      <c r="J604" s="30" t="n">
        <v>1</v>
      </c>
      <c r="K604" s="30" t="n">
        <v>0</v>
      </c>
      <c r="L604" s="30" t="s">
        <v>221</v>
      </c>
      <c r="M604" s="30" t="n">
        <v>66</v>
      </c>
    </row>
    <row r="605" customFormat="false" ht="15" hidden="false" customHeight="false" outlineLevel="0" collapsed="false">
      <c r="A605" s="30" t="n">
        <v>604</v>
      </c>
      <c r="B605" s="30" t="n">
        <v>77</v>
      </c>
      <c r="C605" s="30" t="n">
        <v>295</v>
      </c>
      <c r="D605" s="30" t="s">
        <v>613</v>
      </c>
      <c r="F605" s="31" t="n">
        <v>41628.5088657407</v>
      </c>
      <c r="G605" s="31" t="n">
        <v>41628.5089814815</v>
      </c>
      <c r="H605" s="31" t="n">
        <v>41628.5091319445</v>
      </c>
      <c r="I605" s="31" t="n">
        <v>41628.5101388889</v>
      </c>
      <c r="J605" s="30" t="n">
        <v>1</v>
      </c>
      <c r="K605" s="30" t="n">
        <v>0</v>
      </c>
      <c r="L605" s="30" t="s">
        <v>221</v>
      </c>
      <c r="M605" s="30" t="n">
        <v>67</v>
      </c>
    </row>
    <row r="606" customFormat="false" ht="15" hidden="false" customHeight="false" outlineLevel="0" collapsed="false">
      <c r="A606" s="30" t="n">
        <v>605</v>
      </c>
      <c r="B606" s="30" t="n">
        <v>77</v>
      </c>
      <c r="C606" s="30" t="n">
        <v>295</v>
      </c>
      <c r="D606" s="30" t="s">
        <v>614</v>
      </c>
      <c r="F606" s="31" t="n">
        <v>41628.5091898148</v>
      </c>
      <c r="G606" s="31" t="n">
        <v>41628.5098958333</v>
      </c>
      <c r="H606" s="31" t="n">
        <v>41628.5099652778</v>
      </c>
      <c r="I606" s="31" t="n">
        <v>41628.5109606481</v>
      </c>
      <c r="J606" s="30" t="n">
        <v>1</v>
      </c>
      <c r="K606" s="30" t="n">
        <v>0</v>
      </c>
      <c r="L606" s="30" t="s">
        <v>221</v>
      </c>
      <c r="M606" s="30" t="n">
        <v>68</v>
      </c>
    </row>
    <row r="607" customFormat="false" ht="15" hidden="false" customHeight="false" outlineLevel="0" collapsed="false">
      <c r="A607" s="30" t="n">
        <v>606</v>
      </c>
      <c r="B607" s="30" t="n">
        <v>77</v>
      </c>
      <c r="C607" s="30" t="n">
        <v>295</v>
      </c>
      <c r="D607" s="30" t="s">
        <v>615</v>
      </c>
      <c r="F607" s="31" t="n">
        <v>41628.510150463</v>
      </c>
      <c r="G607" s="31" t="n">
        <v>41628.510150463</v>
      </c>
      <c r="H607" s="31" t="n">
        <v>41628.5102546296</v>
      </c>
      <c r="I607" s="31" t="n">
        <v>41628.51125</v>
      </c>
      <c r="J607" s="30" t="n">
        <v>1</v>
      </c>
      <c r="K607" s="30" t="n">
        <v>0</v>
      </c>
      <c r="L607" s="30" t="s">
        <v>221</v>
      </c>
      <c r="M607" s="30" t="n">
        <v>69</v>
      </c>
    </row>
    <row r="608" customFormat="false" ht="15" hidden="false" customHeight="false" outlineLevel="0" collapsed="false">
      <c r="A608" s="30" t="n">
        <v>607</v>
      </c>
      <c r="B608" s="30" t="n">
        <v>77</v>
      </c>
      <c r="C608" s="30" t="n">
        <v>295</v>
      </c>
      <c r="D608" s="30" t="s">
        <v>616</v>
      </c>
      <c r="F608" s="31" t="n">
        <v>41628.5105208333</v>
      </c>
      <c r="G608" s="31" t="n">
        <v>41628.5105208333</v>
      </c>
      <c r="H608" s="31" t="n">
        <v>41628.5107060185</v>
      </c>
      <c r="I608" s="31" t="n">
        <v>41628.5117013889</v>
      </c>
      <c r="J608" s="30" t="n">
        <v>1</v>
      </c>
      <c r="K608" s="30" t="n">
        <v>0</v>
      </c>
      <c r="L608" s="30" t="s">
        <v>221</v>
      </c>
      <c r="M608" s="30" t="n">
        <v>70</v>
      </c>
    </row>
    <row r="609" customFormat="false" ht="15" hidden="false" customHeight="false" outlineLevel="0" collapsed="false">
      <c r="A609" s="30" t="n">
        <v>608</v>
      </c>
      <c r="B609" s="30" t="n">
        <v>77</v>
      </c>
      <c r="C609" s="30" t="n">
        <v>295</v>
      </c>
      <c r="D609" s="30" t="s">
        <v>617</v>
      </c>
      <c r="F609" s="31" t="n">
        <v>41628.5112731481</v>
      </c>
      <c r="G609" s="31" t="n">
        <v>41628.5112731481</v>
      </c>
      <c r="H609" s="31" t="n">
        <v>41628.5114583333</v>
      </c>
      <c r="I609" s="31" t="n">
        <v>41628.5124652778</v>
      </c>
      <c r="J609" s="30" t="n">
        <v>0</v>
      </c>
      <c r="K609" s="30" t="n">
        <v>0</v>
      </c>
      <c r="L609" s="30" t="s">
        <v>221</v>
      </c>
      <c r="M609" s="30" t="n">
        <v>71</v>
      </c>
    </row>
    <row r="610" customFormat="false" ht="15" hidden="false" customHeight="false" outlineLevel="0" collapsed="false">
      <c r="A610" s="30" t="n">
        <v>609</v>
      </c>
      <c r="B610" s="30" t="n">
        <v>77</v>
      </c>
      <c r="C610" s="30" t="n">
        <v>295</v>
      </c>
      <c r="D610" s="30" t="s">
        <v>618</v>
      </c>
      <c r="F610" s="31" t="n">
        <v>41628.5116087963</v>
      </c>
      <c r="G610" s="31" t="n">
        <v>41628.5116087963</v>
      </c>
      <c r="H610" s="31" t="n">
        <v>41628.5117361111</v>
      </c>
      <c r="I610" s="31" t="n">
        <v>41628.5127314815</v>
      </c>
      <c r="J610" s="30" t="n">
        <v>1</v>
      </c>
      <c r="K610" s="30" t="n">
        <v>0</v>
      </c>
      <c r="L610" s="30" t="s">
        <v>221</v>
      </c>
      <c r="M610" s="30" t="n">
        <v>72</v>
      </c>
    </row>
    <row r="611" customFormat="false" ht="15" hidden="false" customHeight="false" outlineLevel="0" collapsed="false">
      <c r="A611" s="30" t="n">
        <v>610</v>
      </c>
      <c r="B611" s="30" t="n">
        <v>77</v>
      </c>
      <c r="C611" s="30" t="n">
        <v>295</v>
      </c>
      <c r="D611" s="30" t="s">
        <v>619</v>
      </c>
      <c r="F611" s="31" t="n">
        <v>41628.5117824074</v>
      </c>
      <c r="G611" s="31" t="n">
        <v>41628.5122337963</v>
      </c>
      <c r="H611" s="31" t="n">
        <v>41628.5123148148</v>
      </c>
      <c r="I611" s="31" t="n">
        <v>41628.5133101852</v>
      </c>
      <c r="J611" s="30" t="n">
        <v>1</v>
      </c>
      <c r="K611" s="30" t="n">
        <v>0</v>
      </c>
      <c r="L611" s="30" t="s">
        <v>221</v>
      </c>
      <c r="M611" s="30" t="n">
        <v>73</v>
      </c>
    </row>
    <row r="612" customFormat="false" ht="15" hidden="false" customHeight="false" outlineLevel="0" collapsed="false">
      <c r="A612" s="30" t="n">
        <v>611</v>
      </c>
      <c r="B612" s="30" t="n">
        <v>85</v>
      </c>
      <c r="C612" s="30" t="n">
        <v>223</v>
      </c>
      <c r="D612" s="30" t="s">
        <v>620</v>
      </c>
      <c r="F612" s="31" t="n">
        <v>41628.6470601852</v>
      </c>
      <c r="G612" s="31" t="n">
        <v>41628.6470601852</v>
      </c>
      <c r="H612" s="31" t="n">
        <v>41628.6470833333</v>
      </c>
      <c r="I612" s="31" t="n">
        <v>41628.6481134259</v>
      </c>
      <c r="J612" s="30" t="n">
        <v>0</v>
      </c>
      <c r="K612" s="30" t="n">
        <v>0</v>
      </c>
      <c r="L612" s="30" t="s">
        <v>20</v>
      </c>
    </row>
    <row r="613" customFormat="false" ht="15" hidden="false" customHeight="false" outlineLevel="0" collapsed="false">
      <c r="A613" s="30" t="n">
        <v>612</v>
      </c>
      <c r="B613" s="30" t="n">
        <v>85</v>
      </c>
      <c r="C613" s="30" t="n">
        <v>223</v>
      </c>
      <c r="D613" s="30" t="s">
        <v>621</v>
      </c>
      <c r="F613" s="31" t="n">
        <v>41628.6470949074</v>
      </c>
      <c r="G613" s="31" t="n">
        <v>41628.6471180556</v>
      </c>
      <c r="H613" s="31" t="n">
        <v>41628.6471296296</v>
      </c>
      <c r="I613" s="31" t="n">
        <v>41628.6481597222</v>
      </c>
      <c r="J613" s="30" t="n">
        <v>0</v>
      </c>
      <c r="K613" s="30" t="n">
        <v>0</v>
      </c>
      <c r="L613" s="30" t="s">
        <v>20</v>
      </c>
    </row>
    <row r="614" customFormat="false" ht="15" hidden="false" customHeight="false" outlineLevel="0" collapsed="false">
      <c r="A614" s="30" t="n">
        <v>613</v>
      </c>
      <c r="B614" s="30" t="n">
        <v>32</v>
      </c>
      <c r="C614" s="30" t="n">
        <v>223</v>
      </c>
      <c r="D614" s="30" t="s">
        <v>622</v>
      </c>
      <c r="F614" s="31" t="n">
        <v>41628.7238541667</v>
      </c>
      <c r="G614" s="31" t="n">
        <v>41628.7238657407</v>
      </c>
      <c r="H614" s="31" t="n">
        <v>41628.723900463</v>
      </c>
      <c r="I614" s="31" t="n">
        <v>41628.7248611111</v>
      </c>
      <c r="J614" s="30" t="n">
        <v>0.180327868852459</v>
      </c>
      <c r="K614" s="30" t="n">
        <v>0</v>
      </c>
      <c r="L614" s="30" t="s">
        <v>20</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H76"/>
  <sheetViews>
    <sheetView windowProtection="false"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RowHeight="15"/>
  <cols>
    <col collapsed="false" hidden="false" max="1" min="1" style="0" width="3"/>
    <col collapsed="false" hidden="false" max="2" min="2" style="0" width="39.7408906882591"/>
    <col collapsed="false" hidden="false" max="3" min="3" style="0" width="11.9959514170041"/>
    <col collapsed="false" hidden="false" max="4" min="4" style="0" width="8.03238866396761"/>
    <col collapsed="false" hidden="false" max="5" min="5" style="0" width="49.919028340081"/>
    <col collapsed="false" hidden="false" max="6" min="6" style="0" width="10.0688259109312"/>
    <col collapsed="false" hidden="false" max="7" min="7" style="0" width="15.2105263157895"/>
    <col collapsed="false" hidden="false" max="8" min="8" style="0" width="34.919028340081"/>
    <col collapsed="false" hidden="false" max="1025" min="9" style="0" width="10.6032388663968"/>
  </cols>
  <sheetData>
    <row r="1" customFormat="false" ht="15" hidden="false" customHeight="false" outlineLevel="0" collapsed="false">
      <c r="A1" s="26" t="s">
        <v>0</v>
      </c>
      <c r="B1" s="26" t="s">
        <v>623</v>
      </c>
      <c r="C1" s="26" t="s">
        <v>624</v>
      </c>
      <c r="D1" s="26" t="s">
        <v>625</v>
      </c>
      <c r="E1" s="26" t="s">
        <v>626</v>
      </c>
      <c r="F1" s="26" t="s">
        <v>627</v>
      </c>
      <c r="G1" s="26" t="s">
        <v>628</v>
      </c>
      <c r="H1" s="26" t="s">
        <v>629</v>
      </c>
    </row>
    <row r="2" customFormat="false" ht="15" hidden="false" customHeight="false" outlineLevel="0" collapsed="false">
      <c r="A2" s="0" t="n">
        <v>1</v>
      </c>
      <c r="B2" s="0" t="s">
        <v>630</v>
      </c>
      <c r="C2" s="0" t="n">
        <f aca="false">TRUE()</f>
        <v>1</v>
      </c>
      <c r="D2" s="0" t="n">
        <v>8307</v>
      </c>
      <c r="E2" s="0" t="s">
        <v>631</v>
      </c>
      <c r="F2" s="0" t="n">
        <v>1</v>
      </c>
      <c r="G2" s="27" t="n">
        <v>41605.5022106482</v>
      </c>
      <c r="H2" s="0" t="s">
        <v>632</v>
      </c>
    </row>
    <row r="3" customFormat="false" ht="15" hidden="false" customHeight="false" outlineLevel="0" collapsed="false">
      <c r="A3" s="0" t="n">
        <v>2</v>
      </c>
      <c r="B3" s="0" t="s">
        <v>633</v>
      </c>
      <c r="C3" s="0" t="n">
        <f aca="false">TRUE()</f>
        <v>1</v>
      </c>
      <c r="D3" s="0" t="n">
        <v>334384</v>
      </c>
      <c r="E3" s="0" t="s">
        <v>634</v>
      </c>
      <c r="F3" s="0" t="n">
        <v>1</v>
      </c>
      <c r="G3" s="27" t="n">
        <v>41607.4550694445</v>
      </c>
      <c r="H3" s="0" t="s">
        <v>635</v>
      </c>
    </row>
    <row r="4" customFormat="false" ht="15" hidden="false" customHeight="false" outlineLevel="0" collapsed="false">
      <c r="A4" s="0" t="n">
        <v>3</v>
      </c>
      <c r="B4" s="0" t="s">
        <v>636</v>
      </c>
      <c r="C4" s="0" t="n">
        <f aca="false">TRUE()</f>
        <v>1</v>
      </c>
      <c r="D4" s="0" t="n">
        <v>18096</v>
      </c>
      <c r="E4" s="0" t="s">
        <v>637</v>
      </c>
      <c r="F4" s="0" t="n">
        <v>1</v>
      </c>
      <c r="G4" s="27" t="n">
        <v>41607.4565972222</v>
      </c>
      <c r="H4" s="0" t="s">
        <v>638</v>
      </c>
    </row>
    <row r="5" customFormat="false" ht="15" hidden="false" customHeight="false" outlineLevel="0" collapsed="false">
      <c r="A5" s="0" t="n">
        <v>4</v>
      </c>
      <c r="B5" s="0" t="s">
        <v>639</v>
      </c>
      <c r="C5" s="0" t="n">
        <f aca="false">TRUE()</f>
        <v>1</v>
      </c>
      <c r="D5" s="0" t="n">
        <v>37686</v>
      </c>
      <c r="E5" s="0" t="s">
        <v>640</v>
      </c>
      <c r="F5" s="0" t="n">
        <v>128</v>
      </c>
      <c r="G5" s="27" t="n">
        <v>41607.460150463</v>
      </c>
      <c r="H5" s="0" t="s">
        <v>641</v>
      </c>
    </row>
    <row r="6" customFormat="false" ht="15" hidden="false" customHeight="false" outlineLevel="0" collapsed="false">
      <c r="A6" s="0" t="n">
        <v>5</v>
      </c>
      <c r="B6" s="0" t="s">
        <v>642</v>
      </c>
      <c r="C6" s="0" t="n">
        <f aca="false">TRUE()</f>
        <v>1</v>
      </c>
      <c r="D6" s="0" t="n">
        <v>14372</v>
      </c>
      <c r="E6" s="0" t="s">
        <v>643</v>
      </c>
      <c r="F6" s="0" t="n">
        <v>122</v>
      </c>
      <c r="G6" s="27" t="n">
        <v>41607.4607523148</v>
      </c>
      <c r="H6" s="0" t="s">
        <v>644</v>
      </c>
    </row>
    <row r="7" customFormat="false" ht="15" hidden="false" customHeight="false" outlineLevel="0" collapsed="false">
      <c r="A7" s="0" t="n">
        <v>6</v>
      </c>
      <c r="B7" s="0" t="s">
        <v>645</v>
      </c>
      <c r="C7" s="0" t="n">
        <f aca="false">TRUE()</f>
        <v>1</v>
      </c>
      <c r="D7" s="0" t="n">
        <v>14953</v>
      </c>
      <c r="E7" s="0" t="s">
        <v>646</v>
      </c>
      <c r="F7" s="0" t="n">
        <v>126</v>
      </c>
      <c r="G7" s="27" t="n">
        <v>41607.460775463</v>
      </c>
      <c r="H7" s="0" t="s">
        <v>647</v>
      </c>
    </row>
    <row r="8" customFormat="false" ht="15" hidden="false" customHeight="false" outlineLevel="0" collapsed="false">
      <c r="A8" s="0" t="n">
        <v>7</v>
      </c>
      <c r="B8" s="0" t="s">
        <v>648</v>
      </c>
      <c r="C8" s="0" t="n">
        <f aca="false">TRUE()</f>
        <v>1</v>
      </c>
      <c r="D8" s="0" t="n">
        <v>10802</v>
      </c>
      <c r="E8" s="0" t="s">
        <v>649</v>
      </c>
      <c r="F8" s="0" t="n">
        <v>123</v>
      </c>
      <c r="G8" s="27" t="n">
        <v>41607.4610300926</v>
      </c>
      <c r="H8" s="0" t="s">
        <v>650</v>
      </c>
    </row>
    <row r="9" customFormat="false" ht="15" hidden="false" customHeight="false" outlineLevel="0" collapsed="false">
      <c r="A9" s="0" t="n">
        <v>8</v>
      </c>
      <c r="B9" s="0" t="s">
        <v>651</v>
      </c>
      <c r="C9" s="0" t="n">
        <f aca="false">TRUE()</f>
        <v>1</v>
      </c>
      <c r="D9" s="0" t="n">
        <v>16328</v>
      </c>
      <c r="E9" s="0" t="s">
        <v>652</v>
      </c>
      <c r="F9" s="0" t="n">
        <v>125</v>
      </c>
      <c r="G9" s="27" t="n">
        <v>41607.4611921296</v>
      </c>
      <c r="H9" s="0" t="s">
        <v>653</v>
      </c>
    </row>
    <row r="10" customFormat="false" ht="15" hidden="false" customHeight="false" outlineLevel="0" collapsed="false">
      <c r="A10" s="0" t="n">
        <v>9</v>
      </c>
      <c r="B10" s="0" t="s">
        <v>654</v>
      </c>
      <c r="C10" s="0" t="n">
        <f aca="false">FALSE()</f>
        <v>0</v>
      </c>
      <c r="D10" s="0" t="n">
        <v>71189</v>
      </c>
      <c r="E10" s="0" t="s">
        <v>655</v>
      </c>
      <c r="F10" s="0" t="n">
        <v>126</v>
      </c>
      <c r="G10" s="27" t="n">
        <v>41607.4613310185</v>
      </c>
      <c r="H10" s="0" t="s">
        <v>656</v>
      </c>
    </row>
    <row r="11" customFormat="false" ht="15" hidden="false" customHeight="false" outlineLevel="0" collapsed="false">
      <c r="A11" s="0" t="n">
        <v>10</v>
      </c>
      <c r="B11" s="0" t="s">
        <v>657</v>
      </c>
      <c r="C11" s="0" t="n">
        <f aca="false">TRUE()</f>
        <v>1</v>
      </c>
      <c r="D11" s="0" t="n">
        <v>396064</v>
      </c>
      <c r="E11" s="0" t="s">
        <v>658</v>
      </c>
      <c r="F11" s="0" t="n">
        <v>119</v>
      </c>
      <c r="G11" s="27" t="n">
        <v>41607.4613541667</v>
      </c>
      <c r="H11" s="0" t="s">
        <v>659</v>
      </c>
    </row>
    <row r="12" customFormat="false" ht="15" hidden="false" customHeight="false" outlineLevel="0" collapsed="false">
      <c r="A12" s="0" t="n">
        <v>11</v>
      </c>
      <c r="B12" s="0" t="s">
        <v>660</v>
      </c>
      <c r="C12" s="0" t="n">
        <f aca="false">TRUE()</f>
        <v>1</v>
      </c>
      <c r="D12" s="0" t="n">
        <v>233113</v>
      </c>
      <c r="E12" s="0" t="s">
        <v>661</v>
      </c>
      <c r="F12" s="0" t="n">
        <v>121</v>
      </c>
      <c r="G12" s="27" t="n">
        <v>41607.4616319444</v>
      </c>
      <c r="H12" s="0" t="s">
        <v>662</v>
      </c>
    </row>
    <row r="13" customFormat="false" ht="15" hidden="false" customHeight="false" outlineLevel="0" collapsed="false">
      <c r="A13" s="0" t="n">
        <v>12</v>
      </c>
      <c r="B13" s="0" t="s">
        <v>663</v>
      </c>
      <c r="C13" s="0" t="n">
        <f aca="false">TRUE()</f>
        <v>1</v>
      </c>
      <c r="D13" s="0" t="n">
        <v>287432</v>
      </c>
      <c r="E13" s="0" t="s">
        <v>664</v>
      </c>
      <c r="F13" s="0" t="n">
        <v>122</v>
      </c>
      <c r="G13" s="27" t="n">
        <v>41607.4616319444</v>
      </c>
      <c r="H13" s="0" t="s">
        <v>665</v>
      </c>
    </row>
    <row r="14" customFormat="false" ht="15" hidden="false" customHeight="false" outlineLevel="0" collapsed="false">
      <c r="A14" s="0" t="n">
        <v>13</v>
      </c>
      <c r="B14" s="0" t="s">
        <v>666</v>
      </c>
      <c r="C14" s="0" t="n">
        <f aca="false">FALSE()</f>
        <v>0</v>
      </c>
      <c r="D14" s="0" t="n">
        <v>105542</v>
      </c>
      <c r="E14" s="0" t="s">
        <v>667</v>
      </c>
      <c r="F14" s="0" t="n">
        <v>119</v>
      </c>
      <c r="G14" s="27" t="n">
        <v>41607.4618634259</v>
      </c>
      <c r="H14" s="0" t="s">
        <v>668</v>
      </c>
    </row>
    <row r="15" customFormat="false" ht="15" hidden="false" customHeight="false" outlineLevel="0" collapsed="false">
      <c r="A15" s="0" t="n">
        <v>14</v>
      </c>
      <c r="B15" s="0" t="s">
        <v>669</v>
      </c>
      <c r="C15" s="0" t="n">
        <f aca="false">TRUE()</f>
        <v>1</v>
      </c>
      <c r="D15" s="0" t="n">
        <v>71542</v>
      </c>
      <c r="E15" s="0" t="s">
        <v>670</v>
      </c>
      <c r="F15" s="0" t="n">
        <v>128</v>
      </c>
      <c r="G15" s="27" t="n">
        <v>41607.4624768519</v>
      </c>
      <c r="H15" s="0" t="s">
        <v>671</v>
      </c>
    </row>
    <row r="16" customFormat="false" ht="15" hidden="false" customHeight="false" outlineLevel="0" collapsed="false">
      <c r="A16" s="0" t="n">
        <v>15</v>
      </c>
      <c r="B16" s="0" t="s">
        <v>672</v>
      </c>
      <c r="C16" s="0" t="n">
        <f aca="false">TRUE()</f>
        <v>1</v>
      </c>
      <c r="D16" s="0" t="n">
        <v>272844</v>
      </c>
      <c r="E16" s="0" t="s">
        <v>673</v>
      </c>
      <c r="F16" s="0" t="n">
        <v>125</v>
      </c>
      <c r="G16" s="27" t="n">
        <v>41607.4630787037</v>
      </c>
      <c r="H16" s="0" t="s">
        <v>674</v>
      </c>
    </row>
    <row r="17" customFormat="false" ht="15" hidden="false" customHeight="false" outlineLevel="0" collapsed="false">
      <c r="A17" s="0" t="n">
        <v>16</v>
      </c>
      <c r="B17" s="0" t="s">
        <v>675</v>
      </c>
      <c r="C17" s="0" t="n">
        <f aca="false">TRUE()</f>
        <v>1</v>
      </c>
      <c r="D17" s="0" t="n">
        <v>72552</v>
      </c>
      <c r="E17" s="0" t="s">
        <v>676</v>
      </c>
      <c r="F17" s="0" t="n">
        <v>120</v>
      </c>
      <c r="G17" s="27" t="n">
        <v>41607.4641435185</v>
      </c>
      <c r="H17" s="0" t="s">
        <v>677</v>
      </c>
    </row>
    <row r="18" customFormat="false" ht="15" hidden="false" customHeight="false" outlineLevel="0" collapsed="false">
      <c r="A18" s="0" t="n">
        <v>17</v>
      </c>
      <c r="B18" s="0" t="s">
        <v>678</v>
      </c>
      <c r="C18" s="0" t="n">
        <f aca="false">FALSE()</f>
        <v>0</v>
      </c>
      <c r="D18" s="0" t="n">
        <v>620888</v>
      </c>
      <c r="E18" s="0" t="s">
        <v>679</v>
      </c>
      <c r="F18" s="0" t="n">
        <v>127</v>
      </c>
      <c r="G18" s="27" t="n">
        <v>41607.4641435185</v>
      </c>
      <c r="H18" s="0" t="s">
        <v>680</v>
      </c>
    </row>
    <row r="19" customFormat="false" ht="15" hidden="false" customHeight="false" outlineLevel="0" collapsed="false">
      <c r="A19" s="0" t="n">
        <v>18</v>
      </c>
      <c r="B19" s="0" t="s">
        <v>681</v>
      </c>
      <c r="C19" s="0" t="n">
        <f aca="false">TRUE()</f>
        <v>1</v>
      </c>
      <c r="D19" s="0" t="n">
        <v>66957</v>
      </c>
      <c r="E19" s="0" t="s">
        <v>682</v>
      </c>
      <c r="F19" s="0" t="n">
        <v>120</v>
      </c>
      <c r="G19" s="27" t="n">
        <v>41607.4669097222</v>
      </c>
      <c r="H19" s="0" t="s">
        <v>683</v>
      </c>
    </row>
    <row r="20" customFormat="false" ht="15" hidden="false" customHeight="false" outlineLevel="0" collapsed="false">
      <c r="A20" s="0" t="n">
        <v>19</v>
      </c>
      <c r="B20" s="0" t="s">
        <v>684</v>
      </c>
      <c r="C20" s="0" t="n">
        <f aca="false">TRUE()</f>
        <v>1</v>
      </c>
      <c r="D20" s="0" t="n">
        <v>4559</v>
      </c>
      <c r="E20" s="0" t="s">
        <v>685</v>
      </c>
      <c r="F20" s="0" t="n">
        <v>129</v>
      </c>
      <c r="G20" s="27" t="n">
        <v>41607.4678240741</v>
      </c>
      <c r="H20" s="0" t="s">
        <v>686</v>
      </c>
    </row>
    <row r="21" customFormat="false" ht="15" hidden="false" customHeight="false" outlineLevel="0" collapsed="false">
      <c r="A21" s="0" t="n">
        <v>20</v>
      </c>
      <c r="B21" s="0" t="s">
        <v>687</v>
      </c>
      <c r="C21" s="0" t="n">
        <f aca="false">FALSE()</f>
        <v>0</v>
      </c>
      <c r="D21" s="0" t="n">
        <v>11290</v>
      </c>
      <c r="E21" s="0" t="s">
        <v>688</v>
      </c>
      <c r="F21" s="0" t="n">
        <v>127</v>
      </c>
      <c r="G21" s="27" t="n">
        <v>41607.4696064815</v>
      </c>
      <c r="H21" s="0" t="s">
        <v>689</v>
      </c>
    </row>
    <row r="22" customFormat="false" ht="15" hidden="false" customHeight="false" outlineLevel="0" collapsed="false">
      <c r="A22" s="0" t="n">
        <v>21</v>
      </c>
      <c r="B22" s="0" t="s">
        <v>690</v>
      </c>
      <c r="C22" s="0" t="n">
        <f aca="false">FALSE()</f>
        <v>0</v>
      </c>
      <c r="D22" s="0" t="n">
        <v>4114</v>
      </c>
      <c r="E22" s="0" t="s">
        <v>691</v>
      </c>
      <c r="F22" s="0" t="n">
        <v>127</v>
      </c>
      <c r="G22" s="27" t="n">
        <v>41607.4769212963</v>
      </c>
      <c r="H22" s="0" t="s">
        <v>692</v>
      </c>
    </row>
    <row r="23" customFormat="false" ht="15" hidden="false" customHeight="false" outlineLevel="0" collapsed="false">
      <c r="A23" s="0" t="n">
        <v>22</v>
      </c>
      <c r="B23" s="0" t="s">
        <v>693</v>
      </c>
      <c r="C23" s="0" t="n">
        <f aca="false">TRUE()</f>
        <v>1</v>
      </c>
      <c r="D23" s="0" t="n">
        <v>316965</v>
      </c>
      <c r="E23" s="0" t="s">
        <v>694</v>
      </c>
      <c r="F23" s="0" t="n">
        <v>122</v>
      </c>
      <c r="G23" s="27" t="n">
        <v>41607.4771412037</v>
      </c>
      <c r="H23" s="0" t="s">
        <v>695</v>
      </c>
    </row>
    <row r="24" customFormat="false" ht="15" hidden="false" customHeight="false" outlineLevel="0" collapsed="false">
      <c r="A24" s="0" t="n">
        <v>23</v>
      </c>
      <c r="B24" s="0" t="s">
        <v>696</v>
      </c>
      <c r="C24" s="0" t="n">
        <f aca="false">TRUE()</f>
        <v>1</v>
      </c>
      <c r="D24" s="0" t="n">
        <v>608022</v>
      </c>
      <c r="E24" s="0" t="s">
        <v>697</v>
      </c>
      <c r="F24" s="0" t="n">
        <v>119</v>
      </c>
      <c r="G24" s="27" t="n">
        <v>41607.4774305556</v>
      </c>
      <c r="H24" s="0" t="s">
        <v>698</v>
      </c>
    </row>
    <row r="25" customFormat="false" ht="15" hidden="false" customHeight="false" outlineLevel="0" collapsed="false">
      <c r="A25" s="0" t="n">
        <v>24</v>
      </c>
      <c r="B25" s="0" t="s">
        <v>699</v>
      </c>
      <c r="C25" s="0" t="n">
        <f aca="false">TRUE()</f>
        <v>1</v>
      </c>
      <c r="D25" s="0" t="n">
        <v>608022</v>
      </c>
      <c r="E25" s="0" t="s">
        <v>700</v>
      </c>
      <c r="F25" s="0" t="n">
        <v>121</v>
      </c>
      <c r="G25" s="27" t="n">
        <v>41607.4776388889</v>
      </c>
      <c r="H25" s="0" t="s">
        <v>701</v>
      </c>
    </row>
    <row r="26" customFormat="false" ht="15" hidden="false" customHeight="false" outlineLevel="0" collapsed="false">
      <c r="A26" s="0" t="n">
        <v>25</v>
      </c>
      <c r="B26" s="0" t="s">
        <v>702</v>
      </c>
      <c r="C26" s="0" t="n">
        <f aca="false">TRUE()</f>
        <v>1</v>
      </c>
      <c r="D26" s="0" t="n">
        <v>587473</v>
      </c>
      <c r="E26" s="0" t="s">
        <v>703</v>
      </c>
      <c r="F26" s="0" t="n">
        <v>122</v>
      </c>
      <c r="G26" s="27" t="n">
        <v>41607.4778935185</v>
      </c>
      <c r="H26" s="0" t="s">
        <v>704</v>
      </c>
    </row>
    <row r="27" customFormat="false" ht="15" hidden="false" customHeight="false" outlineLevel="0" collapsed="false">
      <c r="A27" s="0" t="n">
        <v>26</v>
      </c>
      <c r="B27" s="0" t="s">
        <v>705</v>
      </c>
      <c r="C27" s="0" t="n">
        <f aca="false">TRUE()</f>
        <v>1</v>
      </c>
      <c r="D27" s="0" t="n">
        <v>324415</v>
      </c>
      <c r="E27" s="0" t="s">
        <v>706</v>
      </c>
      <c r="F27" s="0" t="n">
        <v>127</v>
      </c>
      <c r="G27" s="27" t="n">
        <v>41607.4780902778</v>
      </c>
      <c r="H27" s="0" t="s">
        <v>707</v>
      </c>
    </row>
    <row r="28" customFormat="false" ht="15" hidden="false" customHeight="false" outlineLevel="0" collapsed="false">
      <c r="A28" s="0" t="n">
        <v>27</v>
      </c>
      <c r="B28" s="0" t="s">
        <v>708</v>
      </c>
      <c r="C28" s="0" t="n">
        <f aca="false">TRUE()</f>
        <v>1</v>
      </c>
      <c r="D28" s="0" t="n">
        <v>265899</v>
      </c>
      <c r="E28" s="0" t="s">
        <v>709</v>
      </c>
      <c r="F28" s="0" t="n">
        <v>123</v>
      </c>
      <c r="G28" s="27" t="n">
        <v>41607.4781828704</v>
      </c>
      <c r="H28" s="0" t="s">
        <v>710</v>
      </c>
    </row>
    <row r="29" customFormat="false" ht="15" hidden="false" customHeight="false" outlineLevel="0" collapsed="false">
      <c r="A29" s="0" t="n">
        <v>28</v>
      </c>
      <c r="B29" s="0" t="s">
        <v>711</v>
      </c>
      <c r="C29" s="0" t="n">
        <f aca="false">TRUE()</f>
        <v>1</v>
      </c>
      <c r="D29" s="0" t="n">
        <v>511124</v>
      </c>
      <c r="E29" s="0" t="s">
        <v>712</v>
      </c>
      <c r="F29" s="0" t="n">
        <v>119</v>
      </c>
      <c r="G29" s="27" t="n">
        <v>41607.4801273148</v>
      </c>
      <c r="H29" s="0" t="s">
        <v>713</v>
      </c>
    </row>
    <row r="30" customFormat="false" ht="15" hidden="false" customHeight="false" outlineLevel="0" collapsed="false">
      <c r="A30" s="0" t="n">
        <v>29</v>
      </c>
      <c r="B30" s="0" t="s">
        <v>714</v>
      </c>
      <c r="C30" s="0" t="n">
        <f aca="false">TRUE()</f>
        <v>1</v>
      </c>
      <c r="D30" s="0" t="n">
        <v>513877</v>
      </c>
      <c r="E30" s="0" t="s">
        <v>715</v>
      </c>
      <c r="F30" s="0" t="n">
        <v>122</v>
      </c>
      <c r="G30" s="27" t="n">
        <v>41607.4803009259</v>
      </c>
      <c r="H30" s="0" t="s">
        <v>716</v>
      </c>
    </row>
    <row r="31" customFormat="false" ht="15" hidden="false" customHeight="false" outlineLevel="0" collapsed="false">
      <c r="A31" s="0" t="n">
        <v>30</v>
      </c>
      <c r="B31" s="0" t="s">
        <v>717</v>
      </c>
      <c r="C31" s="0" t="n">
        <f aca="false">TRUE()</f>
        <v>1</v>
      </c>
      <c r="D31" s="0" t="n">
        <v>6872</v>
      </c>
      <c r="E31" s="0" t="s">
        <v>718</v>
      </c>
      <c r="F31" s="0" t="n">
        <v>129</v>
      </c>
      <c r="G31" s="27" t="n">
        <v>41607.4811921296</v>
      </c>
      <c r="H31" s="0" t="s">
        <v>719</v>
      </c>
    </row>
    <row r="32" customFormat="false" ht="15" hidden="false" customHeight="false" outlineLevel="0" collapsed="false">
      <c r="A32" s="0" t="n">
        <v>31</v>
      </c>
      <c r="B32" s="0" t="s">
        <v>720</v>
      </c>
      <c r="C32" s="0" t="n">
        <f aca="false">TRUE()</f>
        <v>1</v>
      </c>
      <c r="D32" s="0" t="n">
        <v>278682</v>
      </c>
      <c r="E32" s="0" t="s">
        <v>721</v>
      </c>
      <c r="F32" s="0" t="n">
        <v>127</v>
      </c>
      <c r="G32" s="27" t="n">
        <v>41607.4824421296</v>
      </c>
      <c r="H32" s="0" t="s">
        <v>722</v>
      </c>
    </row>
    <row r="33" customFormat="false" ht="15" hidden="false" customHeight="false" outlineLevel="0" collapsed="false">
      <c r="A33" s="0" t="n">
        <v>32</v>
      </c>
      <c r="B33" s="0" t="s">
        <v>723</v>
      </c>
      <c r="C33" s="0" t="n">
        <f aca="false">TRUE()</f>
        <v>1</v>
      </c>
      <c r="D33" s="0" t="n">
        <v>647981</v>
      </c>
      <c r="E33" s="0" t="s">
        <v>724</v>
      </c>
      <c r="F33" s="0" t="n">
        <v>122</v>
      </c>
      <c r="G33" s="27" t="n">
        <v>41607.4831597222</v>
      </c>
      <c r="H33" s="0" t="s">
        <v>725</v>
      </c>
    </row>
    <row r="34" customFormat="false" ht="15" hidden="false" customHeight="false" outlineLevel="0" collapsed="false">
      <c r="A34" s="0" t="n">
        <v>33</v>
      </c>
      <c r="B34" s="0" t="s">
        <v>726</v>
      </c>
      <c r="C34" s="0" t="n">
        <f aca="false">TRUE()</f>
        <v>1</v>
      </c>
      <c r="D34" s="0" t="n">
        <v>526584</v>
      </c>
      <c r="E34" s="0" t="s">
        <v>727</v>
      </c>
      <c r="F34" s="0" t="n">
        <v>125</v>
      </c>
      <c r="G34" s="27" t="n">
        <v>41607.4846296296</v>
      </c>
      <c r="H34" s="0" t="s">
        <v>728</v>
      </c>
    </row>
    <row r="35" customFormat="false" ht="15" hidden="false" customHeight="false" outlineLevel="0" collapsed="false">
      <c r="A35" s="0" t="n">
        <v>34</v>
      </c>
      <c r="B35" s="0" t="s">
        <v>729</v>
      </c>
      <c r="C35" s="0" t="n">
        <f aca="false">FALSE()</f>
        <v>0</v>
      </c>
      <c r="D35" s="0" t="n">
        <v>561276</v>
      </c>
      <c r="E35" s="0" t="s">
        <v>730</v>
      </c>
      <c r="F35" s="0" t="n">
        <v>127</v>
      </c>
      <c r="G35" s="27" t="n">
        <v>41607.4850231481</v>
      </c>
      <c r="H35" s="0" t="s">
        <v>731</v>
      </c>
    </row>
    <row r="36" customFormat="false" ht="15" hidden="false" customHeight="false" outlineLevel="0" collapsed="false">
      <c r="A36" s="0" t="n">
        <v>35</v>
      </c>
      <c r="B36" s="0" t="s">
        <v>732</v>
      </c>
      <c r="C36" s="0" t="n">
        <f aca="false">TRUE()</f>
        <v>1</v>
      </c>
      <c r="D36" s="0" t="n">
        <v>712172</v>
      </c>
      <c r="E36" s="0" t="s">
        <v>733</v>
      </c>
      <c r="F36" s="0" t="n">
        <v>120</v>
      </c>
      <c r="G36" s="27" t="n">
        <v>41607.4883101852</v>
      </c>
      <c r="H36" s="0" t="s">
        <v>734</v>
      </c>
    </row>
    <row r="37" customFormat="false" ht="15" hidden="false" customHeight="false" outlineLevel="0" collapsed="false">
      <c r="A37" s="0" t="n">
        <v>36</v>
      </c>
      <c r="B37" s="0" t="s">
        <v>735</v>
      </c>
      <c r="C37" s="0" t="n">
        <f aca="false">FALSE()</f>
        <v>0</v>
      </c>
      <c r="D37" s="0" t="n">
        <v>620888</v>
      </c>
      <c r="E37" s="0" t="s">
        <v>736</v>
      </c>
      <c r="F37" s="0" t="n">
        <v>127</v>
      </c>
      <c r="G37" s="27" t="n">
        <v>41607.4887152778</v>
      </c>
      <c r="H37" s="0" t="s">
        <v>737</v>
      </c>
    </row>
    <row r="38" customFormat="false" ht="15" hidden="false" customHeight="false" outlineLevel="0" collapsed="false">
      <c r="A38" s="0" t="n">
        <v>37</v>
      </c>
      <c r="B38" s="0" t="s">
        <v>738</v>
      </c>
      <c r="C38" s="0" t="n">
        <f aca="false">TRUE()</f>
        <v>1</v>
      </c>
      <c r="D38" s="0" t="n">
        <v>12498</v>
      </c>
      <c r="E38" s="0" t="s">
        <v>739</v>
      </c>
      <c r="F38" s="0" t="n">
        <v>127</v>
      </c>
      <c r="G38" s="27" t="n">
        <v>41607.4889930556</v>
      </c>
      <c r="H38" s="0" t="s">
        <v>740</v>
      </c>
    </row>
    <row r="39" customFormat="false" ht="15" hidden="false" customHeight="false" outlineLevel="0" collapsed="false">
      <c r="A39" s="0" t="n">
        <v>38</v>
      </c>
      <c r="B39" s="0" t="s">
        <v>741</v>
      </c>
      <c r="C39" s="0" t="n">
        <f aca="false">TRUE()</f>
        <v>1</v>
      </c>
      <c r="D39" s="0" t="n">
        <v>5994</v>
      </c>
      <c r="E39" s="0" t="s">
        <v>742</v>
      </c>
      <c r="F39" s="0" t="n">
        <v>1</v>
      </c>
      <c r="G39" s="27" t="n">
        <v>41612.4609143519</v>
      </c>
      <c r="H39" s="0" t="s">
        <v>743</v>
      </c>
    </row>
    <row r="40" customFormat="false" ht="15" hidden="false" customHeight="false" outlineLevel="0" collapsed="false">
      <c r="A40" s="0" t="n">
        <v>39</v>
      </c>
      <c r="B40" s="0" t="s">
        <v>744</v>
      </c>
      <c r="C40" s="0" t="n">
        <f aca="false">FALSE()</f>
        <v>0</v>
      </c>
      <c r="D40" s="0" t="n">
        <v>21429</v>
      </c>
      <c r="E40" s="0" t="s">
        <v>745</v>
      </c>
      <c r="F40" s="0" t="n">
        <v>131</v>
      </c>
      <c r="G40" s="27" t="n">
        <v>41614.786412037</v>
      </c>
      <c r="H40" s="0" t="s">
        <v>746</v>
      </c>
    </row>
    <row r="41" customFormat="false" ht="15" hidden="false" customHeight="false" outlineLevel="0" collapsed="false">
      <c r="A41" s="0" t="n">
        <v>40</v>
      </c>
      <c r="B41" s="0" t="s">
        <v>747</v>
      </c>
      <c r="C41" s="0" t="n">
        <f aca="false">TRUE()</f>
        <v>1</v>
      </c>
      <c r="D41" s="0" t="n">
        <v>421477</v>
      </c>
      <c r="E41" s="0" t="s">
        <v>748</v>
      </c>
      <c r="F41" s="0" t="n">
        <v>113</v>
      </c>
      <c r="G41" s="27" t="n">
        <v>41618.3479398148</v>
      </c>
      <c r="H41" s="0" t="s">
        <v>749</v>
      </c>
    </row>
    <row r="42" customFormat="false" ht="15" hidden="false" customHeight="false" outlineLevel="0" collapsed="false">
      <c r="A42" s="0" t="n">
        <v>41</v>
      </c>
      <c r="B42" s="0" t="s">
        <v>750</v>
      </c>
      <c r="C42" s="0" t="n">
        <f aca="false">TRUE()</f>
        <v>1</v>
      </c>
      <c r="D42" s="0" t="n">
        <v>27194</v>
      </c>
      <c r="E42" s="0" t="s">
        <v>751</v>
      </c>
      <c r="F42" s="0" t="n">
        <v>113</v>
      </c>
      <c r="G42" s="27" t="n">
        <v>41618.3692476852</v>
      </c>
      <c r="H42" s="0" t="s">
        <v>752</v>
      </c>
    </row>
    <row r="43" customFormat="false" ht="15" hidden="false" customHeight="false" outlineLevel="0" collapsed="false">
      <c r="A43" s="0" t="n">
        <v>42</v>
      </c>
      <c r="B43" s="0" t="s">
        <v>753</v>
      </c>
      <c r="C43" s="0" t="n">
        <f aca="false">TRUE()</f>
        <v>1</v>
      </c>
      <c r="D43" s="0" t="n">
        <v>96611</v>
      </c>
      <c r="E43" s="0" t="s">
        <v>754</v>
      </c>
      <c r="F43" s="0" t="n">
        <v>133</v>
      </c>
      <c r="G43" s="27" t="n">
        <v>41618.3733564815</v>
      </c>
      <c r="H43" s="0" t="s">
        <v>755</v>
      </c>
    </row>
    <row r="44" customFormat="false" ht="15" hidden="false" customHeight="false" outlineLevel="0" collapsed="false">
      <c r="A44" s="0" t="n">
        <v>43</v>
      </c>
      <c r="B44" s="0" t="s">
        <v>756</v>
      </c>
      <c r="C44" s="0" t="n">
        <f aca="false">TRUE()</f>
        <v>1</v>
      </c>
      <c r="D44" s="0" t="n">
        <v>70040</v>
      </c>
      <c r="E44" s="0" t="s">
        <v>757</v>
      </c>
      <c r="F44" s="0" t="n">
        <v>113</v>
      </c>
      <c r="G44" s="27" t="n">
        <v>41618.3735416667</v>
      </c>
      <c r="H44" s="0" t="s">
        <v>758</v>
      </c>
    </row>
    <row r="45" customFormat="false" ht="15" hidden="false" customHeight="false" outlineLevel="0" collapsed="false">
      <c r="A45" s="0" t="n">
        <v>44</v>
      </c>
      <c r="B45" s="0" t="s">
        <v>759</v>
      </c>
      <c r="C45" s="0" t="n">
        <f aca="false">TRUE()</f>
        <v>1</v>
      </c>
      <c r="D45" s="0" t="n">
        <v>322184</v>
      </c>
      <c r="E45" s="0" t="s">
        <v>760</v>
      </c>
      <c r="F45" s="0" t="n">
        <v>113</v>
      </c>
      <c r="G45" s="27" t="n">
        <v>41618.6500810185</v>
      </c>
      <c r="H45" s="0" t="s">
        <v>761</v>
      </c>
    </row>
    <row r="46" customFormat="false" ht="15" hidden="false" customHeight="false" outlineLevel="0" collapsed="false">
      <c r="A46" s="0" t="n">
        <v>45</v>
      </c>
      <c r="B46" s="0" t="s">
        <v>762</v>
      </c>
      <c r="C46" s="0" t="n">
        <f aca="false">TRUE()</f>
        <v>1</v>
      </c>
      <c r="D46" s="0" t="n">
        <v>18997</v>
      </c>
      <c r="E46" s="0" t="s">
        <v>763</v>
      </c>
      <c r="F46" s="0" t="n">
        <v>113</v>
      </c>
      <c r="G46" s="27" t="n">
        <v>41621.3472453704</v>
      </c>
      <c r="H46" s="0" t="s">
        <v>764</v>
      </c>
    </row>
    <row r="47" customFormat="false" ht="15" hidden="false" customHeight="false" outlineLevel="0" collapsed="false">
      <c r="A47" s="0" t="n">
        <v>46</v>
      </c>
      <c r="B47" s="0" t="s">
        <v>765</v>
      </c>
      <c r="C47" s="0" t="n">
        <f aca="false">TRUE()</f>
        <v>1</v>
      </c>
      <c r="D47" s="0" t="n">
        <v>6330</v>
      </c>
      <c r="E47" s="0" t="s">
        <v>766</v>
      </c>
      <c r="F47" s="0" t="n">
        <v>113</v>
      </c>
      <c r="G47" s="27" t="n">
        <v>41621.3582060185</v>
      </c>
      <c r="H47" s="0" t="s">
        <v>767</v>
      </c>
    </row>
    <row r="48" customFormat="false" ht="15" hidden="false" customHeight="false" outlineLevel="0" collapsed="false">
      <c r="A48" s="0" t="n">
        <v>47</v>
      </c>
      <c r="B48" s="0" t="s">
        <v>768</v>
      </c>
      <c r="C48" s="0" t="n">
        <f aca="false">TRUE()</f>
        <v>1</v>
      </c>
      <c r="D48" s="0" t="n">
        <v>19502</v>
      </c>
      <c r="E48" s="0" t="s">
        <v>769</v>
      </c>
      <c r="F48" s="0" t="n">
        <v>113</v>
      </c>
      <c r="G48" s="27" t="n">
        <v>41625.6796875</v>
      </c>
      <c r="H48" s="0" t="s">
        <v>770</v>
      </c>
    </row>
    <row r="49" customFormat="false" ht="15" hidden="false" customHeight="false" outlineLevel="0" collapsed="false">
      <c r="A49" s="0" t="n">
        <v>48</v>
      </c>
      <c r="B49" s="0" t="s">
        <v>771</v>
      </c>
      <c r="C49" s="0" t="n">
        <f aca="false">TRUE()</f>
        <v>1</v>
      </c>
      <c r="D49" s="0" t="n">
        <v>119669</v>
      </c>
      <c r="E49" s="0" t="s">
        <v>772</v>
      </c>
      <c r="F49" s="0" t="n">
        <v>113</v>
      </c>
      <c r="G49" s="27" t="n">
        <v>41625.6802430556</v>
      </c>
      <c r="H49" s="0" t="s">
        <v>773</v>
      </c>
    </row>
    <row r="50" customFormat="false" ht="15" hidden="false" customHeight="false" outlineLevel="0" collapsed="false">
      <c r="A50" s="0" t="n">
        <v>49</v>
      </c>
      <c r="B50" s="0" t="s">
        <v>774</v>
      </c>
      <c r="C50" s="0" t="n">
        <f aca="false">TRUE()</f>
        <v>1</v>
      </c>
      <c r="D50" s="0" t="n">
        <v>268315</v>
      </c>
      <c r="E50" s="0" t="s">
        <v>775</v>
      </c>
      <c r="F50" s="0" t="n">
        <v>155</v>
      </c>
      <c r="G50" s="27" t="n">
        <v>41625.7140972222</v>
      </c>
      <c r="H50" s="0" t="s">
        <v>776</v>
      </c>
    </row>
    <row r="51" customFormat="false" ht="15" hidden="false" customHeight="false" outlineLevel="0" collapsed="false">
      <c r="A51" s="0" t="n">
        <v>50</v>
      </c>
      <c r="B51" s="0" t="s">
        <v>777</v>
      </c>
      <c r="C51" s="0" t="n">
        <f aca="false">TRUE()</f>
        <v>1</v>
      </c>
      <c r="D51" s="0" t="n">
        <v>248259</v>
      </c>
      <c r="E51" s="0" t="s">
        <v>778</v>
      </c>
      <c r="F51" s="0" t="n">
        <v>160</v>
      </c>
      <c r="G51" s="27" t="n">
        <v>41625.7243171296</v>
      </c>
      <c r="H51" s="0" t="s">
        <v>779</v>
      </c>
    </row>
    <row r="52" customFormat="false" ht="15" hidden="false" customHeight="false" outlineLevel="0" collapsed="false">
      <c r="A52" s="0" t="n">
        <v>51</v>
      </c>
      <c r="B52" s="0" t="s">
        <v>780</v>
      </c>
      <c r="C52" s="0" t="n">
        <f aca="false">FALSE()</f>
        <v>0</v>
      </c>
      <c r="D52" s="0" t="n">
        <v>51791</v>
      </c>
      <c r="E52" s="0" t="s">
        <v>781</v>
      </c>
      <c r="F52" s="0" t="n">
        <v>208</v>
      </c>
      <c r="G52" s="27" t="n">
        <v>41628.4278703704</v>
      </c>
      <c r="H52" s="0" t="s">
        <v>782</v>
      </c>
    </row>
    <row r="53" customFormat="false" ht="15" hidden="false" customHeight="false" outlineLevel="0" collapsed="false">
      <c r="A53" s="0" t="n">
        <v>52</v>
      </c>
      <c r="B53" s="0" t="s">
        <v>783</v>
      </c>
      <c r="C53" s="0" t="n">
        <f aca="false">FALSE()</f>
        <v>0</v>
      </c>
      <c r="D53" s="0" t="n">
        <v>71597</v>
      </c>
      <c r="E53" s="0" t="s">
        <v>784</v>
      </c>
      <c r="F53" s="0" t="n">
        <v>208</v>
      </c>
      <c r="G53" s="27" t="n">
        <v>41628.4328356482</v>
      </c>
      <c r="H53" s="0" t="s">
        <v>785</v>
      </c>
    </row>
    <row r="54" customFormat="false" ht="15" hidden="false" customHeight="false" outlineLevel="0" collapsed="false">
      <c r="A54" s="0" t="n">
        <v>53</v>
      </c>
      <c r="B54" s="0" t="s">
        <v>786</v>
      </c>
      <c r="C54" s="0" t="n">
        <f aca="false">FALSE()</f>
        <v>0</v>
      </c>
      <c r="D54" s="0" t="n">
        <v>84146</v>
      </c>
      <c r="E54" s="0" t="s">
        <v>787</v>
      </c>
      <c r="F54" s="0" t="n">
        <v>208</v>
      </c>
      <c r="G54" s="27" t="n">
        <v>41628.4340972222</v>
      </c>
      <c r="H54" s="0" t="s">
        <v>788</v>
      </c>
    </row>
    <row r="55" customFormat="false" ht="15" hidden="false" customHeight="false" outlineLevel="0" collapsed="false">
      <c r="A55" s="0" t="n">
        <v>54</v>
      </c>
      <c r="B55" s="0" t="s">
        <v>789</v>
      </c>
      <c r="C55" s="0" t="n">
        <f aca="false">FALSE()</f>
        <v>0</v>
      </c>
      <c r="D55" s="0" t="n">
        <v>63183</v>
      </c>
      <c r="E55" s="0" t="s">
        <v>790</v>
      </c>
      <c r="F55" s="0" t="n">
        <v>208</v>
      </c>
      <c r="G55" s="27" t="n">
        <v>41628.4355671296</v>
      </c>
      <c r="H55" s="0" t="s">
        <v>791</v>
      </c>
    </row>
    <row r="56" customFormat="false" ht="15" hidden="false" customHeight="false" outlineLevel="0" collapsed="false">
      <c r="A56" s="0" t="n">
        <v>55</v>
      </c>
      <c r="B56" s="0" t="s">
        <v>792</v>
      </c>
      <c r="C56" s="0" t="n">
        <f aca="false">FALSE()</f>
        <v>0</v>
      </c>
      <c r="D56" s="0" t="n">
        <v>75763</v>
      </c>
      <c r="E56" s="0" t="s">
        <v>793</v>
      </c>
      <c r="F56" s="0" t="n">
        <v>208</v>
      </c>
      <c r="G56" s="27" t="n">
        <v>41628.4475347222</v>
      </c>
      <c r="H56" s="0" t="s">
        <v>794</v>
      </c>
    </row>
    <row r="57" customFormat="false" ht="15" hidden="false" customHeight="false" outlineLevel="0" collapsed="false">
      <c r="A57" s="0" t="n">
        <v>56</v>
      </c>
      <c r="B57" s="0" t="s">
        <v>795</v>
      </c>
      <c r="C57" s="0" t="n">
        <f aca="false">FALSE()</f>
        <v>0</v>
      </c>
      <c r="D57" s="0" t="n">
        <v>60662</v>
      </c>
      <c r="E57" s="0" t="s">
        <v>796</v>
      </c>
      <c r="F57" s="0" t="n">
        <v>208</v>
      </c>
      <c r="G57" s="27" t="n">
        <v>41628.4479398148</v>
      </c>
      <c r="H57" s="0" t="s">
        <v>797</v>
      </c>
    </row>
    <row r="58" customFormat="false" ht="15" hidden="false" customHeight="false" outlineLevel="0" collapsed="false">
      <c r="A58" s="0" t="n">
        <v>57</v>
      </c>
      <c r="B58" s="0" t="s">
        <v>798</v>
      </c>
      <c r="C58" s="0" t="n">
        <f aca="false">FALSE()</f>
        <v>0</v>
      </c>
      <c r="D58" s="0" t="n">
        <v>49714</v>
      </c>
      <c r="E58" s="0" t="s">
        <v>799</v>
      </c>
      <c r="F58" s="0" t="n">
        <v>168</v>
      </c>
      <c r="G58" s="27" t="n">
        <v>41628.4800810185</v>
      </c>
      <c r="H58" s="0" t="s">
        <v>800</v>
      </c>
    </row>
    <row r="59" customFormat="false" ht="15" hidden="false" customHeight="false" outlineLevel="0" collapsed="false">
      <c r="A59" s="0" t="n">
        <v>58</v>
      </c>
      <c r="B59" s="0" t="s">
        <v>801</v>
      </c>
      <c r="C59" s="0" t="n">
        <f aca="false">FALSE()</f>
        <v>0</v>
      </c>
      <c r="D59" s="0" t="n">
        <v>1404517</v>
      </c>
      <c r="E59" s="0" t="s">
        <v>802</v>
      </c>
      <c r="F59" s="0" t="n">
        <v>295</v>
      </c>
      <c r="G59" s="27" t="n">
        <v>41628.4945486111</v>
      </c>
      <c r="H59" s="0" t="s">
        <v>803</v>
      </c>
    </row>
    <row r="60" customFormat="false" ht="15" hidden="false" customHeight="false" outlineLevel="0" collapsed="false">
      <c r="A60" s="0" t="n">
        <v>59</v>
      </c>
      <c r="B60" s="0" t="s">
        <v>804</v>
      </c>
      <c r="C60" s="0" t="n">
        <f aca="false">FALSE()</f>
        <v>0</v>
      </c>
      <c r="D60" s="0" t="n">
        <v>1404517</v>
      </c>
      <c r="E60" s="0" t="s">
        <v>805</v>
      </c>
      <c r="F60" s="0" t="n">
        <v>295</v>
      </c>
      <c r="G60" s="27" t="n">
        <v>41628.4952662037</v>
      </c>
      <c r="H60" s="0" t="s">
        <v>806</v>
      </c>
    </row>
    <row r="61" customFormat="false" ht="15" hidden="false" customHeight="false" outlineLevel="0" collapsed="false">
      <c r="A61" s="0" t="n">
        <v>60</v>
      </c>
      <c r="B61" s="0" t="s">
        <v>807</v>
      </c>
      <c r="C61" s="0" t="n">
        <f aca="false">FALSE()</f>
        <v>0</v>
      </c>
      <c r="D61" s="0" t="n">
        <v>1404517</v>
      </c>
      <c r="E61" s="0" t="s">
        <v>808</v>
      </c>
      <c r="F61" s="0" t="n">
        <v>295</v>
      </c>
      <c r="G61" s="27" t="n">
        <v>41628.4958333333</v>
      </c>
      <c r="H61" s="0" t="s">
        <v>809</v>
      </c>
    </row>
    <row r="62" customFormat="false" ht="15" hidden="false" customHeight="false" outlineLevel="0" collapsed="false">
      <c r="A62" s="0" t="n">
        <v>61</v>
      </c>
      <c r="B62" s="0" t="s">
        <v>810</v>
      </c>
      <c r="C62" s="0" t="n">
        <f aca="false">FALSE()</f>
        <v>0</v>
      </c>
      <c r="D62" s="0" t="n">
        <v>1117253</v>
      </c>
      <c r="E62" s="0" t="s">
        <v>811</v>
      </c>
      <c r="F62" s="0" t="n">
        <v>295</v>
      </c>
      <c r="G62" s="27" t="n">
        <v>41628.4978009259</v>
      </c>
      <c r="H62" s="0" t="s">
        <v>812</v>
      </c>
    </row>
    <row r="63" customFormat="false" ht="15" hidden="false" customHeight="false" outlineLevel="0" collapsed="false">
      <c r="A63" s="0" t="n">
        <v>62</v>
      </c>
      <c r="B63" s="0" t="s">
        <v>813</v>
      </c>
      <c r="C63" s="0" t="n">
        <f aca="false">FALSE()</f>
        <v>0</v>
      </c>
      <c r="D63" s="0" t="n">
        <v>1404517</v>
      </c>
      <c r="E63" s="0" t="s">
        <v>814</v>
      </c>
      <c r="F63" s="0" t="n">
        <v>295</v>
      </c>
      <c r="G63" s="27" t="n">
        <v>41628.4991782407</v>
      </c>
      <c r="H63" s="0" t="s">
        <v>815</v>
      </c>
    </row>
    <row r="64" customFormat="false" ht="15" hidden="false" customHeight="false" outlineLevel="0" collapsed="false">
      <c r="A64" s="0" t="n">
        <v>63</v>
      </c>
      <c r="B64" s="0" t="s">
        <v>816</v>
      </c>
      <c r="C64" s="0" t="n">
        <f aca="false">FALSE()</f>
        <v>0</v>
      </c>
      <c r="D64" s="0" t="n">
        <v>799421</v>
      </c>
      <c r="E64" s="0" t="s">
        <v>817</v>
      </c>
      <c r="F64" s="0" t="n">
        <v>295</v>
      </c>
      <c r="G64" s="27" t="n">
        <v>41628.5</v>
      </c>
      <c r="H64" s="0" t="s">
        <v>818</v>
      </c>
    </row>
    <row r="65" customFormat="false" ht="15" hidden="false" customHeight="false" outlineLevel="0" collapsed="false">
      <c r="A65" s="0" t="n">
        <v>64</v>
      </c>
      <c r="B65" s="0" t="s">
        <v>819</v>
      </c>
      <c r="C65" s="0" t="n">
        <f aca="false">FALSE()</f>
        <v>0</v>
      </c>
      <c r="D65" s="0" t="n">
        <v>943301</v>
      </c>
      <c r="E65" s="0" t="s">
        <v>820</v>
      </c>
      <c r="F65" s="0" t="n">
        <v>295</v>
      </c>
      <c r="G65" s="27" t="n">
        <v>41628.5034490741</v>
      </c>
      <c r="H65" s="0" t="s">
        <v>821</v>
      </c>
    </row>
    <row r="66" customFormat="false" ht="15" hidden="false" customHeight="false" outlineLevel="0" collapsed="false">
      <c r="A66" s="0" t="n">
        <v>65</v>
      </c>
      <c r="B66" s="0" t="s">
        <v>822</v>
      </c>
      <c r="C66" s="0" t="n">
        <f aca="false">FALSE()</f>
        <v>0</v>
      </c>
      <c r="D66" s="0" t="n">
        <v>603527</v>
      </c>
      <c r="E66" s="0" t="s">
        <v>823</v>
      </c>
      <c r="F66" s="0" t="n">
        <v>295</v>
      </c>
      <c r="G66" s="27" t="n">
        <v>41628.5053819444</v>
      </c>
      <c r="H66" s="0" t="s">
        <v>824</v>
      </c>
    </row>
    <row r="67" customFormat="false" ht="15" hidden="false" customHeight="false" outlineLevel="0" collapsed="false">
      <c r="A67" s="0" t="n">
        <v>66</v>
      </c>
      <c r="B67" s="0" t="s">
        <v>825</v>
      </c>
      <c r="C67" s="0" t="n">
        <f aca="false">FALSE()</f>
        <v>0</v>
      </c>
      <c r="D67" s="0" t="n">
        <v>1404517</v>
      </c>
      <c r="E67" s="0" t="s">
        <v>826</v>
      </c>
      <c r="F67" s="0" t="n">
        <v>295</v>
      </c>
      <c r="G67" s="27" t="n">
        <v>41628.5097916667</v>
      </c>
      <c r="H67" s="0" t="s">
        <v>827</v>
      </c>
    </row>
    <row r="68" customFormat="false" ht="15" hidden="false" customHeight="false" outlineLevel="0" collapsed="false">
      <c r="A68" s="0" t="n">
        <v>67</v>
      </c>
      <c r="B68" s="0" t="s">
        <v>828</v>
      </c>
      <c r="C68" s="0" t="n">
        <f aca="false">FALSE()</f>
        <v>0</v>
      </c>
      <c r="D68" s="0" t="n">
        <v>1117253</v>
      </c>
      <c r="E68" s="0" t="s">
        <v>829</v>
      </c>
      <c r="F68" s="0" t="n">
        <v>295</v>
      </c>
      <c r="G68" s="27" t="n">
        <v>41628.5101388889</v>
      </c>
      <c r="H68" s="0" t="s">
        <v>830</v>
      </c>
    </row>
    <row r="69" customFormat="false" ht="15" hidden="false" customHeight="false" outlineLevel="0" collapsed="false">
      <c r="A69" s="0" t="n">
        <v>68</v>
      </c>
      <c r="B69" s="0" t="s">
        <v>831</v>
      </c>
      <c r="C69" s="0" t="n">
        <f aca="false">FALSE()</f>
        <v>0</v>
      </c>
      <c r="D69" s="0" t="n">
        <v>563311</v>
      </c>
      <c r="E69" s="0" t="s">
        <v>832</v>
      </c>
      <c r="F69" s="0" t="n">
        <v>295</v>
      </c>
      <c r="G69" s="27" t="n">
        <v>41628.5109606481</v>
      </c>
      <c r="H69" s="0" t="s">
        <v>833</v>
      </c>
    </row>
    <row r="70" customFormat="false" ht="15" hidden="false" customHeight="false" outlineLevel="0" collapsed="false">
      <c r="A70" s="0" t="n">
        <v>69</v>
      </c>
      <c r="B70" s="0" t="s">
        <v>834</v>
      </c>
      <c r="C70" s="0" t="n">
        <f aca="false">FALSE()</f>
        <v>0</v>
      </c>
      <c r="D70" s="0" t="n">
        <v>563311</v>
      </c>
      <c r="E70" s="0" t="s">
        <v>835</v>
      </c>
      <c r="F70" s="0" t="n">
        <v>295</v>
      </c>
      <c r="G70" s="27" t="n">
        <v>41628.51125</v>
      </c>
      <c r="H70" s="0" t="s">
        <v>836</v>
      </c>
    </row>
    <row r="71" customFormat="false" ht="15" hidden="false" customHeight="false" outlineLevel="0" collapsed="false">
      <c r="A71" s="0" t="n">
        <v>70</v>
      </c>
      <c r="B71" s="0" t="s">
        <v>837</v>
      </c>
      <c r="C71" s="0" t="n">
        <f aca="false">FALSE()</f>
        <v>0</v>
      </c>
      <c r="D71" s="0" t="n">
        <v>992567</v>
      </c>
      <c r="E71" s="0" t="s">
        <v>838</v>
      </c>
      <c r="F71" s="0" t="n">
        <v>295</v>
      </c>
      <c r="G71" s="27" t="n">
        <v>41628.5117013889</v>
      </c>
      <c r="H71" s="0" t="s">
        <v>839</v>
      </c>
    </row>
    <row r="72" customFormat="false" ht="15" hidden="false" customHeight="false" outlineLevel="0" collapsed="false">
      <c r="A72" s="0" t="n">
        <v>71</v>
      </c>
      <c r="B72" s="0" t="s">
        <v>840</v>
      </c>
      <c r="C72" s="0" t="n">
        <f aca="false">FALSE()</f>
        <v>0</v>
      </c>
      <c r="D72" s="0" t="n">
        <v>761027</v>
      </c>
      <c r="E72" s="0" t="s">
        <v>841</v>
      </c>
      <c r="F72" s="0" t="n">
        <v>295</v>
      </c>
      <c r="G72" s="27" t="n">
        <v>41628.5124537037</v>
      </c>
      <c r="H72" s="0" t="s">
        <v>842</v>
      </c>
    </row>
    <row r="73" customFormat="false" ht="15" hidden="false" customHeight="false" outlineLevel="0" collapsed="false">
      <c r="A73" s="0" t="n">
        <v>72</v>
      </c>
      <c r="B73" s="0" t="s">
        <v>843</v>
      </c>
      <c r="C73" s="0" t="n">
        <f aca="false">FALSE()</f>
        <v>0</v>
      </c>
      <c r="D73" s="0" t="n">
        <v>799421</v>
      </c>
      <c r="E73" s="0" t="s">
        <v>844</v>
      </c>
      <c r="F73" s="0" t="n">
        <v>295</v>
      </c>
      <c r="G73" s="27" t="n">
        <v>41628.5127314815</v>
      </c>
      <c r="H73" s="0" t="s">
        <v>845</v>
      </c>
    </row>
    <row r="74" customFormat="false" ht="15" hidden="false" customHeight="false" outlineLevel="0" collapsed="false">
      <c r="A74" s="0" t="n">
        <v>73</v>
      </c>
      <c r="B74" s="0" t="s">
        <v>846</v>
      </c>
      <c r="C74" s="0" t="n">
        <f aca="false">FALSE()</f>
        <v>0</v>
      </c>
      <c r="D74" s="0" t="n">
        <v>305561</v>
      </c>
      <c r="E74" s="0" t="s">
        <v>847</v>
      </c>
      <c r="F74" s="0" t="n">
        <v>295</v>
      </c>
      <c r="G74" s="27" t="n">
        <v>41628.5133101852</v>
      </c>
      <c r="H74" s="0" t="s">
        <v>848</v>
      </c>
    </row>
    <row r="75" customFormat="false" ht="15" hidden="false" customHeight="false" outlineLevel="0" collapsed="false">
      <c r="A75" s="0" t="n">
        <v>74</v>
      </c>
      <c r="B75" s="0" t="s">
        <v>849</v>
      </c>
      <c r="C75" s="0" t="n">
        <f aca="false">FALSE()</f>
        <v>0</v>
      </c>
      <c r="D75" s="0" t="n">
        <v>53466</v>
      </c>
      <c r="E75" s="0" t="s">
        <v>850</v>
      </c>
      <c r="F75" s="0" t="n">
        <v>168</v>
      </c>
      <c r="G75" s="27" t="n">
        <v>41628.5582060185</v>
      </c>
      <c r="H75" s="0" t="s">
        <v>851</v>
      </c>
    </row>
    <row r="76" customFormat="false" ht="15" hidden="false" customHeight="false" outlineLevel="0" collapsed="false">
      <c r="A76" s="0" t="n">
        <v>75</v>
      </c>
      <c r="B76" s="0" t="s">
        <v>852</v>
      </c>
      <c r="C76" s="0" t="n">
        <f aca="false">FALSE()</f>
        <v>0</v>
      </c>
      <c r="D76" s="0" t="n">
        <v>96624</v>
      </c>
      <c r="E76" s="0" t="s">
        <v>853</v>
      </c>
      <c r="F76" s="0" t="n">
        <v>168</v>
      </c>
      <c r="G76" s="27" t="n">
        <v>41628.5643171296</v>
      </c>
      <c r="H76" s="0" t="s">
        <v>854</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D455"/>
  <sheetViews>
    <sheetView windowProtection="false" showFormulas="false" showGridLines="true" showRowColHeaders="true" showZeros="true" rightToLeft="false" tabSelected="false" showOutlineSymbols="true" defaultGridColor="true" view="normal" topLeftCell="A4" colorId="64" zoomScale="60" zoomScaleNormal="60" zoomScalePageLayoutView="100" workbookViewId="0">
      <selection pane="topLeft" activeCell="D455" activeCellId="0" sqref="D455"/>
    </sheetView>
  </sheetViews>
  <sheetFormatPr defaultRowHeight="15"/>
  <cols>
    <col collapsed="false" hidden="false" max="1025" min="1" style="0" width="10.6032388663968"/>
  </cols>
  <sheetData>
    <row r="1" customFormat="false" ht="15" hidden="false" customHeight="false" outlineLevel="0" collapsed="false">
      <c r="A1" s="26" t="s">
        <v>0</v>
      </c>
      <c r="B1" s="26" t="s">
        <v>855</v>
      </c>
      <c r="C1" s="26" t="s">
        <v>15</v>
      </c>
      <c r="D1" s="26" t="s">
        <v>856</v>
      </c>
    </row>
    <row r="2" customFormat="false" ht="15" hidden="false" customHeight="false" outlineLevel="0" collapsed="false">
      <c r="B2" s="0" t="n">
        <f aca="false">completed!$A2</f>
        <v>241</v>
      </c>
      <c r="C2" s="0" t="n">
        <f aca="false">completed!$R2</f>
        <v>1</v>
      </c>
      <c r="D2" s="0" t="n">
        <f aca="false">completed!$G2</f>
        <v>41607.4656828704</v>
      </c>
    </row>
    <row r="3" customFormat="false" ht="15" hidden="false" customHeight="false" outlineLevel="0" collapsed="false">
      <c r="B3" s="0" t="n">
        <f aca="false">completed!$A3</f>
        <v>242</v>
      </c>
      <c r="C3" s="0" t="n">
        <f aca="false">completed!$R3</f>
        <v>-1</v>
      </c>
      <c r="D3" s="0" t="n">
        <f aca="false">completed!$G3</f>
        <v>41607.4668402778</v>
      </c>
    </row>
    <row r="4" customFormat="false" ht="15" hidden="false" customHeight="false" outlineLevel="0" collapsed="false">
      <c r="B4" s="0" t="n">
        <f aca="false">completed!$A4</f>
        <v>243</v>
      </c>
      <c r="C4" s="0" t="n">
        <f aca="false">completed!$R4</f>
        <v>-1</v>
      </c>
      <c r="D4" s="0" t="n">
        <f aca="false">completed!$G4</f>
        <v>41607.4665972222</v>
      </c>
    </row>
    <row r="5" customFormat="false" ht="15" hidden="false" customHeight="false" outlineLevel="0" collapsed="false">
      <c r="B5" s="0" t="n">
        <f aca="false">completed!$A5</f>
        <v>244</v>
      </c>
      <c r="C5" s="0" t="n">
        <f aca="false">completed!$R5</f>
        <v>1</v>
      </c>
      <c r="D5" s="0" t="n">
        <f aca="false">completed!$G5</f>
        <v>41607.4670601852</v>
      </c>
    </row>
    <row r="6" customFormat="false" ht="15" hidden="false" customHeight="false" outlineLevel="0" collapsed="false">
      <c r="B6" s="0" t="n">
        <f aca="false">completed!$A6</f>
        <v>245</v>
      </c>
      <c r="C6" s="0" t="n">
        <f aca="false">completed!$R6</f>
        <v>-1</v>
      </c>
      <c r="D6" s="0" t="n">
        <f aca="false">completed!$G6</f>
        <v>41607.4671180556</v>
      </c>
    </row>
    <row r="7" customFormat="false" ht="15" hidden="false" customHeight="false" outlineLevel="0" collapsed="false">
      <c r="B7" s="0" t="n">
        <f aca="false">completed!$A7</f>
        <v>246</v>
      </c>
      <c r="C7" s="0" t="n">
        <f aca="false">completed!$R7</f>
        <v>-1</v>
      </c>
      <c r="D7" s="0" t="n">
        <f aca="false">completed!$G7</f>
        <v>41607.4671990741</v>
      </c>
    </row>
    <row r="8" customFormat="false" ht="15" hidden="false" customHeight="false" outlineLevel="0" collapsed="false">
      <c r="B8" s="0" t="n">
        <f aca="false">completed!$A8</f>
        <v>247</v>
      </c>
      <c r="C8" s="0" t="n">
        <f aca="false">completed!$R8</f>
        <v>-1</v>
      </c>
      <c r="D8" s="0" t="n">
        <f aca="false">completed!$G8</f>
        <v>41607.4672685185</v>
      </c>
    </row>
    <row r="9" customFormat="false" ht="15" hidden="false" customHeight="false" outlineLevel="0" collapsed="false">
      <c r="B9" s="0" t="n">
        <f aca="false">completed!$A9</f>
        <v>248</v>
      </c>
      <c r="C9" s="0" t="n">
        <f aca="false">completed!$R9</f>
        <v>-1</v>
      </c>
      <c r="D9" s="0" t="n">
        <f aca="false">completed!$G9</f>
        <v>41599.9980324074</v>
      </c>
    </row>
    <row r="10" customFormat="false" ht="15" hidden="false" customHeight="false" outlineLevel="0" collapsed="false">
      <c r="B10" s="0" t="n">
        <f aca="false">completed!$A10</f>
        <v>249</v>
      </c>
      <c r="C10" s="0" t="n">
        <f aca="false">completed!$R10</f>
        <v>1</v>
      </c>
      <c r="D10" s="0" t="n">
        <f aca="false">completed!$G10</f>
        <v>41607.4673958333</v>
      </c>
    </row>
    <row r="11" customFormat="false" ht="15" hidden="false" customHeight="false" outlineLevel="0" collapsed="false">
      <c r="B11" s="0" t="n">
        <f aca="false">completed!$A11</f>
        <v>250</v>
      </c>
      <c r="C11" s="0" t="n">
        <f aca="false">completed!$R11</f>
        <v>0</v>
      </c>
      <c r="D11" s="0" t="n">
        <f aca="false">completed!$G11</f>
        <v>41607.4675578704</v>
      </c>
    </row>
    <row r="12" customFormat="false" ht="15" hidden="false" customHeight="false" outlineLevel="0" collapsed="false">
      <c r="B12" s="0" t="n">
        <f aca="false">completed!$A12</f>
        <v>251</v>
      </c>
      <c r="C12" s="0" t="n">
        <f aca="false">completed!$R12</f>
        <v>-1</v>
      </c>
      <c r="D12" s="0" t="n">
        <f aca="false">completed!$G12</f>
        <v>41607.4675925926</v>
      </c>
    </row>
    <row r="13" customFormat="false" ht="15" hidden="false" customHeight="false" outlineLevel="0" collapsed="false">
      <c r="B13" s="0" t="n">
        <f aca="false">completed!$A13</f>
        <v>252</v>
      </c>
      <c r="C13" s="0" t="n">
        <f aca="false">completed!$R13</f>
        <v>-1</v>
      </c>
      <c r="D13" s="0" t="n">
        <f aca="false">completed!$G13</f>
        <v>41607.4677083333</v>
      </c>
    </row>
    <row r="14" customFormat="false" ht="15" hidden="false" customHeight="false" outlineLevel="0" collapsed="false">
      <c r="B14" s="0" t="n">
        <f aca="false">completed!$A14</f>
        <v>253</v>
      </c>
      <c r="C14" s="0" t="n">
        <f aca="false">completed!$R14</f>
        <v>1</v>
      </c>
      <c r="D14" s="0" t="n">
        <f aca="false">completed!$G14</f>
        <v>41607.4677199074</v>
      </c>
    </row>
    <row r="15" customFormat="false" ht="15" hidden="false" customHeight="false" outlineLevel="0" collapsed="false">
      <c r="B15" s="0" t="n">
        <f aca="false">completed!$A15</f>
        <v>254</v>
      </c>
      <c r="C15" s="0" t="n">
        <f aca="false">completed!$R15</f>
        <v>1</v>
      </c>
      <c r="D15" s="0" t="n">
        <f aca="false">completed!$G15</f>
        <v>41607.4677314815</v>
      </c>
    </row>
    <row r="16" customFormat="false" ht="15" hidden="false" customHeight="false" outlineLevel="0" collapsed="false">
      <c r="B16" s="0" t="n">
        <f aca="false">completed!$A16</f>
        <v>255</v>
      </c>
      <c r="C16" s="0" t="n">
        <f aca="false">completed!$R16</f>
        <v>0</v>
      </c>
      <c r="D16" s="0" t="n">
        <f aca="false">completed!$G16</f>
        <v>41607.4678240741</v>
      </c>
    </row>
    <row r="17" customFormat="false" ht="15" hidden="false" customHeight="false" outlineLevel="0" collapsed="false">
      <c r="B17" s="0" t="n">
        <f aca="false">completed!$A17</f>
        <v>256</v>
      </c>
      <c r="C17" s="0" t="n">
        <f aca="false">completed!$R17</f>
        <v>-1</v>
      </c>
      <c r="D17" s="0" t="n">
        <f aca="false">completed!$G17</f>
        <v>41599.9987037037</v>
      </c>
    </row>
    <row r="18" customFormat="false" ht="15" hidden="false" customHeight="false" outlineLevel="0" collapsed="false">
      <c r="B18" s="0" t="n">
        <f aca="false">completed!$A18</f>
        <v>257</v>
      </c>
      <c r="C18" s="0" t="n">
        <f aca="false">completed!$R18</f>
        <v>0</v>
      </c>
      <c r="D18" s="0" t="n">
        <f aca="false">completed!$G18</f>
        <v>41607.467974537</v>
      </c>
    </row>
    <row r="19" customFormat="false" ht="15" hidden="false" customHeight="false" outlineLevel="0" collapsed="false">
      <c r="B19" s="0" t="n">
        <f aca="false">completed!$A19</f>
        <v>258</v>
      </c>
      <c r="C19" s="0" t="n">
        <f aca="false">completed!$R19</f>
        <v>0</v>
      </c>
      <c r="D19" s="0" t="n">
        <f aca="false">completed!$G19</f>
        <v>41607.467974537</v>
      </c>
    </row>
    <row r="20" customFormat="false" ht="15" hidden="false" customHeight="false" outlineLevel="0" collapsed="false">
      <c r="B20" s="0" t="n">
        <f aca="false">completed!$A20</f>
        <v>259</v>
      </c>
      <c r="C20" s="0" t="n">
        <f aca="false">completed!$R20</f>
        <v>0</v>
      </c>
      <c r="D20" s="0" t="n">
        <f aca="false">completed!$G20</f>
        <v>41607.4680208333</v>
      </c>
    </row>
    <row r="21" customFormat="false" ht="15" hidden="false" customHeight="false" outlineLevel="0" collapsed="false">
      <c r="B21" s="0" t="n">
        <f aca="false">completed!$A21</f>
        <v>260</v>
      </c>
      <c r="C21" s="0" t="n">
        <f aca="false">completed!$R21</f>
        <v>0</v>
      </c>
      <c r="D21" s="0" t="n">
        <f aca="false">completed!$G21</f>
        <v>41607.4681018519</v>
      </c>
    </row>
    <row r="22" customFormat="false" ht="15" hidden="false" customHeight="false" outlineLevel="0" collapsed="false">
      <c r="B22" s="0" t="n">
        <f aca="false">completed!$A22</f>
        <v>261</v>
      </c>
      <c r="C22" s="0" t="n">
        <f aca="false">completed!$R22</f>
        <v>1</v>
      </c>
      <c r="D22" s="0" t="n">
        <f aca="false">completed!$G22</f>
        <v>41607.4681134259</v>
      </c>
    </row>
    <row r="23" customFormat="false" ht="15" hidden="false" customHeight="false" outlineLevel="0" collapsed="false">
      <c r="B23" s="0" t="n">
        <f aca="false">completed!$A23</f>
        <v>262</v>
      </c>
      <c r="C23" s="0" t="n">
        <f aca="false">completed!$R23</f>
        <v>-1</v>
      </c>
      <c r="D23" s="0" t="n">
        <f aca="false">completed!$G23</f>
        <v>41607.4683333333</v>
      </c>
    </row>
    <row r="24" customFormat="false" ht="15" hidden="false" customHeight="false" outlineLevel="0" collapsed="false">
      <c r="B24" s="0" t="n">
        <f aca="false">completed!$A24</f>
        <v>263</v>
      </c>
      <c r="C24" s="0" t="n">
        <f aca="false">completed!$R24</f>
        <v>0</v>
      </c>
      <c r="D24" s="0" t="n">
        <f aca="false">completed!$G24</f>
        <v>41607.4683680556</v>
      </c>
    </row>
    <row r="25" customFormat="false" ht="15" hidden="false" customHeight="false" outlineLevel="0" collapsed="false">
      <c r="B25" s="0" t="n">
        <f aca="false">completed!$A25</f>
        <v>264</v>
      </c>
      <c r="C25" s="0" t="n">
        <f aca="false">completed!$R25</f>
        <v>1</v>
      </c>
      <c r="D25" s="0" t="n">
        <f aca="false">completed!$G25</f>
        <v>41607.4684027778</v>
      </c>
    </row>
    <row r="26" customFormat="false" ht="15" hidden="false" customHeight="false" outlineLevel="0" collapsed="false">
      <c r="B26" s="0" t="n">
        <f aca="false">completed!$A26</f>
        <v>265</v>
      </c>
      <c r="C26" s="0" t="n">
        <f aca="false">completed!$R26</f>
        <v>0</v>
      </c>
      <c r="D26" s="0" t="n">
        <f aca="false">completed!$G26</f>
        <v>41607.4684375</v>
      </c>
    </row>
    <row r="27" customFormat="false" ht="15" hidden="false" customHeight="false" outlineLevel="0" collapsed="false">
      <c r="B27" s="0" t="n">
        <f aca="false">completed!$A27</f>
        <v>266</v>
      </c>
      <c r="C27" s="0" t="n">
        <f aca="false">completed!$R27</f>
        <v>0</v>
      </c>
      <c r="D27" s="0" t="n">
        <f aca="false">completed!$G27</f>
        <v>41472.9499768519</v>
      </c>
    </row>
    <row r="28" customFormat="false" ht="15" hidden="false" customHeight="false" outlineLevel="0" collapsed="false">
      <c r="B28" s="0" t="n">
        <f aca="false">completed!$A28</f>
        <v>267</v>
      </c>
      <c r="C28" s="0" t="n">
        <f aca="false">completed!$R28</f>
        <v>0</v>
      </c>
      <c r="D28" s="0" t="n">
        <f aca="false">completed!$G28</f>
        <v>41607.4684837963</v>
      </c>
    </row>
    <row r="29" customFormat="false" ht="15" hidden="false" customHeight="false" outlineLevel="0" collapsed="false">
      <c r="B29" s="0" t="n">
        <f aca="false">completed!$A29</f>
        <v>268</v>
      </c>
      <c r="C29" s="0" t="n">
        <f aca="false">completed!$R29</f>
        <v>1</v>
      </c>
      <c r="D29" s="0" t="n">
        <f aca="false">completed!$G29</f>
        <v>41607.4685648148</v>
      </c>
    </row>
    <row r="30" customFormat="false" ht="15" hidden="false" customHeight="false" outlineLevel="0" collapsed="false">
      <c r="B30" s="0" t="n">
        <f aca="false">completed!$A30</f>
        <v>269</v>
      </c>
      <c r="C30" s="0" t="n">
        <f aca="false">completed!$R30</f>
        <v>1</v>
      </c>
      <c r="D30" s="0" t="n">
        <f aca="false">completed!$G30</f>
        <v>41607.4683912037</v>
      </c>
    </row>
    <row r="31" customFormat="false" ht="15" hidden="false" customHeight="false" outlineLevel="0" collapsed="false">
      <c r="B31" s="0" t="n">
        <f aca="false">completed!$A31</f>
        <v>270</v>
      </c>
      <c r="C31" s="0" t="n">
        <f aca="false">completed!$R31</f>
        <v>-1</v>
      </c>
      <c r="D31" s="0" t="n">
        <f aca="false">completed!$G31</f>
        <v>41599.9994560185</v>
      </c>
    </row>
    <row r="32" customFormat="false" ht="15" hidden="false" customHeight="false" outlineLevel="0" collapsed="false">
      <c r="B32" s="0" t="n">
        <f aca="false">completed!$A32</f>
        <v>271</v>
      </c>
      <c r="C32" s="0" t="n">
        <f aca="false">completed!$R32</f>
        <v>0</v>
      </c>
      <c r="D32" s="0" t="n">
        <f aca="false">completed!$G32</f>
        <v>41607.4688310185</v>
      </c>
    </row>
    <row r="33" customFormat="false" ht="15" hidden="false" customHeight="false" outlineLevel="0" collapsed="false">
      <c r="B33" s="0" t="n">
        <f aca="false">completed!$A33</f>
        <v>272</v>
      </c>
      <c r="C33" s="0" t="n">
        <f aca="false">completed!$R33</f>
        <v>1</v>
      </c>
      <c r="D33" s="0" t="n">
        <f aca="false">completed!$G33</f>
        <v>41607.4688310185</v>
      </c>
    </row>
    <row r="34" customFormat="false" ht="15" hidden="false" customHeight="false" outlineLevel="0" collapsed="false">
      <c r="B34" s="0" t="n">
        <f aca="false">completed!$A34</f>
        <v>273</v>
      </c>
      <c r="C34" s="0" t="n">
        <f aca="false">completed!$R34</f>
        <v>1</v>
      </c>
      <c r="D34" s="0" t="n">
        <f aca="false">completed!$G34</f>
        <v>41607.468900463</v>
      </c>
    </row>
    <row r="35" customFormat="false" ht="15" hidden="false" customHeight="false" outlineLevel="0" collapsed="false">
      <c r="B35" s="0" t="n">
        <f aca="false">completed!$A35</f>
        <v>274</v>
      </c>
      <c r="C35" s="0" t="n">
        <f aca="false">completed!$R35</f>
        <v>-1</v>
      </c>
      <c r="D35" s="0" t="n">
        <f aca="false">completed!$G35</f>
        <v>41472.9556365741</v>
      </c>
    </row>
    <row r="36" customFormat="false" ht="15" hidden="false" customHeight="false" outlineLevel="0" collapsed="false">
      <c r="B36" s="0" t="n">
        <f aca="false">completed!$A36</f>
        <v>275</v>
      </c>
      <c r="C36" s="0" t="n">
        <f aca="false">completed!$R36</f>
        <v>-1</v>
      </c>
      <c r="D36" s="0" t="n">
        <f aca="false">completed!$G36</f>
        <v>41607.4741203704</v>
      </c>
    </row>
    <row r="37" customFormat="false" ht="15" hidden="false" customHeight="false" outlineLevel="0" collapsed="false">
      <c r="B37" s="0" t="n">
        <f aca="false">completed!$A37</f>
        <v>276</v>
      </c>
      <c r="C37" s="0" t="n">
        <f aca="false">completed!$R37</f>
        <v>-1</v>
      </c>
      <c r="D37" s="0" t="n">
        <f aca="false">completed!$G37</f>
        <v>41607.4741898148</v>
      </c>
    </row>
    <row r="38" customFormat="false" ht="15" hidden="false" customHeight="false" outlineLevel="0" collapsed="false">
      <c r="B38" s="0" t="n">
        <f aca="false">completed!$A38</f>
        <v>277</v>
      </c>
      <c r="C38" s="0" t="n">
        <f aca="false">completed!$R38</f>
        <v>-1</v>
      </c>
      <c r="D38" s="0" t="n">
        <f aca="false">completed!$G38</f>
        <v>41607.474224537</v>
      </c>
    </row>
    <row r="39" customFormat="false" ht="15" hidden="false" customHeight="false" outlineLevel="0" collapsed="false">
      <c r="B39" s="0" t="n">
        <f aca="false">completed!$A39</f>
        <v>278</v>
      </c>
      <c r="C39" s="0" t="n">
        <f aca="false">completed!$R39</f>
        <v>-1</v>
      </c>
      <c r="D39" s="0" t="n">
        <f aca="false">completed!$G39</f>
        <v>41607.4744560185</v>
      </c>
    </row>
    <row r="40" customFormat="false" ht="15" hidden="false" customHeight="false" outlineLevel="0" collapsed="false">
      <c r="B40" s="0" t="n">
        <f aca="false">completed!$A40</f>
        <v>279</v>
      </c>
      <c r="C40" s="0" t="n">
        <f aca="false">completed!$R40</f>
        <v>-1</v>
      </c>
      <c r="D40" s="0" t="n">
        <f aca="false">completed!$G40</f>
        <v>41607.4744907407</v>
      </c>
    </row>
    <row r="41" customFormat="false" ht="15" hidden="false" customHeight="false" outlineLevel="0" collapsed="false">
      <c r="B41" s="0" t="n">
        <f aca="false">completed!$A41</f>
        <v>280</v>
      </c>
      <c r="C41" s="0" t="n">
        <f aca="false">completed!$R41</f>
        <v>0</v>
      </c>
      <c r="D41" s="0" t="n">
        <f aca="false">completed!$G41</f>
        <v>41607.4746527778</v>
      </c>
    </row>
    <row r="42" customFormat="false" ht="15" hidden="false" customHeight="false" outlineLevel="0" collapsed="false">
      <c r="B42" s="0" t="n">
        <f aca="false">completed!$A42</f>
        <v>281</v>
      </c>
      <c r="C42" s="0" t="n">
        <f aca="false">completed!$R42</f>
        <v>-1</v>
      </c>
      <c r="D42" s="0" t="n">
        <f aca="false">completed!$G42</f>
        <v>41607.4746412037</v>
      </c>
    </row>
    <row r="43" customFormat="false" ht="15" hidden="false" customHeight="false" outlineLevel="0" collapsed="false">
      <c r="B43" s="0" t="n">
        <f aca="false">completed!$A43</f>
        <v>282</v>
      </c>
      <c r="C43" s="0" t="n">
        <f aca="false">completed!$R43</f>
        <v>1</v>
      </c>
      <c r="D43" s="0" t="n">
        <f aca="false">completed!$G43</f>
        <v>41607.4746759259</v>
      </c>
    </row>
    <row r="44" customFormat="false" ht="15" hidden="false" customHeight="false" outlineLevel="0" collapsed="false">
      <c r="B44" s="0" t="n">
        <f aca="false">completed!$A44</f>
        <v>283</v>
      </c>
      <c r="C44" s="0" t="n">
        <f aca="false">completed!$R44</f>
        <v>-1</v>
      </c>
      <c r="D44" s="0" t="n">
        <f aca="false">completed!$G44</f>
        <v>41607.4747106481</v>
      </c>
    </row>
    <row r="45" customFormat="false" ht="15" hidden="false" customHeight="false" outlineLevel="0" collapsed="false">
      <c r="B45" s="0" t="n">
        <f aca="false">completed!$A45</f>
        <v>284</v>
      </c>
      <c r="C45" s="0" t="n">
        <f aca="false">completed!$R45</f>
        <v>1</v>
      </c>
      <c r="D45" s="0" t="n">
        <f aca="false">completed!$G45</f>
        <v>41607.4748148148</v>
      </c>
    </row>
    <row r="46" customFormat="false" ht="15" hidden="false" customHeight="false" outlineLevel="0" collapsed="false">
      <c r="B46" s="0" t="n">
        <f aca="false">completed!$A46</f>
        <v>285</v>
      </c>
      <c r="C46" s="0" t="n">
        <f aca="false">completed!$R46</f>
        <v>-1</v>
      </c>
      <c r="D46" s="0" t="n">
        <f aca="false">completed!$G46</f>
        <v>41607.4746990741</v>
      </c>
    </row>
    <row r="47" customFormat="false" ht="15" hidden="false" customHeight="false" outlineLevel="0" collapsed="false">
      <c r="B47" s="0" t="n">
        <f aca="false">completed!$A47</f>
        <v>430</v>
      </c>
      <c r="C47" s="0" t="n">
        <f aca="false">completed!$R47</f>
        <v>-1</v>
      </c>
      <c r="D47" s="0" t="n">
        <f aca="false">completed!$G47</f>
        <v>41607.5094328704</v>
      </c>
    </row>
    <row r="48" customFormat="false" ht="15" hidden="false" customHeight="false" outlineLevel="0" collapsed="false">
      <c r="B48" s="0" t="n">
        <f aca="false">completed!$A48</f>
        <v>286</v>
      </c>
      <c r="C48" s="0" t="n">
        <f aca="false">completed!$R48</f>
        <v>1</v>
      </c>
      <c r="D48" s="0" t="n">
        <f aca="false">completed!$G48</f>
        <v>41607.4750115741</v>
      </c>
    </row>
    <row r="49" customFormat="false" ht="15" hidden="false" customHeight="false" outlineLevel="0" collapsed="false">
      <c r="B49" s="0" t="n">
        <f aca="false">completed!$A49</f>
        <v>287</v>
      </c>
      <c r="C49" s="0" t="n">
        <f aca="false">completed!$R49</f>
        <v>-1</v>
      </c>
      <c r="D49" s="0" t="n">
        <f aca="false">completed!$G49</f>
        <v>41607.475</v>
      </c>
    </row>
    <row r="50" customFormat="false" ht="15" hidden="false" customHeight="false" outlineLevel="0" collapsed="false">
      <c r="B50" s="0" t="n">
        <f aca="false">completed!$A50</f>
        <v>288</v>
      </c>
      <c r="C50" s="0" t="n">
        <f aca="false">completed!$R50</f>
        <v>-1</v>
      </c>
      <c r="D50" s="0" t="n">
        <f aca="false">completed!$G50</f>
        <v>41472.9565740741</v>
      </c>
    </row>
    <row r="51" customFormat="false" ht="15" hidden="false" customHeight="false" outlineLevel="0" collapsed="false">
      <c r="B51" s="0" t="n">
        <f aca="false">completed!$A51</f>
        <v>289</v>
      </c>
      <c r="C51" s="0" t="n">
        <f aca="false">completed!$R51</f>
        <v>-1</v>
      </c>
      <c r="D51" s="0" t="n">
        <f aca="false">completed!$G51</f>
        <v>41607.4750231481</v>
      </c>
    </row>
    <row r="52" customFormat="false" ht="15" hidden="false" customHeight="false" outlineLevel="0" collapsed="false">
      <c r="B52" s="0" t="n">
        <f aca="false">completed!$A52</f>
        <v>290</v>
      </c>
      <c r="C52" s="0" t="n">
        <f aca="false">completed!$R52</f>
        <v>1</v>
      </c>
      <c r="D52" s="0" t="n">
        <f aca="false">completed!$G52</f>
        <v>41607.4750462963</v>
      </c>
    </row>
    <row r="53" customFormat="false" ht="15" hidden="false" customHeight="false" outlineLevel="0" collapsed="false">
      <c r="B53" s="0" t="n">
        <f aca="false">completed!$A53</f>
        <v>291</v>
      </c>
      <c r="C53" s="0" t="n">
        <f aca="false">completed!$R53</f>
        <v>-1</v>
      </c>
      <c r="D53" s="0" t="n">
        <f aca="false">completed!$G53</f>
        <v>41607.4749537037</v>
      </c>
    </row>
    <row r="54" customFormat="false" ht="15" hidden="false" customHeight="false" outlineLevel="0" collapsed="false">
      <c r="B54" s="0" t="n">
        <f aca="false">completed!$A54</f>
        <v>292</v>
      </c>
      <c r="C54" s="0" t="n">
        <f aca="false">completed!$R54</f>
        <v>0</v>
      </c>
      <c r="D54" s="0" t="n">
        <f aca="false">completed!$G54</f>
        <v>41607.4752083333</v>
      </c>
    </row>
    <row r="55" customFormat="false" ht="15" hidden="false" customHeight="false" outlineLevel="0" collapsed="false">
      <c r="B55" s="0" t="n">
        <f aca="false">completed!$A55</f>
        <v>293</v>
      </c>
      <c r="C55" s="0" t="n">
        <f aca="false">completed!$R55</f>
        <v>-1</v>
      </c>
      <c r="D55" s="0" t="n">
        <f aca="false">completed!$G55</f>
        <v>41607.4753935185</v>
      </c>
    </row>
    <row r="56" customFormat="false" ht="15" hidden="false" customHeight="false" outlineLevel="0" collapsed="false">
      <c r="B56" s="0" t="n">
        <f aca="false">completed!$A56</f>
        <v>294</v>
      </c>
      <c r="C56" s="0" t="n">
        <f aca="false">completed!$R56</f>
        <v>-1</v>
      </c>
      <c r="D56" s="0" t="n">
        <f aca="false">completed!$G56</f>
        <v>41607.4755324074</v>
      </c>
    </row>
    <row r="57" customFormat="false" ht="15" hidden="false" customHeight="false" outlineLevel="0" collapsed="false">
      <c r="B57" s="0" t="n">
        <f aca="false">completed!$A57</f>
        <v>295</v>
      </c>
      <c r="C57" s="0" t="n">
        <f aca="false">completed!$R57</f>
        <v>1</v>
      </c>
      <c r="D57" s="0" t="n">
        <f aca="false">completed!$G57</f>
        <v>41607.4756134259</v>
      </c>
    </row>
    <row r="58" customFormat="false" ht="15" hidden="false" customHeight="false" outlineLevel="0" collapsed="false">
      <c r="B58" s="0" t="n">
        <f aca="false">completed!$A58</f>
        <v>296</v>
      </c>
      <c r="C58" s="0" t="n">
        <f aca="false">completed!$R58</f>
        <v>1</v>
      </c>
      <c r="D58" s="0" t="n">
        <f aca="false">completed!$G58</f>
        <v>41607.4759027778</v>
      </c>
    </row>
    <row r="59" customFormat="false" ht="15" hidden="false" customHeight="false" outlineLevel="0" collapsed="false">
      <c r="B59" s="0" t="n">
        <f aca="false">completed!$A59</f>
        <v>297</v>
      </c>
      <c r="C59" s="0" t="n">
        <f aca="false">completed!$R59</f>
        <v>-1</v>
      </c>
      <c r="D59" s="0" t="n">
        <f aca="false">completed!$G59</f>
        <v>41607.4757638889</v>
      </c>
    </row>
    <row r="60" customFormat="false" ht="15" hidden="false" customHeight="false" outlineLevel="0" collapsed="false">
      <c r="B60" s="0" t="n">
        <f aca="false">completed!$A60</f>
        <v>298</v>
      </c>
      <c r="C60" s="0" t="n">
        <f aca="false">completed!$R60</f>
        <v>-1</v>
      </c>
      <c r="D60" s="0" t="n">
        <f aca="false">completed!$G60</f>
        <v>41607.4761342593</v>
      </c>
    </row>
    <row r="61" customFormat="false" ht="15" hidden="false" customHeight="false" outlineLevel="0" collapsed="false">
      <c r="B61" s="0" t="n">
        <f aca="false">completed!$A61</f>
        <v>299</v>
      </c>
      <c r="C61" s="0" t="n">
        <f aca="false">completed!$R61</f>
        <v>1</v>
      </c>
      <c r="D61" s="0" t="n">
        <f aca="false">completed!$G61</f>
        <v>41607.476099537</v>
      </c>
    </row>
    <row r="62" customFormat="false" ht="15" hidden="false" customHeight="false" outlineLevel="0" collapsed="false">
      <c r="B62" s="0" t="n">
        <f aca="false">completed!$A62</f>
        <v>300</v>
      </c>
      <c r="C62" s="0" t="n">
        <f aca="false">completed!$R62</f>
        <v>1</v>
      </c>
      <c r="D62" s="0" t="n">
        <f aca="false">completed!$G62</f>
        <v>41607.4763194445</v>
      </c>
    </row>
    <row r="63" customFormat="false" ht="15" hidden="false" customHeight="false" outlineLevel="0" collapsed="false">
      <c r="B63" s="0" t="n">
        <f aca="false">completed!$A63</f>
        <v>301</v>
      </c>
      <c r="C63" s="0" t="n">
        <f aca="false">completed!$R63</f>
        <v>-1</v>
      </c>
      <c r="D63" s="0" t="n">
        <f aca="false">completed!$G63</f>
        <v>41472.957962963</v>
      </c>
    </row>
    <row r="64" customFormat="false" ht="15" hidden="false" customHeight="false" outlineLevel="0" collapsed="false">
      <c r="B64" s="0" t="n">
        <f aca="false">completed!$A64</f>
        <v>302</v>
      </c>
      <c r="C64" s="0" t="n">
        <f aca="false">completed!$R64</f>
        <v>-1</v>
      </c>
      <c r="D64" s="0" t="n">
        <f aca="false">completed!$G64</f>
        <v>41607.4766087963</v>
      </c>
    </row>
    <row r="65" customFormat="false" ht="15" hidden="false" customHeight="false" outlineLevel="0" collapsed="false">
      <c r="B65" s="0" t="n">
        <f aca="false">completed!$A65</f>
        <v>303</v>
      </c>
      <c r="C65" s="0" t="n">
        <f aca="false">completed!$R65</f>
        <v>1</v>
      </c>
      <c r="D65" s="0" t="n">
        <f aca="false">completed!$G65</f>
        <v>41607.4768287037</v>
      </c>
    </row>
    <row r="66" customFormat="false" ht="15" hidden="false" customHeight="false" outlineLevel="0" collapsed="false">
      <c r="B66" s="0" t="n">
        <f aca="false">completed!$A66</f>
        <v>304</v>
      </c>
      <c r="C66" s="0" t="n">
        <f aca="false">completed!$R66</f>
        <v>-1</v>
      </c>
      <c r="D66" s="0" t="n">
        <f aca="false">completed!$G66</f>
        <v>41607.4768402778</v>
      </c>
    </row>
    <row r="67" customFormat="false" ht="15" hidden="false" customHeight="false" outlineLevel="0" collapsed="false">
      <c r="B67" s="0" t="n">
        <f aca="false">completed!$A67</f>
        <v>305</v>
      </c>
      <c r="C67" s="0" t="n">
        <f aca="false">completed!$R67</f>
        <v>-1</v>
      </c>
      <c r="D67" s="0" t="n">
        <f aca="false">completed!$G67</f>
        <v>41607.4768981482</v>
      </c>
    </row>
    <row r="68" customFormat="false" ht="15" hidden="false" customHeight="false" outlineLevel="0" collapsed="false">
      <c r="B68" s="0" t="n">
        <f aca="false">completed!$A68</f>
        <v>306</v>
      </c>
      <c r="C68" s="0" t="n">
        <f aca="false">completed!$R68</f>
        <v>-1</v>
      </c>
      <c r="D68" s="0" t="n">
        <f aca="false">completed!$G68</f>
        <v>41472.9585416667</v>
      </c>
    </row>
    <row r="69" customFormat="false" ht="15" hidden="false" customHeight="false" outlineLevel="0" collapsed="false">
      <c r="B69" s="0" t="n">
        <f aca="false">completed!$A69</f>
        <v>307</v>
      </c>
      <c r="C69" s="0" t="n">
        <f aca="false">completed!$R69</f>
        <v>1</v>
      </c>
      <c r="D69" s="0" t="n">
        <f aca="false">completed!$G69</f>
        <v>41607.4770138889</v>
      </c>
    </row>
    <row r="70" customFormat="false" ht="15" hidden="false" customHeight="false" outlineLevel="0" collapsed="false">
      <c r="B70" s="0" t="n">
        <f aca="false">completed!$A70</f>
        <v>308</v>
      </c>
      <c r="C70" s="0" t="n">
        <f aca="false">completed!$R70</f>
        <v>-1</v>
      </c>
      <c r="D70" s="0" t="n">
        <f aca="false">completed!$G70</f>
        <v>41607.4768981482</v>
      </c>
    </row>
    <row r="71" customFormat="false" ht="15" hidden="false" customHeight="false" outlineLevel="0" collapsed="false">
      <c r="B71" s="0" t="n">
        <f aca="false">completed!$A71</f>
        <v>309</v>
      </c>
      <c r="C71" s="0" t="n">
        <f aca="false">completed!$R71</f>
        <v>-1</v>
      </c>
      <c r="D71" s="0" t="n">
        <f aca="false">completed!$G71</f>
        <v>41607.4771643519</v>
      </c>
    </row>
    <row r="72" customFormat="false" ht="15" hidden="false" customHeight="false" outlineLevel="0" collapsed="false">
      <c r="B72" s="0" t="n">
        <f aca="false">completed!$A72</f>
        <v>310</v>
      </c>
      <c r="C72" s="0" t="n">
        <f aca="false">completed!$R72</f>
        <v>-1</v>
      </c>
      <c r="D72" s="0" t="n">
        <f aca="false">completed!$G72</f>
        <v>41607.4772800926</v>
      </c>
    </row>
    <row r="73" customFormat="false" ht="15" hidden="false" customHeight="false" outlineLevel="0" collapsed="false">
      <c r="B73" s="0" t="n">
        <f aca="false">completed!$A73</f>
        <v>311</v>
      </c>
      <c r="C73" s="0" t="n">
        <f aca="false">completed!$R73</f>
        <v>-1</v>
      </c>
      <c r="D73" s="0" t="n">
        <f aca="false">completed!$G73</f>
        <v>41472.9589930556</v>
      </c>
    </row>
    <row r="74" customFormat="false" ht="15" hidden="false" customHeight="false" outlineLevel="0" collapsed="false">
      <c r="B74" s="0" t="n">
        <f aca="false">completed!$A74</f>
        <v>312</v>
      </c>
      <c r="C74" s="0" t="n">
        <f aca="false">completed!$R74</f>
        <v>1</v>
      </c>
      <c r="D74" s="0" t="n">
        <f aca="false">completed!$G74</f>
        <v>41607.4774768519</v>
      </c>
    </row>
    <row r="75" customFormat="false" ht="15" hidden="false" customHeight="false" outlineLevel="0" collapsed="false">
      <c r="B75" s="0" t="n">
        <f aca="false">completed!$A75</f>
        <v>313</v>
      </c>
      <c r="C75" s="0" t="n">
        <f aca="false">completed!$R75</f>
        <v>-1</v>
      </c>
      <c r="D75" s="0" t="n">
        <f aca="false">completed!$G75</f>
        <v>41607.4775347222</v>
      </c>
    </row>
    <row r="76" customFormat="false" ht="15" hidden="false" customHeight="false" outlineLevel="0" collapsed="false">
      <c r="B76" s="0" t="n">
        <f aca="false">completed!$A76</f>
        <v>314</v>
      </c>
      <c r="C76" s="0" t="n">
        <f aca="false">completed!$R76</f>
        <v>-1</v>
      </c>
      <c r="D76" s="0" t="n">
        <f aca="false">completed!$G76</f>
        <v>41607.4776273148</v>
      </c>
    </row>
    <row r="77" customFormat="false" ht="15" hidden="false" customHeight="false" outlineLevel="0" collapsed="false">
      <c r="B77" s="0" t="n">
        <f aca="false">completed!$A77</f>
        <v>315</v>
      </c>
      <c r="C77" s="0" t="n">
        <f aca="false">completed!$R77</f>
        <v>1</v>
      </c>
      <c r="D77" s="0" t="n">
        <f aca="false">completed!$G77</f>
        <v>41607.4776736111</v>
      </c>
    </row>
    <row r="78" customFormat="false" ht="15" hidden="false" customHeight="false" outlineLevel="0" collapsed="false">
      <c r="B78" s="0" t="n">
        <f aca="false">completed!$A78</f>
        <v>316</v>
      </c>
      <c r="C78" s="0" t="n">
        <f aca="false">completed!$R78</f>
        <v>0</v>
      </c>
      <c r="D78" s="0" t="n">
        <f aca="false">completed!$G78</f>
        <v>41607.4776967593</v>
      </c>
    </row>
    <row r="79" customFormat="false" ht="15" hidden="false" customHeight="false" outlineLevel="0" collapsed="false">
      <c r="B79" s="0" t="n">
        <f aca="false">completed!$A79</f>
        <v>317</v>
      </c>
      <c r="C79" s="0" t="n">
        <f aca="false">completed!$R79</f>
        <v>-1</v>
      </c>
      <c r="D79" s="0" t="n">
        <f aca="false">completed!$G79</f>
        <v>41607.4778935185</v>
      </c>
    </row>
    <row r="80" customFormat="false" ht="15" hidden="false" customHeight="false" outlineLevel="0" collapsed="false">
      <c r="B80" s="0" t="n">
        <f aca="false">completed!$A80</f>
        <v>318</v>
      </c>
      <c r="C80" s="0" t="n">
        <f aca="false">completed!$R80</f>
        <v>-1</v>
      </c>
      <c r="D80" s="0" t="n">
        <f aca="false">completed!$G80</f>
        <v>41607.4788773148</v>
      </c>
    </row>
    <row r="81" customFormat="false" ht="15" hidden="false" customHeight="false" outlineLevel="0" collapsed="false">
      <c r="B81" s="0" t="n">
        <f aca="false">completed!$A81</f>
        <v>319</v>
      </c>
      <c r="C81" s="0" t="n">
        <f aca="false">completed!$R81</f>
        <v>-1</v>
      </c>
      <c r="D81" s="0" t="n">
        <f aca="false">completed!$G81</f>
        <v>41472.9595023148</v>
      </c>
    </row>
    <row r="82" customFormat="false" ht="15" hidden="false" customHeight="false" outlineLevel="0" collapsed="false">
      <c r="B82" s="0" t="n">
        <f aca="false">completed!$A82</f>
        <v>320</v>
      </c>
      <c r="C82" s="0" t="n">
        <f aca="false">completed!$R82</f>
        <v>-1</v>
      </c>
      <c r="D82" s="0" t="n">
        <f aca="false">completed!$G82</f>
        <v>41607.4779976852</v>
      </c>
    </row>
    <row r="83" customFormat="false" ht="15" hidden="false" customHeight="false" outlineLevel="0" collapsed="false">
      <c r="B83" s="0" t="n">
        <f aca="false">completed!$A83</f>
        <v>321</v>
      </c>
      <c r="C83" s="0" t="n">
        <f aca="false">completed!$R83</f>
        <v>-1</v>
      </c>
      <c r="D83" s="0" t="n">
        <f aca="false">completed!$G83</f>
        <v>41607.4779513889</v>
      </c>
    </row>
    <row r="84" customFormat="false" ht="15" hidden="false" customHeight="false" outlineLevel="0" collapsed="false">
      <c r="B84" s="0" t="n">
        <f aca="false">completed!$A84</f>
        <v>322</v>
      </c>
      <c r="C84" s="0" t="n">
        <f aca="false">completed!$R84</f>
        <v>-1</v>
      </c>
      <c r="D84" s="0" t="n">
        <f aca="false">completed!$G84</f>
        <v>41607.4781134259</v>
      </c>
    </row>
    <row r="85" customFormat="false" ht="15" hidden="false" customHeight="false" outlineLevel="0" collapsed="false">
      <c r="B85" s="0" t="n">
        <f aca="false">completed!$A85</f>
        <v>323</v>
      </c>
      <c r="C85" s="0" t="n">
        <f aca="false">completed!$R85</f>
        <v>-1</v>
      </c>
      <c r="D85" s="0" t="n">
        <f aca="false">completed!$G85</f>
        <v>41607.4783101852</v>
      </c>
    </row>
    <row r="86" customFormat="false" ht="15" hidden="false" customHeight="false" outlineLevel="0" collapsed="false">
      <c r="B86" s="0" t="n">
        <f aca="false">completed!$A86</f>
        <v>324</v>
      </c>
      <c r="C86" s="0" t="n">
        <f aca="false">completed!$R86</f>
        <v>-1</v>
      </c>
      <c r="D86" s="0" t="n">
        <f aca="false">completed!$G86</f>
        <v>41600.0090856481</v>
      </c>
    </row>
    <row r="87" customFormat="false" ht="15" hidden="false" customHeight="false" outlineLevel="0" collapsed="false">
      <c r="B87" s="0" t="n">
        <f aca="false">completed!$A87</f>
        <v>325</v>
      </c>
      <c r="C87" s="0" t="n">
        <f aca="false">completed!$R87</f>
        <v>0</v>
      </c>
      <c r="D87" s="0" t="n">
        <f aca="false">completed!$G87</f>
        <v>41607.4783912037</v>
      </c>
    </row>
    <row r="88" customFormat="false" ht="15" hidden="false" customHeight="false" outlineLevel="0" collapsed="false">
      <c r="B88" s="0" t="n">
        <f aca="false">completed!$A88</f>
        <v>326</v>
      </c>
      <c r="C88" s="0" t="n">
        <f aca="false">completed!$R88</f>
        <v>-1</v>
      </c>
      <c r="D88" s="0" t="n">
        <f aca="false">completed!$G88</f>
        <v>41607.4784606481</v>
      </c>
    </row>
    <row r="89" customFormat="false" ht="15" hidden="false" customHeight="false" outlineLevel="0" collapsed="false">
      <c r="B89" s="0" t="n">
        <f aca="false">completed!$A89</f>
        <v>327</v>
      </c>
      <c r="C89" s="0" t="n">
        <f aca="false">completed!$R89</f>
        <v>1</v>
      </c>
      <c r="D89" s="0" t="n">
        <f aca="false">completed!$G89</f>
        <v>41607.4785648148</v>
      </c>
    </row>
    <row r="90" customFormat="false" ht="15" hidden="false" customHeight="false" outlineLevel="0" collapsed="false">
      <c r="B90" s="0" t="n">
        <f aca="false">completed!$A90</f>
        <v>328</v>
      </c>
      <c r="C90" s="0" t="n">
        <f aca="false">completed!$R90</f>
        <v>0</v>
      </c>
      <c r="D90" s="0" t="n">
        <f aca="false">completed!$G90</f>
        <v>41607.4786226852</v>
      </c>
    </row>
    <row r="91" customFormat="false" ht="15" hidden="false" customHeight="false" outlineLevel="0" collapsed="false">
      <c r="B91" s="0" t="n">
        <f aca="false">completed!$A91</f>
        <v>329</v>
      </c>
      <c r="C91" s="0" t="n">
        <f aca="false">completed!$R91</f>
        <v>-1</v>
      </c>
      <c r="D91" s="0" t="n">
        <f aca="false">completed!$G91</f>
        <v>41607.4787847222</v>
      </c>
    </row>
    <row r="92" customFormat="false" ht="15" hidden="false" customHeight="false" outlineLevel="0" collapsed="false">
      <c r="B92" s="0" t="n">
        <f aca="false">completed!$A92</f>
        <v>330</v>
      </c>
      <c r="C92" s="0" t="n">
        <f aca="false">completed!$R92</f>
        <v>1</v>
      </c>
      <c r="D92" s="0" t="n">
        <f aca="false">completed!$G92</f>
        <v>41607.4788773148</v>
      </c>
    </row>
    <row r="93" customFormat="false" ht="15" hidden="false" customHeight="false" outlineLevel="0" collapsed="false">
      <c r="B93" s="0" t="n">
        <f aca="false">completed!$A93</f>
        <v>331</v>
      </c>
      <c r="C93" s="0" t="n">
        <f aca="false">completed!$R93</f>
        <v>-1</v>
      </c>
      <c r="D93" s="0" t="n">
        <f aca="false">completed!$G93</f>
        <v>41607.4788078704</v>
      </c>
    </row>
    <row r="94" customFormat="false" ht="15" hidden="false" customHeight="false" outlineLevel="0" collapsed="false">
      <c r="B94" s="0" t="n">
        <f aca="false">completed!$A94</f>
        <v>332</v>
      </c>
      <c r="C94" s="0" t="n">
        <f aca="false">completed!$R94</f>
        <v>-1</v>
      </c>
      <c r="D94" s="0" t="n">
        <f aca="false">completed!$G94</f>
        <v>41600.0097800926</v>
      </c>
    </row>
    <row r="95" customFormat="false" ht="15" hidden="false" customHeight="false" outlineLevel="0" collapsed="false">
      <c r="B95" s="0" t="n">
        <f aca="false">completed!$A95</f>
        <v>333</v>
      </c>
      <c r="C95" s="0" t="n">
        <f aca="false">completed!$R95</f>
        <v>-1</v>
      </c>
      <c r="D95" s="0" t="n">
        <f aca="false">completed!$G95</f>
        <v>41607.4789583333</v>
      </c>
    </row>
    <row r="96" customFormat="false" ht="15" hidden="false" customHeight="false" outlineLevel="0" collapsed="false">
      <c r="B96" s="0" t="n">
        <f aca="false">completed!$A96</f>
        <v>334</v>
      </c>
      <c r="C96" s="0" t="n">
        <f aca="false">completed!$R96</f>
        <v>-1</v>
      </c>
      <c r="D96" s="0" t="n">
        <f aca="false">completed!$G96</f>
        <v>41472.9606712963</v>
      </c>
    </row>
    <row r="97" customFormat="false" ht="15" hidden="false" customHeight="false" outlineLevel="0" collapsed="false">
      <c r="B97" s="0" t="n">
        <f aca="false">completed!$A97</f>
        <v>335</v>
      </c>
      <c r="C97" s="0" t="n">
        <f aca="false">completed!$R97</f>
        <v>-1</v>
      </c>
      <c r="D97" s="0" t="n">
        <f aca="false">completed!$G97</f>
        <v>41607.4792013889</v>
      </c>
    </row>
    <row r="98" customFormat="false" ht="15" hidden="false" customHeight="false" outlineLevel="0" collapsed="false">
      <c r="B98" s="0" t="n">
        <f aca="false">completed!$A98</f>
        <v>336</v>
      </c>
      <c r="C98" s="0" t="n">
        <f aca="false">completed!$R98</f>
        <v>-1</v>
      </c>
      <c r="D98" s="0" t="n">
        <f aca="false">completed!$G98</f>
        <v>41607.4793055556</v>
      </c>
    </row>
    <row r="99" customFormat="false" ht="15" hidden="false" customHeight="false" outlineLevel="0" collapsed="false">
      <c r="B99" s="0" t="n">
        <f aca="false">completed!$A99</f>
        <v>337</v>
      </c>
      <c r="C99" s="0" t="n">
        <f aca="false">completed!$R99</f>
        <v>-1</v>
      </c>
      <c r="D99" s="0" t="n">
        <f aca="false">completed!$G99</f>
        <v>41607.4791782407</v>
      </c>
    </row>
    <row r="100" customFormat="false" ht="15" hidden="false" customHeight="false" outlineLevel="0" collapsed="false">
      <c r="B100" s="0" t="n">
        <f aca="false">completed!$A100</f>
        <v>338</v>
      </c>
      <c r="C100" s="0" t="n">
        <f aca="false">completed!$R100</f>
        <v>1</v>
      </c>
      <c r="D100" s="0" t="n">
        <f aca="false">completed!$G100</f>
        <v>41607.4792824074</v>
      </c>
    </row>
    <row r="101" customFormat="false" ht="15" hidden="false" customHeight="false" outlineLevel="0" collapsed="false">
      <c r="B101" s="0" t="n">
        <f aca="false">completed!$A101</f>
        <v>339</v>
      </c>
      <c r="C101" s="0" t="n">
        <f aca="false">completed!$R101</f>
        <v>-1</v>
      </c>
      <c r="D101" s="0" t="n">
        <f aca="false">completed!$G101</f>
        <v>41607.4794328704</v>
      </c>
    </row>
    <row r="102" customFormat="false" ht="15" hidden="false" customHeight="false" outlineLevel="0" collapsed="false">
      <c r="B102" s="0" t="n">
        <f aca="false">completed!$A102</f>
        <v>340</v>
      </c>
      <c r="C102" s="0" t="n">
        <f aca="false">completed!$R102</f>
        <v>-1</v>
      </c>
      <c r="D102" s="0" t="n">
        <f aca="false">completed!$G102</f>
        <v>41607.4797106482</v>
      </c>
    </row>
    <row r="103" customFormat="false" ht="15" hidden="false" customHeight="false" outlineLevel="0" collapsed="false">
      <c r="B103" s="0" t="n">
        <f aca="false">completed!$A103</f>
        <v>341</v>
      </c>
      <c r="C103" s="0" t="n">
        <f aca="false">completed!$R103</f>
        <v>-1</v>
      </c>
      <c r="D103" s="0" t="n">
        <f aca="false">completed!$G103</f>
        <v>41607.4797453704</v>
      </c>
    </row>
    <row r="104" customFormat="false" ht="15" hidden="false" customHeight="false" outlineLevel="0" collapsed="false">
      <c r="B104" s="0" t="n">
        <f aca="false">completed!$A104</f>
        <v>342</v>
      </c>
      <c r="C104" s="0" t="n">
        <f aca="false">completed!$R104</f>
        <v>-1</v>
      </c>
      <c r="D104" s="0" t="n">
        <f aca="false">completed!$G104</f>
        <v>41607.4797685185</v>
      </c>
    </row>
    <row r="105" customFormat="false" ht="15" hidden="false" customHeight="false" outlineLevel="0" collapsed="false">
      <c r="B105" s="0" t="n">
        <f aca="false">completed!$A105</f>
        <v>343</v>
      </c>
      <c r="C105" s="0" t="n">
        <f aca="false">completed!$R105</f>
        <v>1</v>
      </c>
      <c r="D105" s="0" t="n">
        <f aca="false">completed!$G105</f>
        <v>41607.4799537037</v>
      </c>
    </row>
    <row r="106" customFormat="false" ht="15" hidden="false" customHeight="false" outlineLevel="0" collapsed="false">
      <c r="B106" s="0" t="n">
        <f aca="false">completed!$A106</f>
        <v>344</v>
      </c>
      <c r="C106" s="0" t="n">
        <f aca="false">completed!$R106</f>
        <v>-1</v>
      </c>
      <c r="D106" s="0" t="n">
        <f aca="false">completed!$G106</f>
        <v>41607.4799074074</v>
      </c>
    </row>
    <row r="107" customFormat="false" ht="15" hidden="false" customHeight="false" outlineLevel="0" collapsed="false">
      <c r="B107" s="0" t="n">
        <f aca="false">completed!$A107</f>
        <v>345</v>
      </c>
      <c r="C107" s="0" t="n">
        <f aca="false">completed!$R107</f>
        <v>0</v>
      </c>
      <c r="D107" s="0" t="n">
        <f aca="false">completed!$G107</f>
        <v>41607.4803240741</v>
      </c>
    </row>
    <row r="108" customFormat="false" ht="15" hidden="false" customHeight="false" outlineLevel="0" collapsed="false">
      <c r="B108" s="0" t="n">
        <f aca="false">completed!$A108</f>
        <v>346</v>
      </c>
      <c r="C108" s="0" t="n">
        <f aca="false">completed!$R108</f>
        <v>1</v>
      </c>
      <c r="D108" s="0" t="n">
        <f aca="false">completed!$G108</f>
        <v>41607.4804050926</v>
      </c>
    </row>
    <row r="109" customFormat="false" ht="15" hidden="false" customHeight="false" outlineLevel="0" collapsed="false">
      <c r="B109" s="0" t="n">
        <f aca="false">completed!$A109</f>
        <v>347</v>
      </c>
      <c r="C109" s="0" t="n">
        <f aca="false">completed!$R109</f>
        <v>-1</v>
      </c>
      <c r="D109" s="0" t="n">
        <f aca="false">completed!$G109</f>
        <v>41607.4803935185</v>
      </c>
    </row>
    <row r="110" customFormat="false" ht="15" hidden="false" customHeight="false" outlineLevel="0" collapsed="false">
      <c r="B110" s="0" t="n">
        <f aca="false">completed!$A110</f>
        <v>348</v>
      </c>
      <c r="C110" s="0" t="n">
        <f aca="false">completed!$R110</f>
        <v>-1</v>
      </c>
      <c r="D110" s="0" t="n">
        <f aca="false">completed!$G110</f>
        <v>41472.9620949074</v>
      </c>
    </row>
    <row r="111" customFormat="false" ht="15" hidden="false" customHeight="false" outlineLevel="0" collapsed="false">
      <c r="B111" s="0" t="n">
        <f aca="false">completed!$A111</f>
        <v>349</v>
      </c>
      <c r="C111" s="0" t="n">
        <f aca="false">completed!$R111</f>
        <v>-1</v>
      </c>
      <c r="D111" s="0" t="n">
        <f aca="false">completed!$G111</f>
        <v>41607.4815740741</v>
      </c>
    </row>
    <row r="112" customFormat="false" ht="15" hidden="false" customHeight="false" outlineLevel="0" collapsed="false">
      <c r="B112" s="0" t="n">
        <f aca="false">completed!$A112</f>
        <v>350</v>
      </c>
      <c r="C112" s="0" t="n">
        <f aca="false">completed!$R112</f>
        <v>-1</v>
      </c>
      <c r="D112" s="0" t="n">
        <f aca="false">completed!$G112</f>
        <v>41607.4808333333</v>
      </c>
    </row>
    <row r="113" customFormat="false" ht="15" hidden="false" customHeight="false" outlineLevel="0" collapsed="false">
      <c r="B113" s="0" t="n">
        <f aca="false">completed!$A113</f>
        <v>351</v>
      </c>
      <c r="C113" s="0" t="n">
        <f aca="false">completed!$R113</f>
        <v>-1</v>
      </c>
      <c r="D113" s="0" t="n">
        <f aca="false">completed!$G113</f>
        <v>41607.4809027778</v>
      </c>
    </row>
    <row r="114" customFormat="false" ht="15" hidden="false" customHeight="false" outlineLevel="0" collapsed="false">
      <c r="B114" s="0" t="n">
        <f aca="false">completed!$A114</f>
        <v>352</v>
      </c>
      <c r="C114" s="0" t="n">
        <f aca="false">completed!$R114</f>
        <v>-1</v>
      </c>
      <c r="D114" s="0" t="n">
        <f aca="false">completed!$G114</f>
        <v>41472.9624768519</v>
      </c>
    </row>
    <row r="115" customFormat="false" ht="15" hidden="false" customHeight="false" outlineLevel="0" collapsed="false">
      <c r="B115" s="0" t="n">
        <f aca="false">completed!$A115</f>
        <v>353</v>
      </c>
      <c r="C115" s="0" t="n">
        <f aca="false">completed!$R115</f>
        <v>-1</v>
      </c>
      <c r="D115" s="0" t="n">
        <f aca="false">completed!$G115</f>
        <v>41607.4810185185</v>
      </c>
    </row>
    <row r="116" customFormat="false" ht="15" hidden="false" customHeight="false" outlineLevel="0" collapsed="false">
      <c r="B116" s="0" t="n">
        <f aca="false">completed!$A116</f>
        <v>354</v>
      </c>
      <c r="C116" s="0" t="n">
        <f aca="false">completed!$R116</f>
        <v>-1</v>
      </c>
      <c r="D116" s="0" t="n">
        <f aca="false">completed!$G116</f>
        <v>41607.4812962963</v>
      </c>
    </row>
    <row r="117" customFormat="false" ht="15" hidden="false" customHeight="false" outlineLevel="0" collapsed="false">
      <c r="B117" s="0" t="n">
        <f aca="false">completed!$A117</f>
        <v>355</v>
      </c>
      <c r="C117" s="0" t="n">
        <f aca="false">completed!$R117</f>
        <v>-1</v>
      </c>
      <c r="D117" s="0" t="n">
        <f aca="false">completed!$G117</f>
        <v>41607.4812037037</v>
      </c>
    </row>
    <row r="118" customFormat="false" ht="15" hidden="false" customHeight="false" outlineLevel="0" collapsed="false">
      <c r="B118" s="0" t="n">
        <f aca="false">completed!$A118</f>
        <v>356</v>
      </c>
      <c r="C118" s="0" t="n">
        <f aca="false">completed!$R118</f>
        <v>-1</v>
      </c>
      <c r="D118" s="0" t="n">
        <f aca="false">completed!$G118</f>
        <v>41607.4813194444</v>
      </c>
    </row>
    <row r="119" customFormat="false" ht="15" hidden="false" customHeight="false" outlineLevel="0" collapsed="false">
      <c r="B119" s="0" t="n">
        <f aca="false">completed!$A119</f>
        <v>357</v>
      </c>
      <c r="C119" s="0" t="n">
        <f aca="false">completed!$R119</f>
        <v>-1</v>
      </c>
      <c r="D119" s="0" t="n">
        <f aca="false">completed!$G119</f>
        <v>41607.4811342593</v>
      </c>
    </row>
    <row r="120" customFormat="false" ht="15" hidden="false" customHeight="false" outlineLevel="0" collapsed="false">
      <c r="B120" s="0" t="n">
        <f aca="false">completed!$A120</f>
        <v>358</v>
      </c>
      <c r="C120" s="0" t="n">
        <f aca="false">completed!$R120</f>
        <v>-1</v>
      </c>
      <c r="D120" s="0" t="n">
        <f aca="false">completed!$G120</f>
        <v>41607.4816435185</v>
      </c>
    </row>
    <row r="121" customFormat="false" ht="15" hidden="false" customHeight="false" outlineLevel="0" collapsed="false">
      <c r="B121" s="0" t="n">
        <f aca="false">completed!$A121</f>
        <v>359</v>
      </c>
      <c r="C121" s="0" t="n">
        <f aca="false">completed!$R121</f>
        <v>-1</v>
      </c>
      <c r="D121" s="0" t="n">
        <f aca="false">completed!$G121</f>
        <v>41607.4819328704</v>
      </c>
    </row>
    <row r="122" customFormat="false" ht="15" hidden="false" customHeight="false" outlineLevel="0" collapsed="false">
      <c r="B122" s="0" t="n">
        <f aca="false">completed!$A122</f>
        <v>360</v>
      </c>
      <c r="C122" s="0" t="n">
        <f aca="false">completed!$R122</f>
        <v>-1</v>
      </c>
      <c r="D122" s="0" t="n">
        <f aca="false">completed!$G122</f>
        <v>41607.4819444444</v>
      </c>
    </row>
    <row r="123" customFormat="false" ht="15" hidden="false" customHeight="false" outlineLevel="0" collapsed="false">
      <c r="B123" s="0" t="n">
        <f aca="false">completed!$A123</f>
        <v>361</v>
      </c>
      <c r="C123" s="0" t="n">
        <f aca="false">completed!$R123</f>
        <v>1</v>
      </c>
      <c r="D123" s="0" t="n">
        <f aca="false">completed!$G123</f>
        <v>41607.4821064815</v>
      </c>
    </row>
    <row r="124" customFormat="false" ht="15" hidden="false" customHeight="false" outlineLevel="0" collapsed="false">
      <c r="B124" s="0" t="n">
        <f aca="false">completed!$A124</f>
        <v>362</v>
      </c>
      <c r="C124" s="0" t="n">
        <f aca="false">completed!$R124</f>
        <v>-1</v>
      </c>
      <c r="D124" s="0" t="n">
        <f aca="false">completed!$G124</f>
        <v>41607.4824074074</v>
      </c>
    </row>
    <row r="125" customFormat="false" ht="15" hidden="false" customHeight="false" outlineLevel="0" collapsed="false">
      <c r="B125" s="0" t="n">
        <f aca="false">completed!$A125</f>
        <v>363</v>
      </c>
      <c r="C125" s="0" t="n">
        <f aca="false">completed!$R125</f>
        <v>1</v>
      </c>
      <c r="D125" s="0" t="n">
        <f aca="false">completed!$G125</f>
        <v>41607.4825578704</v>
      </c>
    </row>
    <row r="126" customFormat="false" ht="15" hidden="false" customHeight="false" outlineLevel="0" collapsed="false">
      <c r="B126" s="0" t="n">
        <f aca="false">completed!$A126</f>
        <v>364</v>
      </c>
      <c r="C126" s="0" t="n">
        <f aca="false">completed!$R126</f>
        <v>0</v>
      </c>
      <c r="D126" s="0" t="n">
        <f aca="false">completed!$G126</f>
        <v>41607.4825925926</v>
      </c>
    </row>
    <row r="127" customFormat="false" ht="15" hidden="false" customHeight="false" outlineLevel="0" collapsed="false">
      <c r="B127" s="0" t="n">
        <f aca="false">completed!$A127</f>
        <v>365</v>
      </c>
      <c r="C127" s="0" t="n">
        <f aca="false">completed!$R127</f>
        <v>1</v>
      </c>
      <c r="D127" s="0" t="n">
        <f aca="false">completed!$G127</f>
        <v>41607.4826157407</v>
      </c>
    </row>
    <row r="128" customFormat="false" ht="15" hidden="false" customHeight="false" outlineLevel="0" collapsed="false">
      <c r="B128" s="0" t="n">
        <f aca="false">completed!$A128</f>
        <v>366</v>
      </c>
      <c r="C128" s="0" t="n">
        <f aca="false">completed!$R128</f>
        <v>1</v>
      </c>
      <c r="D128" s="0" t="n">
        <f aca="false">completed!$G128</f>
        <v>41607.4828703704</v>
      </c>
    </row>
    <row r="129" customFormat="false" ht="15" hidden="false" customHeight="false" outlineLevel="0" collapsed="false">
      <c r="B129" s="0" t="n">
        <f aca="false">completed!$A129</f>
        <v>367</v>
      </c>
      <c r="C129" s="0" t="n">
        <f aca="false">completed!$R129</f>
        <v>0</v>
      </c>
      <c r="D129" s="0" t="n">
        <f aca="false">completed!$G129</f>
        <v>41607.482962963</v>
      </c>
    </row>
    <row r="130" customFormat="false" ht="15" hidden="false" customHeight="false" outlineLevel="0" collapsed="false">
      <c r="B130" s="0" t="n">
        <f aca="false">completed!$A130</f>
        <v>368</v>
      </c>
      <c r="C130" s="0" t="n">
        <f aca="false">completed!$R130</f>
        <v>-1</v>
      </c>
      <c r="D130" s="0" t="n">
        <f aca="false">completed!$G130</f>
        <v>41472.9645486111</v>
      </c>
    </row>
    <row r="131" customFormat="false" ht="15" hidden="false" customHeight="false" outlineLevel="0" collapsed="false">
      <c r="B131" s="0" t="n">
        <f aca="false">completed!$A131</f>
        <v>369</v>
      </c>
      <c r="C131" s="0" t="n">
        <f aca="false">completed!$R131</f>
        <v>-1</v>
      </c>
      <c r="D131" s="0" t="n">
        <f aca="false">completed!$G131</f>
        <v>41607.483125</v>
      </c>
    </row>
    <row r="132" customFormat="false" ht="15" hidden="false" customHeight="false" outlineLevel="0" collapsed="false">
      <c r="B132" s="0" t="n">
        <f aca="false">completed!$A132</f>
        <v>370</v>
      </c>
      <c r="C132" s="0" t="n">
        <f aca="false">completed!$R132</f>
        <v>-1</v>
      </c>
      <c r="D132" s="0" t="n">
        <f aca="false">completed!$G132</f>
        <v>41607.4831365741</v>
      </c>
    </row>
    <row r="133" customFormat="false" ht="15" hidden="false" customHeight="false" outlineLevel="0" collapsed="false">
      <c r="B133" s="0" t="n">
        <f aca="false">completed!$A133</f>
        <v>371</v>
      </c>
      <c r="C133" s="0" t="n">
        <f aca="false">completed!$R133</f>
        <v>-1</v>
      </c>
      <c r="D133" s="0" t="n">
        <f aca="false">completed!$G133</f>
        <v>41607.4830324074</v>
      </c>
    </row>
    <row r="134" customFormat="false" ht="15" hidden="false" customHeight="false" outlineLevel="0" collapsed="false">
      <c r="B134" s="0" t="n">
        <f aca="false">completed!$A134</f>
        <v>372</v>
      </c>
      <c r="C134" s="0" t="n">
        <f aca="false">completed!$R134</f>
        <v>-1</v>
      </c>
      <c r="D134" s="0" t="n">
        <f aca="false">completed!$G134</f>
        <v>41607.4833912037</v>
      </c>
    </row>
    <row r="135" customFormat="false" ht="15" hidden="false" customHeight="false" outlineLevel="0" collapsed="false">
      <c r="B135" s="0" t="n">
        <f aca="false">completed!$A135</f>
        <v>373</v>
      </c>
      <c r="C135" s="0" t="n">
        <f aca="false">completed!$R135</f>
        <v>-1</v>
      </c>
      <c r="D135" s="0" t="n">
        <f aca="false">completed!$G135</f>
        <v>41607.4834259259</v>
      </c>
    </row>
    <row r="136" customFormat="false" ht="15" hidden="false" customHeight="false" outlineLevel="0" collapsed="false">
      <c r="B136" s="0" t="n">
        <f aca="false">completed!$A136</f>
        <v>374</v>
      </c>
      <c r="C136" s="0" t="n">
        <f aca="false">completed!$R136</f>
        <v>-1</v>
      </c>
      <c r="D136" s="0" t="n">
        <f aca="false">completed!$G136</f>
        <v>41607.4836226852</v>
      </c>
    </row>
    <row r="137" customFormat="false" ht="15" hidden="false" customHeight="false" outlineLevel="0" collapsed="false">
      <c r="B137" s="0" t="n">
        <f aca="false">completed!$A137</f>
        <v>375</v>
      </c>
      <c r="C137" s="0" t="n">
        <f aca="false">completed!$R137</f>
        <v>-1</v>
      </c>
      <c r="D137" s="0" t="n">
        <f aca="false">completed!$G137</f>
        <v>41600.0143171296</v>
      </c>
    </row>
    <row r="138" customFormat="false" ht="15" hidden="false" customHeight="false" outlineLevel="0" collapsed="false">
      <c r="B138" s="0" t="n">
        <f aca="false">completed!$A138</f>
        <v>376</v>
      </c>
      <c r="C138" s="0" t="n">
        <f aca="false">completed!$R138</f>
        <v>-1</v>
      </c>
      <c r="D138" s="0" t="n">
        <f aca="false">completed!$G138</f>
        <v>41472.9652430556</v>
      </c>
    </row>
    <row r="139" customFormat="false" ht="15" hidden="false" customHeight="false" outlineLevel="0" collapsed="false">
      <c r="B139" s="0" t="n">
        <f aca="false">completed!$A139</f>
        <v>377</v>
      </c>
      <c r="C139" s="0" t="n">
        <f aca="false">completed!$R139</f>
        <v>-1</v>
      </c>
      <c r="D139" s="0" t="n">
        <f aca="false">completed!$G139</f>
        <v>41607.4836226852</v>
      </c>
    </row>
    <row r="140" customFormat="false" ht="15" hidden="false" customHeight="false" outlineLevel="0" collapsed="false">
      <c r="B140" s="0" t="n">
        <f aca="false">completed!$A140</f>
        <v>378</v>
      </c>
      <c r="C140" s="0" t="n">
        <f aca="false">completed!$R140</f>
        <v>0</v>
      </c>
      <c r="D140" s="0" t="n">
        <f aca="false">completed!$G140</f>
        <v>41607.4838078704</v>
      </c>
    </row>
    <row r="141" customFormat="false" ht="15" hidden="false" customHeight="false" outlineLevel="0" collapsed="false">
      <c r="B141" s="0" t="n">
        <f aca="false">completed!$A141</f>
        <v>379</v>
      </c>
      <c r="C141" s="0" t="n">
        <f aca="false">completed!$R141</f>
        <v>1</v>
      </c>
      <c r="D141" s="0" t="n">
        <f aca="false">completed!$G141</f>
        <v>41607.483912037</v>
      </c>
    </row>
    <row r="142" customFormat="false" ht="15" hidden="false" customHeight="false" outlineLevel="0" collapsed="false">
      <c r="B142" s="0" t="n">
        <f aca="false">completed!$A142</f>
        <v>380</v>
      </c>
      <c r="C142" s="0" t="n">
        <f aca="false">completed!$R142</f>
        <v>-1</v>
      </c>
      <c r="D142" s="0" t="n">
        <f aca="false">completed!$G142</f>
        <v>41607.4839583333</v>
      </c>
    </row>
    <row r="143" customFormat="false" ht="15" hidden="false" customHeight="false" outlineLevel="0" collapsed="false">
      <c r="B143" s="0" t="n">
        <f aca="false">completed!$A143</f>
        <v>381</v>
      </c>
      <c r="C143" s="0" t="n">
        <f aca="false">completed!$R143</f>
        <v>-1</v>
      </c>
      <c r="D143" s="0" t="n">
        <f aca="false">completed!$G143</f>
        <v>41607.4840509259</v>
      </c>
    </row>
    <row r="144" customFormat="false" ht="15" hidden="false" customHeight="false" outlineLevel="0" collapsed="false">
      <c r="B144" s="0" t="n">
        <f aca="false">completed!$A144</f>
        <v>382</v>
      </c>
      <c r="C144" s="0" t="n">
        <f aca="false">completed!$R144</f>
        <v>-1</v>
      </c>
      <c r="D144" s="0" t="n">
        <f aca="false">completed!$G144</f>
        <v>41607.4837847222</v>
      </c>
    </row>
    <row r="145" customFormat="false" ht="15" hidden="false" customHeight="false" outlineLevel="0" collapsed="false">
      <c r="B145" s="0" t="n">
        <f aca="false">completed!$A145</f>
        <v>383</v>
      </c>
      <c r="C145" s="0" t="n">
        <f aca="false">completed!$R145</f>
        <v>-1</v>
      </c>
      <c r="D145" s="0" t="n">
        <f aca="false">completed!$G145</f>
        <v>41607.4841087963</v>
      </c>
    </row>
    <row r="146" customFormat="false" ht="15" hidden="false" customHeight="false" outlineLevel="0" collapsed="false">
      <c r="B146" s="0" t="n">
        <f aca="false">completed!$A146</f>
        <v>384</v>
      </c>
      <c r="C146" s="0" t="n">
        <f aca="false">completed!$R146</f>
        <v>-1</v>
      </c>
      <c r="D146" s="0" t="n">
        <f aca="false">completed!$G146</f>
        <v>41607.4841898148</v>
      </c>
    </row>
    <row r="147" customFormat="false" ht="15" hidden="false" customHeight="false" outlineLevel="0" collapsed="false">
      <c r="B147" s="0" t="n">
        <f aca="false">completed!$A147</f>
        <v>385</v>
      </c>
      <c r="C147" s="0" t="n">
        <f aca="false">completed!$R147</f>
        <v>-1</v>
      </c>
      <c r="D147" s="0" t="n">
        <f aca="false">completed!$G147</f>
        <v>41600.0150578704</v>
      </c>
    </row>
    <row r="148" customFormat="false" ht="15" hidden="false" customHeight="false" outlineLevel="0" collapsed="false">
      <c r="B148" s="0" t="n">
        <f aca="false">completed!$A148</f>
        <v>386</v>
      </c>
      <c r="C148" s="0" t="n">
        <f aca="false">completed!$R148</f>
        <v>0</v>
      </c>
      <c r="D148" s="0" t="n">
        <f aca="false">completed!$G148</f>
        <v>41607.4844444445</v>
      </c>
    </row>
    <row r="149" customFormat="false" ht="15" hidden="false" customHeight="false" outlineLevel="0" collapsed="false">
      <c r="B149" s="0" t="n">
        <f aca="false">completed!$A149</f>
        <v>387</v>
      </c>
      <c r="C149" s="0" t="n">
        <f aca="false">completed!$R149</f>
        <v>-1</v>
      </c>
      <c r="D149" s="0" t="n">
        <f aca="false">completed!$G149</f>
        <v>41607.4844907407</v>
      </c>
    </row>
    <row r="150" customFormat="false" ht="15" hidden="false" customHeight="false" outlineLevel="0" collapsed="false">
      <c r="B150" s="0" t="n">
        <f aca="false">completed!$A150</f>
        <v>388</v>
      </c>
      <c r="C150" s="0" t="n">
        <f aca="false">completed!$R150</f>
        <v>1</v>
      </c>
      <c r="D150" s="0" t="n">
        <f aca="false">completed!$G150</f>
        <v>41607.4844907407</v>
      </c>
    </row>
    <row r="151" customFormat="false" ht="15" hidden="false" customHeight="false" outlineLevel="0" collapsed="false">
      <c r="B151" s="0" t="n">
        <f aca="false">completed!$A151</f>
        <v>389</v>
      </c>
      <c r="C151" s="0" t="n">
        <f aca="false">completed!$R151</f>
        <v>-1</v>
      </c>
      <c r="D151" s="0" t="n">
        <f aca="false">completed!$G151</f>
        <v>41607.484375</v>
      </c>
    </row>
    <row r="152" customFormat="false" ht="15" hidden="false" customHeight="false" outlineLevel="0" collapsed="false">
      <c r="B152" s="0" t="n">
        <f aca="false">completed!$A152</f>
        <v>390</v>
      </c>
      <c r="C152" s="0" t="n">
        <f aca="false">completed!$R152</f>
        <v>-1</v>
      </c>
      <c r="D152" s="0" t="n">
        <f aca="false">completed!$G152</f>
        <v>41600.0153472222</v>
      </c>
    </row>
    <row r="153" customFormat="false" ht="15" hidden="false" customHeight="false" outlineLevel="0" collapsed="false">
      <c r="B153" s="0" t="n">
        <f aca="false">completed!$A153</f>
        <v>391</v>
      </c>
      <c r="C153" s="0" t="n">
        <f aca="false">completed!$R153</f>
        <v>-1</v>
      </c>
      <c r="D153" s="0" t="n">
        <f aca="false">completed!$G153</f>
        <v>41607.4846412037</v>
      </c>
    </row>
    <row r="154" customFormat="false" ht="15" hidden="false" customHeight="false" outlineLevel="0" collapsed="false">
      <c r="B154" s="0" t="n">
        <f aca="false">completed!$A154</f>
        <v>392</v>
      </c>
      <c r="C154" s="0" t="n">
        <f aca="false">completed!$R154</f>
        <v>-1</v>
      </c>
      <c r="D154" s="0" t="n">
        <f aca="false">completed!$G154</f>
        <v>41607.4847453704</v>
      </c>
    </row>
    <row r="155" customFormat="false" ht="15" hidden="false" customHeight="false" outlineLevel="0" collapsed="false">
      <c r="B155" s="0" t="n">
        <f aca="false">completed!$A155</f>
        <v>393</v>
      </c>
      <c r="C155" s="0" t="n">
        <f aca="false">completed!$R155</f>
        <v>-1</v>
      </c>
      <c r="D155" s="0" t="n">
        <f aca="false">completed!$G155</f>
        <v>41472.9663425926</v>
      </c>
    </row>
    <row r="156" customFormat="false" ht="15" hidden="false" customHeight="false" outlineLevel="0" collapsed="false">
      <c r="B156" s="0" t="n">
        <f aca="false">completed!$A156</f>
        <v>394</v>
      </c>
      <c r="C156" s="0" t="n">
        <f aca="false">completed!$R156</f>
        <v>1</v>
      </c>
      <c r="D156" s="0" t="n">
        <f aca="false">completed!$G156</f>
        <v>41607.4850347222</v>
      </c>
    </row>
    <row r="157" customFormat="false" ht="15" hidden="false" customHeight="false" outlineLevel="0" collapsed="false">
      <c r="B157" s="0" t="n">
        <f aca="false">completed!$A157</f>
        <v>395</v>
      </c>
      <c r="C157" s="0" t="n">
        <f aca="false">completed!$R157</f>
        <v>-1</v>
      </c>
      <c r="D157" s="0" t="n">
        <f aca="false">completed!$G157</f>
        <v>41607.4850115741</v>
      </c>
    </row>
    <row r="158" customFormat="false" ht="15" hidden="false" customHeight="false" outlineLevel="0" collapsed="false">
      <c r="B158" s="0" t="n">
        <f aca="false">completed!$A158</f>
        <v>396</v>
      </c>
      <c r="C158" s="0" t="n">
        <f aca="false">completed!$R158</f>
        <v>1</v>
      </c>
      <c r="D158" s="0" t="n">
        <f aca="false">completed!$G158</f>
        <v>41607.485150463</v>
      </c>
    </row>
    <row r="159" customFormat="false" ht="15" hidden="false" customHeight="false" outlineLevel="0" collapsed="false">
      <c r="B159" s="0" t="n">
        <f aca="false">completed!$A159</f>
        <v>397</v>
      </c>
      <c r="C159" s="0" t="n">
        <f aca="false">completed!$R159</f>
        <v>1</v>
      </c>
      <c r="D159" s="0" t="n">
        <f aca="false">completed!$G159</f>
        <v>41607.4853703704</v>
      </c>
    </row>
    <row r="160" customFormat="false" ht="15" hidden="false" customHeight="false" outlineLevel="0" collapsed="false">
      <c r="B160" s="0" t="n">
        <f aca="false">completed!$A160</f>
        <v>398</v>
      </c>
      <c r="C160" s="0" t="n">
        <f aca="false">completed!$R160</f>
        <v>0</v>
      </c>
      <c r="D160" s="0" t="n">
        <f aca="false">completed!$G160</f>
        <v>41607.4853703704</v>
      </c>
    </row>
    <row r="161" customFormat="false" ht="15" hidden="false" customHeight="false" outlineLevel="0" collapsed="false">
      <c r="B161" s="0" t="n">
        <f aca="false">completed!$A161</f>
        <v>399</v>
      </c>
      <c r="C161" s="0" t="n">
        <f aca="false">completed!$R161</f>
        <v>1</v>
      </c>
      <c r="D161" s="0" t="n">
        <f aca="false">completed!$G161</f>
        <v>41607.4855092593</v>
      </c>
    </row>
    <row r="162" customFormat="false" ht="15" hidden="false" customHeight="false" outlineLevel="0" collapsed="false">
      <c r="B162" s="0" t="n">
        <f aca="false">completed!$A162</f>
        <v>400</v>
      </c>
      <c r="C162" s="0" t="n">
        <f aca="false">completed!$R162</f>
        <v>-1</v>
      </c>
      <c r="D162" s="0" t="n">
        <f aca="false">completed!$G162</f>
        <v>41607.4855092593</v>
      </c>
    </row>
    <row r="163" customFormat="false" ht="15" hidden="false" customHeight="false" outlineLevel="0" collapsed="false">
      <c r="B163" s="0" t="n">
        <f aca="false">completed!$A163</f>
        <v>401</v>
      </c>
      <c r="C163" s="0" t="n">
        <f aca="false">completed!$R163</f>
        <v>1</v>
      </c>
      <c r="D163" s="0" t="n">
        <f aca="false">completed!$G163</f>
        <v>41607.4855208333</v>
      </c>
    </row>
    <row r="164" customFormat="false" ht="15" hidden="false" customHeight="false" outlineLevel="0" collapsed="false">
      <c r="B164" s="0" t="n">
        <f aca="false">completed!$A164</f>
        <v>402</v>
      </c>
      <c r="C164" s="0" t="n">
        <f aca="false">completed!$R164</f>
        <v>-1</v>
      </c>
      <c r="D164" s="0" t="n">
        <f aca="false">completed!$G164</f>
        <v>41607.4857175926</v>
      </c>
    </row>
    <row r="165" customFormat="false" ht="15" hidden="false" customHeight="false" outlineLevel="0" collapsed="false">
      <c r="B165" s="0" t="n">
        <f aca="false">completed!$A165</f>
        <v>403</v>
      </c>
      <c r="C165" s="0" t="n">
        <f aca="false">completed!$R165</f>
        <v>-1</v>
      </c>
      <c r="D165" s="0" t="n">
        <f aca="false">completed!$G165</f>
        <v>41600.0164583333</v>
      </c>
    </row>
    <row r="166" customFormat="false" ht="15" hidden="false" customHeight="false" outlineLevel="0" collapsed="false">
      <c r="B166" s="0" t="n">
        <f aca="false">completed!$A166</f>
        <v>404</v>
      </c>
      <c r="C166" s="0" t="n">
        <f aca="false">completed!$R166</f>
        <v>-1</v>
      </c>
      <c r="D166" s="0" t="n">
        <f aca="false">completed!$G166</f>
        <v>41607.4859837963</v>
      </c>
    </row>
    <row r="167" customFormat="false" ht="15" hidden="false" customHeight="false" outlineLevel="0" collapsed="false">
      <c r="B167" s="0" t="n">
        <f aca="false">completed!$A167</f>
        <v>405</v>
      </c>
      <c r="C167" s="0" t="n">
        <f aca="false">completed!$R167</f>
        <v>-1</v>
      </c>
      <c r="D167" s="0" t="n">
        <f aca="false">completed!$G167</f>
        <v>41607.4862268519</v>
      </c>
    </row>
    <row r="168" customFormat="false" ht="15" hidden="false" customHeight="false" outlineLevel="0" collapsed="false">
      <c r="B168" s="0" t="n">
        <f aca="false">completed!$A168</f>
        <v>406</v>
      </c>
      <c r="C168" s="0" t="n">
        <f aca="false">completed!$R168</f>
        <v>-1</v>
      </c>
      <c r="D168" s="0" t="n">
        <f aca="false">completed!$G168</f>
        <v>41472.9678587963</v>
      </c>
    </row>
    <row r="169" customFormat="false" ht="15" hidden="false" customHeight="false" outlineLevel="0" collapsed="false">
      <c r="B169" s="0" t="n">
        <f aca="false">completed!$A169</f>
        <v>407</v>
      </c>
      <c r="C169" s="0" t="n">
        <f aca="false">completed!$R169</f>
        <v>-1</v>
      </c>
      <c r="D169" s="0" t="n">
        <f aca="false">completed!$G169</f>
        <v>41607.4862037037</v>
      </c>
    </row>
    <row r="170" customFormat="false" ht="15" hidden="false" customHeight="false" outlineLevel="0" collapsed="false">
      <c r="B170" s="0" t="n">
        <f aca="false">completed!$A170</f>
        <v>408</v>
      </c>
      <c r="C170" s="0" t="n">
        <f aca="false">completed!$R170</f>
        <v>-1</v>
      </c>
      <c r="D170" s="0" t="n">
        <f aca="false">completed!$G170</f>
        <v>41607.4864236111</v>
      </c>
    </row>
    <row r="171" customFormat="false" ht="15" hidden="false" customHeight="false" outlineLevel="0" collapsed="false">
      <c r="B171" s="0" t="n">
        <f aca="false">completed!$A171</f>
        <v>409</v>
      </c>
      <c r="C171" s="0" t="n">
        <f aca="false">completed!$R171</f>
        <v>-1</v>
      </c>
      <c r="D171" s="0" t="n">
        <f aca="false">completed!$G171</f>
        <v>41607.4866550926</v>
      </c>
    </row>
    <row r="172" customFormat="false" ht="15" hidden="false" customHeight="false" outlineLevel="0" collapsed="false">
      <c r="B172" s="0" t="n">
        <f aca="false">completed!$A172</f>
        <v>410</v>
      </c>
      <c r="C172" s="0" t="n">
        <f aca="false">completed!$R172</f>
        <v>-1</v>
      </c>
      <c r="D172" s="0" t="n">
        <f aca="false">completed!$G172</f>
        <v>41607.4866435185</v>
      </c>
    </row>
    <row r="173" customFormat="false" ht="15" hidden="false" customHeight="false" outlineLevel="0" collapsed="false">
      <c r="B173" s="0" t="n">
        <f aca="false">completed!$A173</f>
        <v>411</v>
      </c>
      <c r="C173" s="0" t="n">
        <f aca="false">completed!$R173</f>
        <v>-1</v>
      </c>
      <c r="D173" s="0" t="n">
        <f aca="false">completed!$G173</f>
        <v>41607.4865509259</v>
      </c>
    </row>
    <row r="174" customFormat="false" ht="15" hidden="false" customHeight="false" outlineLevel="0" collapsed="false">
      <c r="B174" s="0" t="n">
        <f aca="false">completed!$A174</f>
        <v>412</v>
      </c>
      <c r="C174" s="0" t="n">
        <f aca="false">completed!$R174</f>
        <v>-1</v>
      </c>
      <c r="D174" s="0" t="n">
        <f aca="false">completed!$G174</f>
        <v>41472.9683912037</v>
      </c>
    </row>
    <row r="175" customFormat="false" ht="15" hidden="false" customHeight="false" outlineLevel="0" collapsed="false">
      <c r="B175" s="0" t="n">
        <f aca="false">completed!$A175</f>
        <v>413</v>
      </c>
      <c r="C175" s="0" t="n">
        <f aca="false">completed!$R175</f>
        <v>-1</v>
      </c>
      <c r="D175" s="0" t="n">
        <f aca="false">completed!$G175</f>
        <v>41607.4868634259</v>
      </c>
    </row>
    <row r="176" customFormat="false" ht="15" hidden="false" customHeight="false" outlineLevel="0" collapsed="false">
      <c r="B176" s="0" t="n">
        <f aca="false">completed!$A176</f>
        <v>414</v>
      </c>
      <c r="C176" s="0" t="n">
        <f aca="false">completed!$R176</f>
        <v>-1</v>
      </c>
      <c r="D176" s="0" t="n">
        <f aca="false">completed!$G176</f>
        <v>41607.4868981482</v>
      </c>
    </row>
    <row r="177" customFormat="false" ht="15" hidden="false" customHeight="false" outlineLevel="0" collapsed="false">
      <c r="B177" s="0" t="n">
        <f aca="false">completed!$A177</f>
        <v>415</v>
      </c>
      <c r="C177" s="0" t="n">
        <f aca="false">completed!$R177</f>
        <v>-1</v>
      </c>
      <c r="D177" s="0" t="n">
        <f aca="false">completed!$G177</f>
        <v>41607.4870023148</v>
      </c>
    </row>
    <row r="178" customFormat="false" ht="15" hidden="false" customHeight="false" outlineLevel="0" collapsed="false">
      <c r="B178" s="0" t="n">
        <f aca="false">completed!$A178</f>
        <v>416</v>
      </c>
      <c r="C178" s="0" t="n">
        <f aca="false">completed!$R178</f>
        <v>-1</v>
      </c>
      <c r="D178" s="0" t="n">
        <f aca="false">completed!$G178</f>
        <v>41607.4869791667</v>
      </c>
    </row>
    <row r="179" customFormat="false" ht="15" hidden="false" customHeight="false" outlineLevel="0" collapsed="false">
      <c r="B179" s="0" t="n">
        <f aca="false">completed!$A179</f>
        <v>417</v>
      </c>
      <c r="C179" s="0" t="n">
        <f aca="false">completed!$R179</f>
        <v>-1</v>
      </c>
      <c r="D179" s="0" t="n">
        <f aca="false">completed!$G179</f>
        <v>41607.4871064815</v>
      </c>
    </row>
    <row r="180" customFormat="false" ht="15" hidden="false" customHeight="false" outlineLevel="0" collapsed="false">
      <c r="B180" s="0" t="n">
        <f aca="false">completed!$A180</f>
        <v>418</v>
      </c>
      <c r="C180" s="0" t="n">
        <f aca="false">completed!$R180</f>
        <v>-1</v>
      </c>
      <c r="D180" s="0" t="n">
        <f aca="false">completed!$G180</f>
        <v>41607.4872106482</v>
      </c>
    </row>
    <row r="181" customFormat="false" ht="15" hidden="false" customHeight="false" outlineLevel="0" collapsed="false">
      <c r="B181" s="0" t="n">
        <f aca="false">completed!$A181</f>
        <v>419</v>
      </c>
      <c r="C181" s="0" t="n">
        <f aca="false">completed!$R181</f>
        <v>-1</v>
      </c>
      <c r="D181" s="0" t="n">
        <f aca="false">completed!$G181</f>
        <v>41607.4873148148</v>
      </c>
    </row>
    <row r="182" customFormat="false" ht="15" hidden="false" customHeight="false" outlineLevel="0" collapsed="false">
      <c r="B182" s="0" t="n">
        <f aca="false">completed!$A182</f>
        <v>420</v>
      </c>
      <c r="C182" s="0" t="n">
        <f aca="false">completed!$R182</f>
        <v>-1</v>
      </c>
      <c r="D182" s="0" t="n">
        <f aca="false">completed!$G182</f>
        <v>41607.4872916667</v>
      </c>
    </row>
    <row r="183" customFormat="false" ht="15" hidden="false" customHeight="false" outlineLevel="0" collapsed="false">
      <c r="B183" s="0" t="n">
        <f aca="false">completed!$A183</f>
        <v>421</v>
      </c>
      <c r="C183" s="0" t="n">
        <f aca="false">completed!$R183</f>
        <v>-1</v>
      </c>
      <c r="D183" s="0" t="n">
        <f aca="false">completed!$G183</f>
        <v>41607.4872453704</v>
      </c>
    </row>
    <row r="184" customFormat="false" ht="15" hidden="false" customHeight="false" outlineLevel="0" collapsed="false">
      <c r="B184" s="0" t="n">
        <f aca="false">completed!$A184</f>
        <v>422</v>
      </c>
      <c r="C184" s="0" t="n">
        <f aca="false">completed!$R184</f>
        <v>-1</v>
      </c>
      <c r="D184" s="0" t="n">
        <f aca="false">completed!$G184</f>
        <v>41607.4875115741</v>
      </c>
    </row>
    <row r="185" customFormat="false" ht="15" hidden="false" customHeight="false" outlineLevel="0" collapsed="false">
      <c r="B185" s="0" t="n">
        <f aca="false">completed!$A185</f>
        <v>423</v>
      </c>
      <c r="C185" s="0" t="n">
        <f aca="false">completed!$R185</f>
        <v>1</v>
      </c>
      <c r="D185" s="0" t="n">
        <f aca="false">completed!$G185</f>
        <v>41607.4875462963</v>
      </c>
    </row>
    <row r="186" customFormat="false" ht="15" hidden="false" customHeight="false" outlineLevel="0" collapsed="false">
      <c r="B186" s="0" t="n">
        <f aca="false">completed!$A186</f>
        <v>424</v>
      </c>
      <c r="C186" s="0" t="n">
        <f aca="false">completed!$R186</f>
        <v>-1</v>
      </c>
      <c r="D186" s="0" t="n">
        <f aca="false">completed!$G186</f>
        <v>41607.4876273148</v>
      </c>
    </row>
    <row r="187" customFormat="false" ht="15" hidden="false" customHeight="false" outlineLevel="0" collapsed="false">
      <c r="B187" s="0" t="n">
        <f aca="false">completed!$A187</f>
        <v>425</v>
      </c>
      <c r="C187" s="0" t="n">
        <f aca="false">completed!$R187</f>
        <v>-1</v>
      </c>
      <c r="D187" s="0" t="n">
        <f aca="false">completed!$G187</f>
        <v>41607.4876041667</v>
      </c>
    </row>
    <row r="188" customFormat="false" ht="15" hidden="false" customHeight="false" outlineLevel="0" collapsed="false">
      <c r="B188" s="0" t="n">
        <f aca="false">completed!$A188</f>
        <v>426</v>
      </c>
      <c r="C188" s="0" t="n">
        <f aca="false">completed!$R188</f>
        <v>-1</v>
      </c>
      <c r="D188" s="0" t="n">
        <f aca="false">completed!$G188</f>
        <v>41607.4876273148</v>
      </c>
    </row>
    <row r="189" customFormat="false" ht="15" hidden="false" customHeight="false" outlineLevel="0" collapsed="false">
      <c r="B189" s="0" t="n">
        <f aca="false">completed!$A189</f>
        <v>427</v>
      </c>
      <c r="C189" s="0" t="n">
        <f aca="false">completed!$R189</f>
        <v>-1</v>
      </c>
      <c r="D189" s="0" t="n">
        <f aca="false">completed!$G189</f>
        <v>41607.4875231482</v>
      </c>
    </row>
    <row r="190" customFormat="false" ht="15" hidden="false" customHeight="false" outlineLevel="0" collapsed="false">
      <c r="B190" s="0" t="n">
        <f aca="false">completed!$A190</f>
        <v>428</v>
      </c>
      <c r="C190" s="0" t="n">
        <f aca="false">completed!$R190</f>
        <v>-1</v>
      </c>
      <c r="D190" s="0" t="n">
        <f aca="false">completed!$G190</f>
        <v>41607.4877662037</v>
      </c>
    </row>
    <row r="191" customFormat="false" ht="15" hidden="false" customHeight="false" outlineLevel="0" collapsed="false">
      <c r="B191" s="0" t="n">
        <f aca="false">completed!$A191</f>
        <v>429</v>
      </c>
      <c r="C191" s="0" t="n">
        <f aca="false">completed!$R191</f>
        <v>-1</v>
      </c>
      <c r="D191" s="0" t="n">
        <f aca="false">completed!$G191</f>
        <v>41607.4886458333</v>
      </c>
    </row>
    <row r="192" customFormat="false" ht="15" hidden="false" customHeight="false" outlineLevel="0" collapsed="false">
      <c r="B192" s="0" t="n">
        <f aca="false">completed!$A192</f>
        <v>48</v>
      </c>
      <c r="C192" s="0" t="n">
        <f aca="false">completed!$R192</f>
        <v>1</v>
      </c>
      <c r="D192" s="0" t="n">
        <f aca="false">completed!$G192</f>
        <v>41397.4312268519</v>
      </c>
    </row>
    <row r="193" customFormat="false" ht="15" hidden="false" customHeight="false" outlineLevel="0" collapsed="false">
      <c r="B193" s="0" t="n">
        <f aca="false">completed!$A193</f>
        <v>49</v>
      </c>
      <c r="C193" s="0" t="n">
        <f aca="false">completed!$R193</f>
        <v>1</v>
      </c>
      <c r="D193" s="0" t="n">
        <f aca="false">completed!$G193</f>
        <v>41397.4321527778</v>
      </c>
    </row>
    <row r="194" customFormat="false" ht="15" hidden="false" customHeight="false" outlineLevel="0" collapsed="false">
      <c r="B194" s="0" t="n">
        <f aca="false">completed!$A194</f>
        <v>50</v>
      </c>
      <c r="C194" s="0" t="n">
        <f aca="false">completed!$R194</f>
        <v>0</v>
      </c>
      <c r="D194" s="0" t="n">
        <f aca="false">completed!$G194</f>
        <v>41397.432037037</v>
      </c>
    </row>
    <row r="195" customFormat="false" ht="15" hidden="false" customHeight="false" outlineLevel="0" collapsed="false">
      <c r="B195" s="0" t="n">
        <f aca="false">completed!$A195</f>
        <v>51</v>
      </c>
      <c r="C195" s="0" t="n">
        <f aca="false">completed!$R195</f>
        <v>0</v>
      </c>
      <c r="D195" s="0" t="n">
        <f aca="false">completed!$G195</f>
        <v>41397.4339583333</v>
      </c>
    </row>
    <row r="196" customFormat="false" ht="15" hidden="false" customHeight="false" outlineLevel="0" collapsed="false">
      <c r="B196" s="0" t="n">
        <f aca="false">completed!$A196</f>
        <v>52</v>
      </c>
      <c r="C196" s="0" t="n">
        <f aca="false">completed!$R196</f>
        <v>0</v>
      </c>
      <c r="D196" s="0" t="n">
        <f aca="false">completed!$G196</f>
        <v>41397.4341319444</v>
      </c>
    </row>
    <row r="197" customFormat="false" ht="15" hidden="false" customHeight="false" outlineLevel="0" collapsed="false">
      <c r="B197" s="0" t="n">
        <f aca="false">completed!$A197</f>
        <v>53</v>
      </c>
      <c r="C197" s="0" t="n">
        <f aca="false">completed!$R197</f>
        <v>0</v>
      </c>
      <c r="D197" s="0" t="n">
        <f aca="false">completed!$G197</f>
        <v>41397.4350925926</v>
      </c>
    </row>
    <row r="198" customFormat="false" ht="15" hidden="false" customHeight="false" outlineLevel="0" collapsed="false">
      <c r="B198" s="0" t="n">
        <f aca="false">completed!$A198</f>
        <v>54</v>
      </c>
      <c r="C198" s="0" t="n">
        <f aca="false">completed!$R198</f>
        <v>0</v>
      </c>
      <c r="D198" s="0" t="n">
        <f aca="false">completed!$G198</f>
        <v>41397.435787037</v>
      </c>
    </row>
    <row r="199" customFormat="false" ht="15" hidden="false" customHeight="false" outlineLevel="0" collapsed="false">
      <c r="B199" s="0" t="n">
        <f aca="false">completed!$A199</f>
        <v>55</v>
      </c>
      <c r="C199" s="0" t="n">
        <f aca="false">completed!$R199</f>
        <v>1</v>
      </c>
      <c r="D199" s="0" t="n">
        <f aca="false">completed!$G199</f>
        <v>41397.4362615741</v>
      </c>
    </row>
    <row r="200" customFormat="false" ht="15" hidden="false" customHeight="false" outlineLevel="0" collapsed="false">
      <c r="B200" s="0" t="n">
        <f aca="false">completed!$A200</f>
        <v>57</v>
      </c>
      <c r="C200" s="0" t="n">
        <f aca="false">completed!$R200</f>
        <v>1</v>
      </c>
      <c r="D200" s="0" t="n">
        <f aca="false">completed!$G200</f>
        <v>41397.4376388889</v>
      </c>
    </row>
    <row r="201" customFormat="false" ht="15" hidden="false" customHeight="false" outlineLevel="0" collapsed="false">
      <c r="B201" s="0" t="n">
        <f aca="false">completed!$A201</f>
        <v>56</v>
      </c>
      <c r="C201" s="0" t="n">
        <f aca="false">completed!$R201</f>
        <v>1</v>
      </c>
      <c r="D201" s="0" t="n">
        <f aca="false">completed!$G201</f>
        <v>41397.4367824074</v>
      </c>
    </row>
    <row r="202" customFormat="false" ht="15" hidden="false" customHeight="false" outlineLevel="0" collapsed="false">
      <c r="B202" s="0" t="n">
        <f aca="false">completed!$A202</f>
        <v>58</v>
      </c>
      <c r="C202" s="0" t="n">
        <f aca="false">completed!$R202</f>
        <v>0</v>
      </c>
      <c r="D202" s="0" t="n">
        <f aca="false">completed!$G202</f>
        <v>41397.4384837963</v>
      </c>
    </row>
    <row r="203" customFormat="false" ht="15" hidden="false" customHeight="false" outlineLevel="0" collapsed="false">
      <c r="B203" s="0" t="n">
        <f aca="false">completed!$A203</f>
        <v>59</v>
      </c>
      <c r="C203" s="0" t="n">
        <f aca="false">completed!$R203</f>
        <v>0</v>
      </c>
      <c r="D203" s="0" t="n">
        <f aca="false">completed!$G203</f>
        <v>41397.4398958333</v>
      </c>
    </row>
    <row r="204" customFormat="false" ht="15" hidden="false" customHeight="false" outlineLevel="0" collapsed="false">
      <c r="B204" s="0" t="n">
        <f aca="false">completed!$A204</f>
        <v>60</v>
      </c>
      <c r="C204" s="0" t="n">
        <f aca="false">completed!$R204</f>
        <v>1</v>
      </c>
      <c r="D204" s="0" t="n">
        <f aca="false">completed!$G204</f>
        <v>41397.4404166667</v>
      </c>
    </row>
    <row r="205" customFormat="false" ht="15" hidden="false" customHeight="false" outlineLevel="0" collapsed="false">
      <c r="B205" s="0" t="n">
        <f aca="false">completed!$A205</f>
        <v>61</v>
      </c>
      <c r="C205" s="0" t="n">
        <f aca="false">completed!$R205</f>
        <v>1</v>
      </c>
      <c r="D205" s="0" t="n">
        <f aca="false">completed!$G205</f>
        <v>41397.4407060185</v>
      </c>
    </row>
    <row r="206" customFormat="false" ht="15" hidden="false" customHeight="false" outlineLevel="0" collapsed="false">
      <c r="B206" s="0" t="n">
        <f aca="false">completed!$A206</f>
        <v>62</v>
      </c>
      <c r="C206" s="0" t="n">
        <f aca="false">completed!$R206</f>
        <v>0</v>
      </c>
      <c r="D206" s="0" t="n">
        <f aca="false">completed!$G206</f>
        <v>41397.4412037037</v>
      </c>
    </row>
    <row r="207" customFormat="false" ht="15" hidden="false" customHeight="false" outlineLevel="0" collapsed="false">
      <c r="B207" s="0" t="n">
        <f aca="false">completed!$A207</f>
        <v>63</v>
      </c>
      <c r="C207" s="0" t="n">
        <f aca="false">completed!$R207</f>
        <v>1</v>
      </c>
      <c r="D207" s="0" t="n">
        <f aca="false">completed!$G207</f>
        <v>41397.4417824074</v>
      </c>
    </row>
    <row r="208" customFormat="false" ht="15" hidden="false" customHeight="false" outlineLevel="0" collapsed="false">
      <c r="B208" s="0" t="n">
        <f aca="false">completed!$A208</f>
        <v>64</v>
      </c>
      <c r="C208" s="0" t="n">
        <f aca="false">completed!$R208</f>
        <v>1</v>
      </c>
      <c r="D208" s="0" t="n">
        <f aca="false">completed!$G208</f>
        <v>41397.4414236111</v>
      </c>
    </row>
    <row r="209" customFormat="false" ht="15" hidden="false" customHeight="false" outlineLevel="0" collapsed="false">
      <c r="B209" s="0" t="n">
        <f aca="false">completed!$A209</f>
        <v>65</v>
      </c>
      <c r="C209" s="0" t="n">
        <f aca="false">completed!$R209</f>
        <v>1</v>
      </c>
      <c r="D209" s="0" t="n">
        <f aca="false">completed!$G209</f>
        <v>41397.4423263889</v>
      </c>
    </row>
    <row r="210" customFormat="false" ht="15" hidden="false" customHeight="false" outlineLevel="0" collapsed="false">
      <c r="B210" s="0" t="n">
        <f aca="false">completed!$A210</f>
        <v>66</v>
      </c>
      <c r="C210" s="0" t="n">
        <f aca="false">completed!$R210</f>
        <v>1</v>
      </c>
      <c r="D210" s="0" t="n">
        <f aca="false">completed!$G210</f>
        <v>41397.4428819444</v>
      </c>
    </row>
    <row r="211" customFormat="false" ht="15" hidden="false" customHeight="false" outlineLevel="0" collapsed="false">
      <c r="B211" s="0" t="n">
        <f aca="false">completed!$A211</f>
        <v>67</v>
      </c>
      <c r="C211" s="0" t="n">
        <f aca="false">completed!$R211</f>
        <v>0</v>
      </c>
      <c r="D211" s="0" t="n">
        <f aca="false">completed!$G211</f>
        <v>41397.4425925926</v>
      </c>
    </row>
    <row r="212" customFormat="false" ht="15" hidden="false" customHeight="false" outlineLevel="0" collapsed="false">
      <c r="B212" s="0" t="n">
        <f aca="false">completed!$A212</f>
        <v>68</v>
      </c>
      <c r="C212" s="0" t="n">
        <f aca="false">completed!$R212</f>
        <v>1</v>
      </c>
      <c r="D212" s="0" t="n">
        <f aca="false">completed!$G212</f>
        <v>41397.442662037</v>
      </c>
    </row>
    <row r="213" customFormat="false" ht="15" hidden="false" customHeight="false" outlineLevel="0" collapsed="false">
      <c r="B213" s="0" t="n">
        <f aca="false">completed!$A213</f>
        <v>69</v>
      </c>
      <c r="C213" s="0" t="n">
        <f aca="false">completed!$R213</f>
        <v>0</v>
      </c>
      <c r="D213" s="0" t="n">
        <f aca="false">completed!$G213</f>
        <v>41397.4437847222</v>
      </c>
    </row>
    <row r="214" customFormat="false" ht="15" hidden="false" customHeight="false" outlineLevel="0" collapsed="false">
      <c r="B214" s="0" t="n">
        <f aca="false">completed!$A214</f>
        <v>70</v>
      </c>
      <c r="C214" s="0" t="n">
        <f aca="false">completed!$R214</f>
        <v>1</v>
      </c>
      <c r="D214" s="0" t="n">
        <f aca="false">completed!$G214</f>
        <v>41397.4443402778</v>
      </c>
    </row>
    <row r="215" customFormat="false" ht="15" hidden="false" customHeight="false" outlineLevel="0" collapsed="false">
      <c r="B215" s="0" t="n">
        <f aca="false">completed!$A215</f>
        <v>71</v>
      </c>
      <c r="C215" s="0" t="n">
        <f aca="false">completed!$R215</f>
        <v>0</v>
      </c>
      <c r="D215" s="0" t="n">
        <f aca="false">completed!$G215</f>
        <v>41397.4445833333</v>
      </c>
    </row>
    <row r="216" customFormat="false" ht="15" hidden="false" customHeight="false" outlineLevel="0" collapsed="false">
      <c r="B216" s="0" t="n">
        <f aca="false">completed!$A216</f>
        <v>72</v>
      </c>
      <c r="C216" s="0" t="n">
        <f aca="false">completed!$R216</f>
        <v>1</v>
      </c>
      <c r="D216" s="0" t="n">
        <f aca="false">completed!$G216</f>
        <v>41397.4453819445</v>
      </c>
    </row>
    <row r="217" customFormat="false" ht="15" hidden="false" customHeight="false" outlineLevel="0" collapsed="false">
      <c r="B217" s="0" t="n">
        <f aca="false">completed!$A217</f>
        <v>73</v>
      </c>
      <c r="C217" s="0" t="n">
        <f aca="false">completed!$R217</f>
        <v>1</v>
      </c>
      <c r="D217" s="0" t="n">
        <f aca="false">completed!$G217</f>
        <v>41397.4457060185</v>
      </c>
    </row>
    <row r="218" customFormat="false" ht="15" hidden="false" customHeight="false" outlineLevel="0" collapsed="false">
      <c r="B218" s="0" t="n">
        <f aca="false">completed!$A218</f>
        <v>74</v>
      </c>
      <c r="C218" s="0" t="n">
        <f aca="false">completed!$R218</f>
        <v>1</v>
      </c>
      <c r="D218" s="0" t="n">
        <f aca="false">completed!$G218</f>
        <v>41397.4464930556</v>
      </c>
    </row>
    <row r="219" customFormat="false" ht="15" hidden="false" customHeight="false" outlineLevel="0" collapsed="false">
      <c r="B219" s="0" t="n">
        <f aca="false">completed!$A219</f>
        <v>75</v>
      </c>
      <c r="C219" s="0" t="n">
        <f aca="false">completed!$R219</f>
        <v>1</v>
      </c>
      <c r="D219" s="0" t="n">
        <f aca="false">completed!$G219</f>
        <v>41397.4470601852</v>
      </c>
    </row>
    <row r="220" customFormat="false" ht="15" hidden="false" customHeight="false" outlineLevel="0" collapsed="false">
      <c r="B220" s="0" t="n">
        <f aca="false">completed!$A220</f>
        <v>76</v>
      </c>
      <c r="C220" s="0" t="n">
        <f aca="false">completed!$R220</f>
        <v>0</v>
      </c>
      <c r="D220" s="0" t="n">
        <f aca="false">completed!$G220</f>
        <v>41397.4474537037</v>
      </c>
    </row>
    <row r="221" customFormat="false" ht="15" hidden="false" customHeight="false" outlineLevel="0" collapsed="false">
      <c r="B221" s="0" t="n">
        <f aca="false">completed!$A221</f>
        <v>77</v>
      </c>
      <c r="C221" s="0" t="n">
        <f aca="false">completed!$R221</f>
        <v>1</v>
      </c>
      <c r="D221" s="0" t="n">
        <f aca="false">completed!$G221</f>
        <v>41397.4474189815</v>
      </c>
    </row>
    <row r="222" customFormat="false" ht="15" hidden="false" customHeight="false" outlineLevel="0" collapsed="false">
      <c r="B222" s="0" t="n">
        <f aca="false">completed!$A222</f>
        <v>78</v>
      </c>
      <c r="C222" s="0" t="n">
        <f aca="false">completed!$R222</f>
        <v>0</v>
      </c>
      <c r="D222" s="0" t="n">
        <f aca="false">completed!$G222</f>
        <v>41397.4486689815</v>
      </c>
    </row>
    <row r="223" customFormat="false" ht="15" hidden="false" customHeight="false" outlineLevel="0" collapsed="false">
      <c r="B223" s="0" t="n">
        <f aca="false">completed!$A223</f>
        <v>79</v>
      </c>
      <c r="C223" s="0" t="n">
        <f aca="false">completed!$R223</f>
        <v>0</v>
      </c>
      <c r="D223" s="0" t="n">
        <f aca="false">completed!$G223</f>
        <v>41397.4485416667</v>
      </c>
    </row>
    <row r="224" customFormat="false" ht="15" hidden="false" customHeight="false" outlineLevel="0" collapsed="false">
      <c r="B224" s="0" t="n">
        <f aca="false">completed!$A224</f>
        <v>80</v>
      </c>
      <c r="C224" s="0" t="n">
        <f aca="false">completed!$R224</f>
        <v>1</v>
      </c>
      <c r="D224" s="0" t="n">
        <f aca="false">completed!$G224</f>
        <v>41397.4486689815</v>
      </c>
    </row>
    <row r="225" customFormat="false" ht="15" hidden="false" customHeight="false" outlineLevel="0" collapsed="false">
      <c r="B225" s="0" t="n">
        <f aca="false">completed!$A225</f>
        <v>81</v>
      </c>
      <c r="C225" s="0" t="n">
        <f aca="false">completed!$R225</f>
        <v>1</v>
      </c>
      <c r="D225" s="0" t="n">
        <f aca="false">completed!$G225</f>
        <v>41397.4504166667</v>
      </c>
    </row>
    <row r="226" customFormat="false" ht="15" hidden="false" customHeight="false" outlineLevel="0" collapsed="false">
      <c r="B226" s="0" t="n">
        <f aca="false">completed!$A226</f>
        <v>82</v>
      </c>
      <c r="C226" s="0" t="n">
        <f aca="false">completed!$R226</f>
        <v>1</v>
      </c>
      <c r="D226" s="0" t="n">
        <f aca="false">completed!$G226</f>
        <v>41397.4517708333</v>
      </c>
    </row>
    <row r="227" customFormat="false" ht="15" hidden="false" customHeight="false" outlineLevel="0" collapsed="false">
      <c r="B227" s="0" t="n">
        <f aca="false">completed!$A227</f>
        <v>83</v>
      </c>
      <c r="C227" s="0" t="n">
        <f aca="false">completed!$R227</f>
        <v>0</v>
      </c>
      <c r="D227" s="0" t="n">
        <f aca="false">completed!$G227</f>
        <v>41397.4525231482</v>
      </c>
    </row>
    <row r="228" customFormat="false" ht="15" hidden="false" customHeight="false" outlineLevel="0" collapsed="false">
      <c r="B228" s="0" t="n">
        <f aca="false">completed!$A228</f>
        <v>84</v>
      </c>
      <c r="C228" s="0" t="n">
        <f aca="false">completed!$R228</f>
        <v>-1</v>
      </c>
      <c r="D228" s="0" t="n">
        <f aca="false">completed!$G228</f>
        <v>41397.4526041667</v>
      </c>
    </row>
    <row r="229" customFormat="false" ht="15" hidden="false" customHeight="false" outlineLevel="0" collapsed="false">
      <c r="B229" s="0" t="n">
        <f aca="false">completed!$A229</f>
        <v>85</v>
      </c>
      <c r="C229" s="0" t="n">
        <f aca="false">completed!$R229</f>
        <v>1</v>
      </c>
      <c r="D229" s="0" t="n">
        <f aca="false">completed!$G229</f>
        <v>41397.4539814815</v>
      </c>
    </row>
    <row r="230" customFormat="false" ht="15" hidden="false" customHeight="false" outlineLevel="0" collapsed="false">
      <c r="B230" s="0" t="n">
        <f aca="false">completed!$A230</f>
        <v>86</v>
      </c>
      <c r="C230" s="0" t="n">
        <f aca="false">completed!$R230</f>
        <v>1</v>
      </c>
      <c r="D230" s="0" t="n">
        <f aca="false">completed!$G230</f>
        <v>41397.4536574074</v>
      </c>
    </row>
    <row r="231" customFormat="false" ht="15" hidden="false" customHeight="false" outlineLevel="0" collapsed="false">
      <c r="B231" s="0" t="n">
        <f aca="false">completed!$A231</f>
        <v>87</v>
      </c>
      <c r="C231" s="0" t="n">
        <f aca="false">completed!$R231</f>
        <v>0</v>
      </c>
      <c r="D231" s="0" t="n">
        <f aca="false">completed!$G231</f>
        <v>41397.4547685185</v>
      </c>
    </row>
    <row r="232" customFormat="false" ht="15" hidden="false" customHeight="false" outlineLevel="0" collapsed="false">
      <c r="B232" s="0" t="n">
        <f aca="false">completed!$A232</f>
        <v>88</v>
      </c>
      <c r="C232" s="0" t="n">
        <f aca="false">completed!$R232</f>
        <v>0</v>
      </c>
      <c r="D232" s="0" t="n">
        <f aca="false">completed!$G232</f>
        <v>41397.454537037</v>
      </c>
    </row>
    <row r="233" customFormat="false" ht="15" hidden="false" customHeight="false" outlineLevel="0" collapsed="false">
      <c r="B233" s="0" t="n">
        <f aca="false">completed!$A233</f>
        <v>89</v>
      </c>
      <c r="C233" s="0" t="n">
        <f aca="false">completed!$R233</f>
        <v>0</v>
      </c>
      <c r="D233" s="0" t="n">
        <f aca="false">completed!$G233</f>
        <v>41397.4555092593</v>
      </c>
    </row>
    <row r="234" customFormat="false" ht="15" hidden="false" customHeight="false" outlineLevel="0" collapsed="false">
      <c r="B234" s="0" t="n">
        <f aca="false">completed!$A234</f>
        <v>90</v>
      </c>
      <c r="C234" s="0" t="n">
        <f aca="false">completed!$R234</f>
        <v>0</v>
      </c>
      <c r="D234" s="0" t="n">
        <f aca="false">completed!$G234</f>
        <v>41397.4565972222</v>
      </c>
    </row>
    <row r="235" customFormat="false" ht="15" hidden="false" customHeight="false" outlineLevel="0" collapsed="false">
      <c r="B235" s="0" t="n">
        <f aca="false">completed!$A235</f>
        <v>91</v>
      </c>
      <c r="C235" s="0" t="n">
        <f aca="false">completed!$R235</f>
        <v>1</v>
      </c>
      <c r="D235" s="0" t="n">
        <f aca="false">completed!$G235</f>
        <v>41397.4572916667</v>
      </c>
    </row>
    <row r="236" customFormat="false" ht="15" hidden="false" customHeight="false" outlineLevel="0" collapsed="false">
      <c r="B236" s="0" t="n">
        <f aca="false">completed!$A236</f>
        <v>92</v>
      </c>
      <c r="C236" s="0" t="n">
        <f aca="false">completed!$R236</f>
        <v>0</v>
      </c>
      <c r="D236" s="0" t="n">
        <f aca="false">completed!$G236</f>
        <v>41397.4576967593</v>
      </c>
    </row>
    <row r="237" customFormat="false" ht="15" hidden="false" customHeight="false" outlineLevel="0" collapsed="false">
      <c r="B237" s="0" t="n">
        <f aca="false">completed!$A237</f>
        <v>93</v>
      </c>
      <c r="C237" s="0" t="n">
        <f aca="false">completed!$R237</f>
        <v>0</v>
      </c>
      <c r="D237" s="0" t="n">
        <f aca="false">completed!$G237</f>
        <v>41397.4600347222</v>
      </c>
    </row>
    <row r="238" customFormat="false" ht="15" hidden="false" customHeight="false" outlineLevel="0" collapsed="false">
      <c r="B238" s="0" t="n">
        <f aca="false">completed!$A238</f>
        <v>94</v>
      </c>
      <c r="C238" s="0" t="n">
        <f aca="false">completed!$R238</f>
        <v>1</v>
      </c>
      <c r="D238" s="0" t="n">
        <f aca="false">completed!$G238</f>
        <v>41397.4605671296</v>
      </c>
    </row>
    <row r="239" customFormat="false" ht="15" hidden="false" customHeight="false" outlineLevel="0" collapsed="false">
      <c r="B239" s="0" t="n">
        <f aca="false">completed!$A239</f>
        <v>95</v>
      </c>
      <c r="C239" s="0" t="n">
        <f aca="false">completed!$R239</f>
        <v>0</v>
      </c>
      <c r="D239" s="0" t="n">
        <f aca="false">completed!$G239</f>
        <v>41397.4603472222</v>
      </c>
    </row>
    <row r="240" customFormat="false" ht="15" hidden="false" customHeight="false" outlineLevel="0" collapsed="false">
      <c r="B240" s="0" t="n">
        <f aca="false">completed!$A240</f>
        <v>96</v>
      </c>
      <c r="C240" s="0" t="n">
        <f aca="false">completed!$R240</f>
        <v>0</v>
      </c>
      <c r="D240" s="0" t="n">
        <f aca="false">completed!$G240</f>
        <v>41397.4613194444</v>
      </c>
    </row>
    <row r="241" customFormat="false" ht="15" hidden="false" customHeight="false" outlineLevel="0" collapsed="false">
      <c r="B241" s="0" t="n">
        <f aca="false">completed!$A241</f>
        <v>97</v>
      </c>
      <c r="C241" s="0" t="n">
        <f aca="false">completed!$R241</f>
        <v>1</v>
      </c>
      <c r="D241" s="0" t="n">
        <f aca="false">completed!$G241</f>
        <v>41397.4612268519</v>
      </c>
    </row>
    <row r="242" customFormat="false" ht="15" hidden="false" customHeight="false" outlineLevel="0" collapsed="false">
      <c r="B242" s="0" t="n">
        <f aca="false">completed!$A242</f>
        <v>98</v>
      </c>
      <c r="C242" s="0" t="n">
        <f aca="false">completed!$R242</f>
        <v>1</v>
      </c>
      <c r="D242" s="0" t="n">
        <f aca="false">completed!$G242</f>
        <v>41397.4627430556</v>
      </c>
    </row>
    <row r="243" customFormat="false" ht="15" hidden="false" customHeight="false" outlineLevel="0" collapsed="false">
      <c r="B243" s="0" t="n">
        <f aca="false">completed!$A243</f>
        <v>99</v>
      </c>
      <c r="C243" s="0" t="n">
        <f aca="false">completed!$R243</f>
        <v>1</v>
      </c>
      <c r="D243" s="0" t="n">
        <f aca="false">completed!$G243</f>
        <v>41397.4632175926</v>
      </c>
    </row>
    <row r="244" customFormat="false" ht="15" hidden="false" customHeight="false" outlineLevel="0" collapsed="false">
      <c r="B244" s="0" t="n">
        <f aca="false">completed!$A244</f>
        <v>100</v>
      </c>
      <c r="C244" s="0" t="n">
        <f aca="false">completed!$R244</f>
        <v>0</v>
      </c>
      <c r="D244" s="0" t="n">
        <f aca="false">completed!$G244</f>
        <v>41397.4638078704</v>
      </c>
    </row>
    <row r="245" customFormat="false" ht="15" hidden="false" customHeight="false" outlineLevel="0" collapsed="false">
      <c r="B245" s="0" t="n">
        <f aca="false">completed!$A245</f>
        <v>101</v>
      </c>
      <c r="C245" s="0" t="n">
        <f aca="false">completed!$R245</f>
        <v>1</v>
      </c>
      <c r="D245" s="0" t="n">
        <f aca="false">completed!$G245</f>
        <v>41397.4641203704</v>
      </c>
    </row>
    <row r="246" customFormat="false" ht="15" hidden="false" customHeight="false" outlineLevel="0" collapsed="false">
      <c r="B246" s="0" t="n">
        <f aca="false">completed!$A246</f>
        <v>102</v>
      </c>
      <c r="C246" s="0" t="n">
        <f aca="false">completed!$R246</f>
        <v>0</v>
      </c>
      <c r="D246" s="0" t="n">
        <f aca="false">completed!$G246</f>
        <v>41397.4636921296</v>
      </c>
    </row>
    <row r="247" customFormat="false" ht="15" hidden="false" customHeight="false" outlineLevel="0" collapsed="false">
      <c r="B247" s="0" t="n">
        <f aca="false">completed!$A247</f>
        <v>103</v>
      </c>
      <c r="C247" s="0" t="n">
        <f aca="false">completed!$R247</f>
        <v>1</v>
      </c>
      <c r="D247" s="0" t="n">
        <f aca="false">completed!$G247</f>
        <v>41397.4639351852</v>
      </c>
    </row>
    <row r="248" customFormat="false" ht="15" hidden="false" customHeight="false" outlineLevel="0" collapsed="false">
      <c r="B248" s="0" t="n">
        <f aca="false">completed!$A248</f>
        <v>104</v>
      </c>
      <c r="C248" s="0" t="n">
        <f aca="false">completed!$R248</f>
        <v>1</v>
      </c>
      <c r="D248" s="0" t="n">
        <f aca="false">completed!$G248</f>
        <v>41397.4642824074</v>
      </c>
    </row>
    <row r="249" customFormat="false" ht="15" hidden="false" customHeight="false" outlineLevel="0" collapsed="false">
      <c r="B249" s="0" t="n">
        <f aca="false">completed!$A249</f>
        <v>105</v>
      </c>
      <c r="C249" s="0" t="n">
        <f aca="false">completed!$R249</f>
        <v>0</v>
      </c>
      <c r="D249" s="0" t="n">
        <f aca="false">completed!$G249</f>
        <v>41397.4648611111</v>
      </c>
    </row>
    <row r="250" customFormat="false" ht="15" hidden="false" customHeight="false" outlineLevel="0" collapsed="false">
      <c r="B250" s="0" t="n">
        <f aca="false">completed!$A250</f>
        <v>106</v>
      </c>
      <c r="C250" s="0" t="n">
        <f aca="false">completed!$R250</f>
        <v>1</v>
      </c>
      <c r="D250" s="0" t="n">
        <f aca="false">completed!$G250</f>
        <v>41397.4644212963</v>
      </c>
    </row>
    <row r="251" customFormat="false" ht="15" hidden="false" customHeight="false" outlineLevel="0" collapsed="false">
      <c r="B251" s="0" t="n">
        <f aca="false">completed!$A251</f>
        <v>107</v>
      </c>
      <c r="C251" s="0" t="n">
        <f aca="false">completed!$R251</f>
        <v>0</v>
      </c>
      <c r="D251" s="0" t="n">
        <f aca="false">completed!$G251</f>
        <v>41397.4649421296</v>
      </c>
    </row>
    <row r="252" customFormat="false" ht="15" hidden="false" customHeight="false" outlineLevel="0" collapsed="false">
      <c r="B252" s="0" t="n">
        <f aca="false">completed!$A252</f>
        <v>108</v>
      </c>
      <c r="C252" s="0" t="n">
        <f aca="false">completed!$R252</f>
        <v>1</v>
      </c>
      <c r="D252" s="0" t="n">
        <f aca="false">completed!$G252</f>
        <v>41397.4652314815</v>
      </c>
    </row>
    <row r="253" customFormat="false" ht="15" hidden="false" customHeight="false" outlineLevel="0" collapsed="false">
      <c r="B253" s="0" t="n">
        <f aca="false">completed!$A253</f>
        <v>109</v>
      </c>
      <c r="C253" s="0" t="n">
        <f aca="false">completed!$R253</f>
        <v>1</v>
      </c>
      <c r="D253" s="0" t="n">
        <f aca="false">completed!$G253</f>
        <v>41397.4657407407</v>
      </c>
    </row>
    <row r="254" customFormat="false" ht="15" hidden="false" customHeight="false" outlineLevel="0" collapsed="false">
      <c r="B254" s="0" t="n">
        <f aca="false">completed!$A254</f>
        <v>110</v>
      </c>
      <c r="C254" s="0" t="n">
        <f aca="false">completed!$R254</f>
        <v>0</v>
      </c>
      <c r="D254" s="0" t="n">
        <f aca="false">completed!$G254</f>
        <v>41397.4668287037</v>
      </c>
    </row>
    <row r="255" customFormat="false" ht="15" hidden="false" customHeight="false" outlineLevel="0" collapsed="false">
      <c r="B255" s="0" t="n">
        <f aca="false">completed!$A255</f>
        <v>111</v>
      </c>
      <c r="C255" s="0" t="n">
        <f aca="false">completed!$R255</f>
        <v>1</v>
      </c>
      <c r="D255" s="0" t="n">
        <f aca="false">completed!$G255</f>
        <v>41397.4678240741</v>
      </c>
    </row>
    <row r="256" customFormat="false" ht="15" hidden="false" customHeight="false" outlineLevel="0" collapsed="false">
      <c r="B256" s="0" t="n">
        <f aca="false">completed!$A256</f>
        <v>112</v>
      </c>
      <c r="C256" s="0" t="n">
        <f aca="false">completed!$R256</f>
        <v>1</v>
      </c>
      <c r="D256" s="0" t="n">
        <f aca="false">completed!$G256</f>
        <v>41397.4723032407</v>
      </c>
    </row>
    <row r="257" customFormat="false" ht="15" hidden="false" customHeight="false" outlineLevel="0" collapsed="false">
      <c r="B257" s="0" t="n">
        <f aca="false">completed!$A257</f>
        <v>113</v>
      </c>
      <c r="C257" s="0" t="n">
        <f aca="false">completed!$R257</f>
        <v>0</v>
      </c>
      <c r="D257" s="0" t="n">
        <f aca="false">completed!$G257</f>
        <v>41397.4738657407</v>
      </c>
    </row>
    <row r="258" customFormat="false" ht="15" hidden="false" customHeight="false" outlineLevel="0" collapsed="false">
      <c r="B258" s="0" t="n">
        <f aca="false">completed!$A258</f>
        <v>114</v>
      </c>
      <c r="C258" s="0" t="n">
        <f aca="false">completed!$R258</f>
        <v>1</v>
      </c>
      <c r="D258" s="0" t="n">
        <f aca="false">completed!$G258</f>
        <v>41397.4734722222</v>
      </c>
    </row>
    <row r="259" customFormat="false" ht="15" hidden="false" customHeight="false" outlineLevel="0" collapsed="false">
      <c r="B259" s="0" t="n">
        <f aca="false">completed!$A259</f>
        <v>115</v>
      </c>
      <c r="C259" s="0" t="n">
        <f aca="false">completed!$R259</f>
        <v>1</v>
      </c>
      <c r="D259" s="0" t="n">
        <f aca="false">completed!$G259</f>
        <v>41397.4746064815</v>
      </c>
    </row>
    <row r="260" customFormat="false" ht="15" hidden="false" customHeight="false" outlineLevel="0" collapsed="false">
      <c r="B260" s="0" t="n">
        <f aca="false">completed!$A260</f>
        <v>116</v>
      </c>
      <c r="C260" s="0" t="n">
        <f aca="false">completed!$R260</f>
        <v>0</v>
      </c>
      <c r="D260" s="0" t="n">
        <f aca="false">completed!$G260</f>
        <v>41397.4752546296</v>
      </c>
    </row>
    <row r="261" customFormat="false" ht="15" hidden="false" customHeight="false" outlineLevel="0" collapsed="false">
      <c r="B261" s="0" t="n">
        <f aca="false">completed!$A261</f>
        <v>117</v>
      </c>
      <c r="C261" s="0" t="n">
        <f aca="false">completed!$R261</f>
        <v>1</v>
      </c>
      <c r="D261" s="0" t="n">
        <f aca="false">completed!$G261</f>
        <v>41397.4751388889</v>
      </c>
    </row>
    <row r="262" customFormat="false" ht="15" hidden="false" customHeight="false" outlineLevel="0" collapsed="false">
      <c r="B262" s="0" t="n">
        <f aca="false">completed!$A262</f>
        <v>118</v>
      </c>
      <c r="C262" s="0" t="n">
        <f aca="false">completed!$R262</f>
        <v>1</v>
      </c>
      <c r="D262" s="0" t="n">
        <f aca="false">completed!$G262</f>
        <v>41397.4752314815</v>
      </c>
    </row>
    <row r="263" customFormat="false" ht="15" hidden="false" customHeight="false" outlineLevel="0" collapsed="false">
      <c r="B263" s="0" t="n">
        <f aca="false">completed!$A263</f>
        <v>119</v>
      </c>
      <c r="C263" s="0" t="n">
        <f aca="false">completed!$R263</f>
        <v>1</v>
      </c>
      <c r="D263" s="0" t="n">
        <f aca="false">completed!$G263</f>
        <v>41397.475462963</v>
      </c>
    </row>
    <row r="264" customFormat="false" ht="15" hidden="false" customHeight="false" outlineLevel="0" collapsed="false">
      <c r="B264" s="0" t="n">
        <f aca="false">completed!$A264</f>
        <v>120</v>
      </c>
      <c r="C264" s="0" t="n">
        <f aca="false">completed!$R264</f>
        <v>1</v>
      </c>
      <c r="D264" s="0" t="n">
        <f aca="false">completed!$G264</f>
        <v>41397.4760532407</v>
      </c>
    </row>
    <row r="265" customFormat="false" ht="15" hidden="false" customHeight="false" outlineLevel="0" collapsed="false">
      <c r="B265" s="0" t="n">
        <f aca="false">completed!$A265</f>
        <v>121</v>
      </c>
      <c r="C265" s="0" t="n">
        <f aca="false">completed!$R265</f>
        <v>0</v>
      </c>
      <c r="D265" s="0" t="n">
        <f aca="false">completed!$G265</f>
        <v>41397.4766782407</v>
      </c>
    </row>
    <row r="266" customFormat="false" ht="15" hidden="false" customHeight="false" outlineLevel="0" collapsed="false">
      <c r="B266" s="0" t="n">
        <f aca="false">completed!$A266</f>
        <v>122</v>
      </c>
      <c r="C266" s="0" t="n">
        <f aca="false">completed!$R266</f>
        <v>1</v>
      </c>
      <c r="D266" s="0" t="n">
        <f aca="false">completed!$G266</f>
        <v>41397.4771759259</v>
      </c>
    </row>
    <row r="267" customFormat="false" ht="15" hidden="false" customHeight="false" outlineLevel="0" collapsed="false">
      <c r="B267" s="0" t="n">
        <f aca="false">completed!$A267</f>
        <v>123</v>
      </c>
      <c r="C267" s="0" t="n">
        <f aca="false">completed!$R267</f>
        <v>0</v>
      </c>
      <c r="D267" s="0" t="n">
        <f aca="false">completed!$G267</f>
        <v>41397.477037037</v>
      </c>
    </row>
    <row r="268" customFormat="false" ht="15" hidden="false" customHeight="false" outlineLevel="0" collapsed="false">
      <c r="B268" s="0" t="n">
        <f aca="false">completed!$A268</f>
        <v>124</v>
      </c>
      <c r="C268" s="0" t="n">
        <f aca="false">completed!$R268</f>
        <v>1</v>
      </c>
      <c r="D268" s="0" t="n">
        <f aca="false">completed!$G268</f>
        <v>41397.4773726852</v>
      </c>
    </row>
    <row r="269" customFormat="false" ht="15" hidden="false" customHeight="false" outlineLevel="0" collapsed="false">
      <c r="B269" s="0" t="n">
        <f aca="false">completed!$A269</f>
        <v>125</v>
      </c>
      <c r="C269" s="0" t="n">
        <f aca="false">completed!$R269</f>
        <v>1</v>
      </c>
      <c r="D269" s="0" t="n">
        <f aca="false">completed!$G269</f>
        <v>41397.4779398148</v>
      </c>
    </row>
    <row r="270" customFormat="false" ht="15" hidden="false" customHeight="false" outlineLevel="0" collapsed="false">
      <c r="B270" s="0" t="n">
        <f aca="false">completed!$A270</f>
        <v>126</v>
      </c>
      <c r="C270" s="0" t="n">
        <f aca="false">completed!$R270</f>
        <v>1</v>
      </c>
      <c r="D270" s="0" t="n">
        <f aca="false">completed!$G270</f>
        <v>41397.4792013889</v>
      </c>
    </row>
    <row r="271" customFormat="false" ht="15" hidden="false" customHeight="false" outlineLevel="0" collapsed="false">
      <c r="B271" s="0" t="n">
        <f aca="false">completed!$A271</f>
        <v>127</v>
      </c>
      <c r="C271" s="0" t="n">
        <f aca="false">completed!$R271</f>
        <v>0</v>
      </c>
      <c r="D271" s="0" t="n">
        <f aca="false">completed!$G271</f>
        <v>41397.4812731482</v>
      </c>
    </row>
    <row r="272" customFormat="false" ht="15" hidden="false" customHeight="false" outlineLevel="0" collapsed="false">
      <c r="B272" s="0" t="n">
        <f aca="false">completed!$A272</f>
        <v>128</v>
      </c>
      <c r="C272" s="0" t="n">
        <f aca="false">completed!$R272</f>
        <v>1</v>
      </c>
      <c r="D272" s="0" t="n">
        <f aca="false">completed!$G272</f>
        <v>41397.4808796296</v>
      </c>
    </row>
    <row r="273" customFormat="false" ht="15" hidden="false" customHeight="false" outlineLevel="0" collapsed="false">
      <c r="B273" s="0" t="n">
        <f aca="false">completed!$A273</f>
        <v>129</v>
      </c>
      <c r="C273" s="0" t="n">
        <f aca="false">completed!$R273</f>
        <v>1</v>
      </c>
      <c r="D273" s="0" t="n">
        <f aca="false">completed!$G273</f>
        <v>41397.4810648148</v>
      </c>
    </row>
    <row r="274" customFormat="false" ht="15" hidden="false" customHeight="false" outlineLevel="0" collapsed="false">
      <c r="B274" s="0" t="n">
        <f aca="false">completed!$A274</f>
        <v>130</v>
      </c>
      <c r="C274" s="0" t="n">
        <f aca="false">completed!$R274</f>
        <v>1</v>
      </c>
      <c r="D274" s="0" t="n">
        <f aca="false">completed!$G274</f>
        <v>41397.4819675926</v>
      </c>
    </row>
    <row r="275" customFormat="false" ht="15" hidden="false" customHeight="false" outlineLevel="0" collapsed="false">
      <c r="B275" s="0" t="n">
        <f aca="false">completed!$A275</f>
        <v>131</v>
      </c>
      <c r="C275" s="0" t="n">
        <f aca="false">completed!$R275</f>
        <v>1</v>
      </c>
      <c r="D275" s="0" t="n">
        <f aca="false">completed!$G275</f>
        <v>41397.4821527778</v>
      </c>
    </row>
    <row r="276" customFormat="false" ht="15" hidden="false" customHeight="false" outlineLevel="0" collapsed="false">
      <c r="B276" s="0" t="n">
        <f aca="false">completed!$A276</f>
        <v>132</v>
      </c>
      <c r="C276" s="0" t="n">
        <f aca="false">completed!$R276</f>
        <v>0</v>
      </c>
      <c r="D276" s="0" t="n">
        <f aca="false">completed!$G276</f>
        <v>41397.4842708333</v>
      </c>
    </row>
    <row r="277" customFormat="false" ht="15" hidden="false" customHeight="false" outlineLevel="0" collapsed="false">
      <c r="B277" s="0" t="n">
        <f aca="false">completed!$A277</f>
        <v>133</v>
      </c>
      <c r="C277" s="0" t="n">
        <f aca="false">completed!$R277</f>
        <v>1</v>
      </c>
      <c r="D277" s="0" t="n">
        <f aca="false">completed!$G277</f>
        <v>41397.4838773148</v>
      </c>
    </row>
    <row r="278" customFormat="false" ht="15" hidden="false" customHeight="false" outlineLevel="0" collapsed="false">
      <c r="B278" s="0" t="n">
        <f aca="false">completed!$A278</f>
        <v>134</v>
      </c>
      <c r="C278" s="0" t="n">
        <f aca="false">completed!$R278</f>
        <v>1</v>
      </c>
      <c r="D278" s="0" t="n">
        <f aca="false">completed!$G278</f>
        <v>41397.4844907407</v>
      </c>
    </row>
    <row r="279" customFormat="false" ht="15" hidden="false" customHeight="false" outlineLevel="0" collapsed="false">
      <c r="B279" s="0" t="n">
        <f aca="false">completed!$A279</f>
        <v>135</v>
      </c>
      <c r="C279" s="0" t="n">
        <f aca="false">completed!$R279</f>
        <v>0</v>
      </c>
      <c r="D279" s="0" t="n">
        <f aca="false">completed!$G279</f>
        <v>41397.4842476852</v>
      </c>
    </row>
    <row r="280" customFormat="false" ht="15" hidden="false" customHeight="false" outlineLevel="0" collapsed="false">
      <c r="B280" s="0" t="n">
        <f aca="false">completed!$A280</f>
        <v>136</v>
      </c>
      <c r="C280" s="0" t="n">
        <f aca="false">completed!$R280</f>
        <v>1</v>
      </c>
      <c r="D280" s="0" t="n">
        <f aca="false">completed!$G280</f>
        <v>41397.485</v>
      </c>
    </row>
    <row r="281" customFormat="false" ht="15" hidden="false" customHeight="false" outlineLevel="0" collapsed="false">
      <c r="B281" s="0" t="n">
        <f aca="false">completed!$A281</f>
        <v>137</v>
      </c>
      <c r="C281" s="0" t="n">
        <f aca="false">completed!$R281</f>
        <v>1</v>
      </c>
      <c r="D281" s="0" t="n">
        <f aca="false">completed!$G281</f>
        <v>41397.4861342593</v>
      </c>
    </row>
    <row r="282" customFormat="false" ht="15" hidden="false" customHeight="false" outlineLevel="0" collapsed="false">
      <c r="B282" s="0" t="n">
        <f aca="false">completed!$A282</f>
        <v>138</v>
      </c>
      <c r="C282" s="0" t="n">
        <f aca="false">completed!$R282</f>
        <v>1</v>
      </c>
      <c r="D282" s="0" t="n">
        <f aca="false">completed!$G282</f>
        <v>41397.4863310185</v>
      </c>
    </row>
    <row r="283" customFormat="false" ht="15" hidden="false" customHeight="false" outlineLevel="0" collapsed="false">
      <c r="B283" s="0" t="n">
        <f aca="false">completed!$A283</f>
        <v>139</v>
      </c>
      <c r="C283" s="0" t="n">
        <f aca="false">completed!$R283</f>
        <v>1</v>
      </c>
      <c r="D283" s="0" t="n">
        <f aca="false">completed!$G283</f>
        <v>41397.4867476852</v>
      </c>
    </row>
    <row r="284" customFormat="false" ht="15" hidden="false" customHeight="false" outlineLevel="0" collapsed="false">
      <c r="B284" s="0" t="n">
        <f aca="false">completed!$A284</f>
        <v>140</v>
      </c>
      <c r="C284" s="0" t="n">
        <f aca="false">completed!$R284</f>
        <v>-1</v>
      </c>
      <c r="D284" s="0" t="n">
        <f aca="false">completed!$G284</f>
        <v>41397.4878703704</v>
      </c>
    </row>
    <row r="285" customFormat="false" ht="15" hidden="false" customHeight="false" outlineLevel="0" collapsed="false">
      <c r="B285" s="0" t="n">
        <f aca="false">completed!$A285</f>
        <v>141</v>
      </c>
      <c r="C285" s="0" t="n">
        <f aca="false">completed!$R285</f>
        <v>1</v>
      </c>
      <c r="D285" s="0" t="n">
        <f aca="false">completed!$G285</f>
        <v>41397.4884027778</v>
      </c>
    </row>
    <row r="286" customFormat="false" ht="15" hidden="false" customHeight="false" outlineLevel="0" collapsed="false">
      <c r="B286" s="0" t="n">
        <f aca="false">completed!$A286</f>
        <v>142</v>
      </c>
      <c r="C286" s="0" t="n">
        <f aca="false">completed!$R286</f>
        <v>1</v>
      </c>
      <c r="D286" s="0" t="n">
        <f aca="false">completed!$G286</f>
        <v>41397.4896643519</v>
      </c>
    </row>
    <row r="287" customFormat="false" ht="15" hidden="false" customHeight="false" outlineLevel="0" collapsed="false">
      <c r="B287" s="0" t="n">
        <f aca="false">completed!$A287</f>
        <v>143</v>
      </c>
      <c r="C287" s="0" t="n">
        <f aca="false">completed!$R287</f>
        <v>1</v>
      </c>
      <c r="D287" s="0" t="n">
        <f aca="false">completed!$G287</f>
        <v>41397.4907638889</v>
      </c>
    </row>
    <row r="288" customFormat="false" ht="15" hidden="false" customHeight="false" outlineLevel="0" collapsed="false">
      <c r="B288" s="0" t="n">
        <f aca="false">completed!$A288</f>
        <v>448</v>
      </c>
      <c r="C288" s="0" t="n">
        <f aca="false">completed!$R288</f>
        <v>-1</v>
      </c>
      <c r="D288" s="0" t="n">
        <f aca="false">completed!$G288</f>
        <v>41618.345474537</v>
      </c>
    </row>
    <row r="289" customFormat="false" ht="15" hidden="false" customHeight="false" outlineLevel="0" collapsed="false">
      <c r="B289" s="0" t="n">
        <f aca="false">completed!$A289</f>
        <v>449</v>
      </c>
      <c r="C289" s="0" t="n">
        <f aca="false">completed!$R289</f>
        <v>-1</v>
      </c>
      <c r="D289" s="0" t="n">
        <f aca="false">completed!$G289</f>
        <v>41618.3465972222</v>
      </c>
    </row>
    <row r="290" customFormat="false" ht="15" hidden="false" customHeight="false" outlineLevel="0" collapsed="false">
      <c r="B290" s="0" t="n">
        <f aca="false">completed!$A290</f>
        <v>450</v>
      </c>
      <c r="C290" s="0" t="n">
        <f aca="false">completed!$R290</f>
        <v>-1</v>
      </c>
      <c r="D290" s="0" t="n">
        <f aca="false">completed!$G290</f>
        <v>41618.3482060185</v>
      </c>
    </row>
    <row r="291" customFormat="false" ht="15" hidden="false" customHeight="false" outlineLevel="0" collapsed="false">
      <c r="B291" s="0" t="n">
        <f aca="false">completed!$A291</f>
        <v>451</v>
      </c>
      <c r="C291" s="0" t="n">
        <f aca="false">completed!$R291</f>
        <v>1</v>
      </c>
      <c r="D291" s="0" t="n">
        <f aca="false">completed!$G291</f>
        <v>41618.3511342593</v>
      </c>
    </row>
    <row r="292" customFormat="false" ht="15" hidden="false" customHeight="false" outlineLevel="0" collapsed="false">
      <c r="B292" s="0" t="n">
        <f aca="false">completed!$A292</f>
        <v>452</v>
      </c>
      <c r="C292" s="0" t="n">
        <f aca="false">completed!$R292</f>
        <v>1</v>
      </c>
      <c r="D292" s="0" t="n">
        <f aca="false">completed!$G292</f>
        <v>41618.3569444444</v>
      </c>
    </row>
    <row r="293" customFormat="false" ht="15" hidden="false" customHeight="false" outlineLevel="0" collapsed="false">
      <c r="B293" s="0" t="n">
        <f aca="false">completed!$A293</f>
        <v>453</v>
      </c>
      <c r="C293" s="0" t="n">
        <f aca="false">completed!$R293</f>
        <v>1</v>
      </c>
      <c r="D293" s="0" t="n">
        <f aca="false">completed!$G293</f>
        <v>41618.3575115741</v>
      </c>
    </row>
    <row r="294" customFormat="false" ht="15" hidden="false" customHeight="false" outlineLevel="0" collapsed="false">
      <c r="B294" s="0" t="n">
        <f aca="false">completed!$A294</f>
        <v>454</v>
      </c>
      <c r="C294" s="0" t="n">
        <f aca="false">completed!$R294</f>
        <v>1</v>
      </c>
      <c r="D294" s="0" t="n">
        <f aca="false">completed!$G294</f>
        <v>41618.3663194444</v>
      </c>
    </row>
    <row r="295" customFormat="false" ht="15" hidden="false" customHeight="false" outlineLevel="0" collapsed="false">
      <c r="B295" s="0" t="n">
        <f aca="false">completed!$A295</f>
        <v>455</v>
      </c>
      <c r="C295" s="0" t="n">
        <f aca="false">completed!$R295</f>
        <v>1</v>
      </c>
      <c r="D295" s="0" t="n">
        <f aca="false">completed!$G295</f>
        <v>41618.3675694445</v>
      </c>
    </row>
    <row r="296" customFormat="false" ht="15" hidden="false" customHeight="false" outlineLevel="0" collapsed="false">
      <c r="B296" s="0" t="n">
        <f aca="false">completed!$A296</f>
        <v>456</v>
      </c>
      <c r="C296" s="0" t="n">
        <f aca="false">completed!$R296</f>
        <v>-1</v>
      </c>
      <c r="D296" s="0" t="n">
        <f aca="false">completed!$G296</f>
        <v>41618.3704513889</v>
      </c>
    </row>
    <row r="297" customFormat="false" ht="15" hidden="false" customHeight="false" outlineLevel="0" collapsed="false">
      <c r="B297" s="0" t="n">
        <f aca="false">completed!$A297</f>
        <v>457</v>
      </c>
      <c r="C297" s="0" t="n">
        <f aca="false">completed!$R297</f>
        <v>-1</v>
      </c>
      <c r="D297" s="0" t="n">
        <f aca="false">completed!$G297</f>
        <v>41618.3705671296</v>
      </c>
    </row>
    <row r="298" customFormat="false" ht="15" hidden="false" customHeight="false" outlineLevel="0" collapsed="false">
      <c r="B298" s="0" t="n">
        <f aca="false">completed!$A298</f>
        <v>458</v>
      </c>
      <c r="C298" s="0" t="n">
        <f aca="false">completed!$R298</f>
        <v>-1</v>
      </c>
      <c r="D298" s="0" t="n">
        <f aca="false">completed!$G298</f>
        <v>41618.3709953704</v>
      </c>
    </row>
    <row r="299" customFormat="false" ht="15" hidden="false" customHeight="false" outlineLevel="0" collapsed="false">
      <c r="B299" s="0" t="n">
        <f aca="false">completed!$A299</f>
        <v>459</v>
      </c>
      <c r="C299" s="0" t="n">
        <f aca="false">completed!$R299</f>
        <v>1</v>
      </c>
      <c r="D299" s="0" t="n">
        <f aca="false">completed!$G299</f>
        <v>41618.3722800926</v>
      </c>
    </row>
    <row r="300" customFormat="false" ht="15" hidden="false" customHeight="false" outlineLevel="0" collapsed="false">
      <c r="B300" s="0" t="n">
        <f aca="false">completed!$A300</f>
        <v>460</v>
      </c>
      <c r="C300" s="0" t="n">
        <f aca="false">completed!$R300</f>
        <v>1</v>
      </c>
      <c r="D300" s="0" t="n">
        <f aca="false">completed!$G300</f>
        <v>41618.3721643519</v>
      </c>
    </row>
    <row r="301" customFormat="false" ht="15" hidden="false" customHeight="false" outlineLevel="0" collapsed="false">
      <c r="B301" s="0" t="n">
        <f aca="false">completed!$A301</f>
        <v>461</v>
      </c>
      <c r="C301" s="0" t="n">
        <f aca="false">completed!$R301</f>
        <v>1</v>
      </c>
      <c r="D301" s="0" t="n">
        <f aca="false">completed!$G301</f>
        <v>41618.3746990741</v>
      </c>
    </row>
    <row r="302" customFormat="false" ht="15" hidden="false" customHeight="false" outlineLevel="0" collapsed="false">
      <c r="B302" s="0" t="n">
        <f aca="false">completed!$A302</f>
        <v>462</v>
      </c>
      <c r="C302" s="0" t="n">
        <f aca="false">completed!$R302</f>
        <v>-1</v>
      </c>
      <c r="D302" s="0" t="n">
        <f aca="false">completed!$G302</f>
        <v>41618.3788541667</v>
      </c>
    </row>
    <row r="303" customFormat="false" ht="15" hidden="false" customHeight="false" outlineLevel="0" collapsed="false">
      <c r="B303" s="0" t="n">
        <f aca="false">completed!$A303</f>
        <v>463</v>
      </c>
      <c r="C303" s="0" t="n">
        <f aca="false">completed!$R303</f>
        <v>-1</v>
      </c>
      <c r="D303" s="0" t="n">
        <f aca="false">completed!$G303</f>
        <v>41618.379224537</v>
      </c>
    </row>
    <row r="304" customFormat="false" ht="15" hidden="false" customHeight="false" outlineLevel="0" collapsed="false">
      <c r="B304" s="0" t="n">
        <f aca="false">completed!$A304</f>
        <v>464</v>
      </c>
      <c r="C304" s="0" t="n">
        <f aca="false">completed!$R304</f>
        <v>1</v>
      </c>
      <c r="D304" s="0" t="n">
        <f aca="false">completed!$G304</f>
        <v>41618.3793981481</v>
      </c>
    </row>
    <row r="305" customFormat="false" ht="15" hidden="false" customHeight="false" outlineLevel="0" collapsed="false">
      <c r="B305" s="0" t="n">
        <f aca="false">completed!$A305</f>
        <v>465</v>
      </c>
      <c r="C305" s="0" t="n">
        <f aca="false">completed!$R305</f>
        <v>-1</v>
      </c>
      <c r="D305" s="0" t="n">
        <f aca="false">completed!$G305</f>
        <v>41618.3806597222</v>
      </c>
    </row>
    <row r="306" customFormat="false" ht="15" hidden="false" customHeight="false" outlineLevel="0" collapsed="false">
      <c r="B306" s="0" t="n">
        <f aca="false">completed!$A306</f>
        <v>466</v>
      </c>
      <c r="C306" s="0" t="n">
        <f aca="false">completed!$R306</f>
        <v>-1</v>
      </c>
      <c r="D306" s="0" t="n">
        <f aca="false">completed!$G306</f>
        <v>41618.3818055556</v>
      </c>
    </row>
    <row r="307" customFormat="false" ht="15" hidden="false" customHeight="false" outlineLevel="0" collapsed="false">
      <c r="B307" s="0" t="n">
        <f aca="false">completed!$A307</f>
        <v>467</v>
      </c>
      <c r="C307" s="0" t="n">
        <f aca="false">completed!$R307</f>
        <v>-1</v>
      </c>
      <c r="D307" s="0" t="n">
        <f aca="false">completed!$G307</f>
        <v>41618.3820023148</v>
      </c>
    </row>
    <row r="308" customFormat="false" ht="15" hidden="false" customHeight="false" outlineLevel="0" collapsed="false">
      <c r="B308" s="0" t="n">
        <f aca="false">completed!$A308</f>
        <v>468</v>
      </c>
      <c r="C308" s="0" t="n">
        <f aca="false">completed!$R308</f>
        <v>1</v>
      </c>
      <c r="D308" s="0" t="n">
        <f aca="false">completed!$G308</f>
        <v>41618.3828472222</v>
      </c>
    </row>
    <row r="309" customFormat="false" ht="15" hidden="false" customHeight="false" outlineLevel="0" collapsed="false">
      <c r="B309" s="0" t="n">
        <f aca="false">completed!$A309</f>
        <v>469</v>
      </c>
      <c r="C309" s="0" t="n">
        <f aca="false">completed!$R309</f>
        <v>1</v>
      </c>
      <c r="D309" s="0" t="n">
        <f aca="false">completed!$G309</f>
        <v>41618.387974537</v>
      </c>
    </row>
    <row r="310" customFormat="false" ht="15" hidden="false" customHeight="false" outlineLevel="0" collapsed="false">
      <c r="B310" s="0" t="n">
        <f aca="false">completed!$A310</f>
        <v>470</v>
      </c>
      <c r="C310" s="0" t="n">
        <f aca="false">completed!$R310</f>
        <v>-1</v>
      </c>
      <c r="D310" s="0" t="n">
        <f aca="false">completed!$G310</f>
        <v>41618.3890625</v>
      </c>
    </row>
    <row r="311" customFormat="false" ht="15" hidden="false" customHeight="false" outlineLevel="0" collapsed="false">
      <c r="B311" s="0" t="n">
        <f aca="false">completed!$A311</f>
        <v>471</v>
      </c>
      <c r="C311" s="0" t="n">
        <f aca="false">completed!$R311</f>
        <v>-1</v>
      </c>
      <c r="D311" s="0" t="n">
        <f aca="false">completed!$G311</f>
        <v>41618.3910069444</v>
      </c>
    </row>
    <row r="312" customFormat="false" ht="15" hidden="false" customHeight="false" outlineLevel="0" collapsed="false">
      <c r="B312" s="0" t="n">
        <f aca="false">completed!$A312</f>
        <v>472</v>
      </c>
      <c r="C312" s="0" t="n">
        <f aca="false">completed!$R312</f>
        <v>1</v>
      </c>
      <c r="D312" s="0" t="n">
        <f aca="false">completed!$G312</f>
        <v>41618.3917476852</v>
      </c>
    </row>
    <row r="313" customFormat="false" ht="15" hidden="false" customHeight="false" outlineLevel="0" collapsed="false">
      <c r="B313" s="0" t="n">
        <f aca="false">completed!$A313</f>
        <v>473</v>
      </c>
      <c r="C313" s="0" t="n">
        <f aca="false">completed!$R313</f>
        <v>1</v>
      </c>
      <c r="D313" s="0" t="n">
        <f aca="false">completed!$G313</f>
        <v>41618.3920023148</v>
      </c>
    </row>
    <row r="314" customFormat="false" ht="15" hidden="false" customHeight="false" outlineLevel="0" collapsed="false">
      <c r="B314" s="0" t="n">
        <f aca="false">completed!$A314</f>
        <v>474</v>
      </c>
      <c r="C314" s="0" t="n">
        <f aca="false">completed!$R314</f>
        <v>1</v>
      </c>
      <c r="D314" s="0" t="n">
        <f aca="false">completed!$G314</f>
        <v>41618.3960185185</v>
      </c>
    </row>
    <row r="315" customFormat="false" ht="15" hidden="false" customHeight="false" outlineLevel="0" collapsed="false">
      <c r="B315" s="0" t="n">
        <f aca="false">completed!$A315</f>
        <v>475</v>
      </c>
      <c r="C315" s="0" t="n">
        <f aca="false">completed!$R315</f>
        <v>1</v>
      </c>
      <c r="D315" s="0" t="n">
        <f aca="false">completed!$G315</f>
        <v>41618.3963310185</v>
      </c>
    </row>
    <row r="316" customFormat="false" ht="15" hidden="false" customHeight="false" outlineLevel="0" collapsed="false">
      <c r="B316" s="0" t="n">
        <f aca="false">completed!$A316</f>
        <v>476</v>
      </c>
      <c r="C316" s="0" t="n">
        <f aca="false">completed!$R316</f>
        <v>-1</v>
      </c>
      <c r="D316" s="0" t="n">
        <f aca="false">completed!$G316</f>
        <v>41618.4005324074</v>
      </c>
    </row>
    <row r="317" customFormat="false" ht="15" hidden="false" customHeight="false" outlineLevel="0" collapsed="false">
      <c r="B317" s="0" t="n">
        <f aca="false">completed!$A317</f>
        <v>481</v>
      </c>
      <c r="C317" s="0" t="n">
        <f aca="false">completed!$R317</f>
        <v>-1</v>
      </c>
      <c r="D317" s="0" t="n">
        <f aca="false">completed!$G317</f>
        <v>41625.6783680556</v>
      </c>
    </row>
    <row r="318" customFormat="false" ht="15" hidden="false" customHeight="false" outlineLevel="0" collapsed="false">
      <c r="B318" s="0" t="n">
        <f aca="false">completed!$A318</f>
        <v>482</v>
      </c>
      <c r="C318" s="0" t="n">
        <f aca="false">completed!$R318</f>
        <v>-1</v>
      </c>
      <c r="D318" s="0" t="n">
        <f aca="false">completed!$G318</f>
        <v>41625.6786226852</v>
      </c>
    </row>
    <row r="319" customFormat="false" ht="15" hidden="false" customHeight="false" outlineLevel="0" collapsed="false">
      <c r="B319" s="0" t="n">
        <f aca="false">completed!$A319</f>
        <v>483</v>
      </c>
      <c r="C319" s="0" t="n">
        <f aca="false">completed!$R319</f>
        <v>-1</v>
      </c>
      <c r="D319" s="0" t="n">
        <f aca="false">completed!$G319</f>
        <v>41625.6791666667</v>
      </c>
    </row>
    <row r="320" customFormat="false" ht="15" hidden="false" customHeight="false" outlineLevel="0" collapsed="false">
      <c r="B320" s="0" t="n">
        <f aca="false">completed!$A320</f>
        <v>484</v>
      </c>
      <c r="C320" s="0" t="n">
        <f aca="false">completed!$R320</f>
        <v>-1</v>
      </c>
      <c r="D320" s="0" t="n">
        <f aca="false">completed!$G320</f>
        <v>41625.6801967593</v>
      </c>
    </row>
    <row r="321" customFormat="false" ht="15" hidden="false" customHeight="false" outlineLevel="0" collapsed="false">
      <c r="B321" s="0" t="n">
        <f aca="false">completed!$A321</f>
        <v>485</v>
      </c>
      <c r="C321" s="0" t="n">
        <f aca="false">completed!$R321</f>
        <v>-1</v>
      </c>
      <c r="D321" s="0" t="n">
        <f aca="false">completed!$G321</f>
        <v>41625.6803935185</v>
      </c>
    </row>
    <row r="322" customFormat="false" ht="15" hidden="false" customHeight="false" outlineLevel="0" collapsed="false">
      <c r="B322" s="0" t="n">
        <f aca="false">completed!$A322</f>
        <v>486</v>
      </c>
      <c r="C322" s="0" t="n">
        <f aca="false">completed!$R322</f>
        <v>-1</v>
      </c>
      <c r="D322" s="0" t="n">
        <f aca="false">completed!$G322</f>
        <v>41625.6805092593</v>
      </c>
    </row>
    <row r="323" customFormat="false" ht="15" hidden="false" customHeight="false" outlineLevel="0" collapsed="false">
      <c r="B323" s="0" t="n">
        <f aca="false">completed!$A323</f>
        <v>487</v>
      </c>
      <c r="C323" s="0" t="n">
        <f aca="false">completed!$R323</f>
        <v>-1</v>
      </c>
      <c r="D323" s="0" t="n">
        <f aca="false">completed!$G323</f>
        <v>41625.6810069445</v>
      </c>
    </row>
    <row r="324" customFormat="false" ht="15" hidden="false" customHeight="false" outlineLevel="0" collapsed="false">
      <c r="B324" s="0" t="n">
        <f aca="false">completed!$A324</f>
        <v>488</v>
      </c>
      <c r="C324" s="0" t="n">
        <f aca="false">completed!$R324</f>
        <v>-1</v>
      </c>
      <c r="D324" s="0" t="n">
        <f aca="false">completed!$G324</f>
        <v>41625.6808333333</v>
      </c>
    </row>
    <row r="325" customFormat="false" ht="15" hidden="false" customHeight="false" outlineLevel="0" collapsed="false">
      <c r="B325" s="0" t="n">
        <f aca="false">completed!$A325</f>
        <v>489</v>
      </c>
      <c r="C325" s="0" t="n">
        <f aca="false">completed!$R325</f>
        <v>-1</v>
      </c>
      <c r="D325" s="0" t="n">
        <f aca="false">completed!$G325</f>
        <v>41625.6809837963</v>
      </c>
    </row>
    <row r="326" customFormat="false" ht="15" hidden="false" customHeight="false" outlineLevel="0" collapsed="false">
      <c r="B326" s="0" t="n">
        <f aca="false">completed!$A326</f>
        <v>490</v>
      </c>
      <c r="C326" s="0" t="n">
        <f aca="false">completed!$R326</f>
        <v>-1</v>
      </c>
      <c r="D326" s="0" t="n">
        <f aca="false">completed!$G326</f>
        <v>41625.6810416667</v>
      </c>
    </row>
    <row r="327" customFormat="false" ht="15" hidden="false" customHeight="false" outlineLevel="0" collapsed="false">
      <c r="B327" s="0" t="n">
        <f aca="false">completed!$A327</f>
        <v>491</v>
      </c>
      <c r="C327" s="0" t="n">
        <f aca="false">completed!$R327</f>
        <v>-1</v>
      </c>
      <c r="D327" s="0" t="n">
        <f aca="false">completed!$G327</f>
        <v>41625.6827199074</v>
      </c>
    </row>
    <row r="328" customFormat="false" ht="15" hidden="false" customHeight="false" outlineLevel="0" collapsed="false">
      <c r="B328" s="0" t="n">
        <f aca="false">completed!$A328</f>
        <v>492</v>
      </c>
      <c r="C328" s="0" t="n">
        <f aca="false">completed!$R328</f>
        <v>-1</v>
      </c>
      <c r="D328" s="0" t="n">
        <f aca="false">completed!$G328</f>
        <v>41625.6822916667</v>
      </c>
    </row>
    <row r="329" customFormat="false" ht="15" hidden="false" customHeight="false" outlineLevel="0" collapsed="false">
      <c r="B329" s="0" t="n">
        <f aca="false">completed!$A329</f>
        <v>493</v>
      </c>
      <c r="C329" s="0" t="n">
        <f aca="false">completed!$R329</f>
        <v>-1</v>
      </c>
      <c r="D329" s="0" t="n">
        <f aca="false">completed!$G329</f>
        <v>41625.6833680556</v>
      </c>
    </row>
    <row r="330" customFormat="false" ht="15" hidden="false" customHeight="false" outlineLevel="0" collapsed="false">
      <c r="B330" s="0" t="n">
        <f aca="false">completed!$A330</f>
        <v>494</v>
      </c>
      <c r="C330" s="0" t="n">
        <f aca="false">completed!$R330</f>
        <v>-1</v>
      </c>
      <c r="D330" s="0" t="n">
        <f aca="false">completed!$G330</f>
        <v>41625.6843402778</v>
      </c>
    </row>
    <row r="331" customFormat="false" ht="15" hidden="false" customHeight="false" outlineLevel="0" collapsed="false">
      <c r="B331" s="0" t="n">
        <f aca="false">completed!$A331</f>
        <v>495</v>
      </c>
      <c r="C331" s="0" t="n">
        <f aca="false">completed!$R331</f>
        <v>-1</v>
      </c>
      <c r="D331" s="0" t="n">
        <f aca="false">completed!$G331</f>
        <v>41625.6841782407</v>
      </c>
    </row>
    <row r="332" customFormat="false" ht="15" hidden="false" customHeight="false" outlineLevel="0" collapsed="false">
      <c r="B332" s="0" t="n">
        <f aca="false">completed!$A332</f>
        <v>496</v>
      </c>
      <c r="C332" s="0" t="n">
        <f aca="false">completed!$R332</f>
        <v>-1</v>
      </c>
      <c r="D332" s="0" t="n">
        <f aca="false">completed!$G332</f>
        <v>41625.6845023148</v>
      </c>
    </row>
    <row r="333" customFormat="false" ht="15" hidden="false" customHeight="false" outlineLevel="0" collapsed="false">
      <c r="B333" s="0" t="n">
        <f aca="false">completed!$A333</f>
        <v>497</v>
      </c>
      <c r="C333" s="0" t="n">
        <f aca="false">completed!$R333</f>
        <v>1</v>
      </c>
      <c r="D333" s="0" t="n">
        <f aca="false">completed!$G333</f>
        <v>41625.6871527778</v>
      </c>
    </row>
    <row r="334" customFormat="false" ht="15" hidden="false" customHeight="false" outlineLevel="0" collapsed="false">
      <c r="B334" s="0" t="n">
        <f aca="false">completed!$A334</f>
        <v>498</v>
      </c>
      <c r="C334" s="0" t="n">
        <f aca="false">completed!$R334</f>
        <v>-1</v>
      </c>
      <c r="D334" s="0" t="n">
        <f aca="false">completed!$G334</f>
        <v>41625.6892013889</v>
      </c>
    </row>
    <row r="335" customFormat="false" ht="15" hidden="false" customHeight="false" outlineLevel="0" collapsed="false">
      <c r="B335" s="0" t="n">
        <f aca="false">completed!$A335</f>
        <v>499</v>
      </c>
      <c r="C335" s="0" t="n">
        <f aca="false">completed!$R335</f>
        <v>-1</v>
      </c>
      <c r="D335" s="0" t="n">
        <f aca="false">completed!$G335</f>
        <v>41625.6918634259</v>
      </c>
    </row>
    <row r="336" customFormat="false" ht="15" hidden="false" customHeight="false" outlineLevel="0" collapsed="false">
      <c r="B336" s="0" t="n">
        <f aca="false">completed!$A336</f>
        <v>500</v>
      </c>
      <c r="C336" s="0" t="n">
        <f aca="false">completed!$R336</f>
        <v>-1</v>
      </c>
      <c r="D336" s="0" t="n">
        <f aca="false">completed!$G336</f>
        <v>41625.6965509259</v>
      </c>
    </row>
    <row r="337" customFormat="false" ht="15" hidden="false" customHeight="false" outlineLevel="0" collapsed="false">
      <c r="B337" s="0" t="n">
        <f aca="false">completed!$A337</f>
        <v>501</v>
      </c>
      <c r="C337" s="0" t="n">
        <f aca="false">completed!$R337</f>
        <v>-1</v>
      </c>
      <c r="D337" s="0" t="n">
        <f aca="false">completed!$G337</f>
        <v>41625.6986226852</v>
      </c>
    </row>
    <row r="338" customFormat="false" ht="15" hidden="false" customHeight="false" outlineLevel="0" collapsed="false">
      <c r="B338" s="0" t="n">
        <f aca="false">completed!$A338</f>
        <v>502</v>
      </c>
      <c r="C338" s="0" t="n">
        <f aca="false">completed!$R338</f>
        <v>-1</v>
      </c>
      <c r="D338" s="0" t="n">
        <f aca="false">completed!$G338</f>
        <v>41625.6990856482</v>
      </c>
    </row>
    <row r="339" customFormat="false" ht="15" hidden="false" customHeight="false" outlineLevel="0" collapsed="false">
      <c r="B339" s="0" t="n">
        <f aca="false">completed!$A339</f>
        <v>503</v>
      </c>
      <c r="C339" s="0" t="n">
        <f aca="false">completed!$R339</f>
        <v>1</v>
      </c>
      <c r="D339" s="0" t="n">
        <f aca="false">completed!$G339</f>
        <v>41625.7014236111</v>
      </c>
    </row>
    <row r="340" customFormat="false" ht="15" hidden="false" customHeight="false" outlineLevel="0" collapsed="false">
      <c r="B340" s="0" t="n">
        <f aca="false">completed!$A340</f>
        <v>504</v>
      </c>
      <c r="C340" s="0" t="n">
        <f aca="false">completed!$R340</f>
        <v>1</v>
      </c>
      <c r="D340" s="0" t="n">
        <f aca="false">completed!$G340</f>
        <v>41625.704212963</v>
      </c>
    </row>
    <row r="341" customFormat="false" ht="15" hidden="false" customHeight="false" outlineLevel="0" collapsed="false">
      <c r="B341" s="0" t="n">
        <f aca="false">completed!$A341</f>
        <v>505</v>
      </c>
      <c r="C341" s="0" t="n">
        <f aca="false">completed!$R341</f>
        <v>1</v>
      </c>
      <c r="D341" s="0" t="n">
        <f aca="false">completed!$G341</f>
        <v>41625.7067013889</v>
      </c>
    </row>
    <row r="342" customFormat="false" ht="15" hidden="false" customHeight="false" outlineLevel="0" collapsed="false">
      <c r="B342" s="0" t="n">
        <f aca="false">completed!$A342</f>
        <v>506</v>
      </c>
      <c r="C342" s="0" t="n">
        <f aca="false">completed!$R342</f>
        <v>-1</v>
      </c>
      <c r="D342" s="0" t="n">
        <f aca="false">completed!$G342</f>
        <v>41625.7075694444</v>
      </c>
    </row>
    <row r="343" customFormat="false" ht="15" hidden="false" customHeight="false" outlineLevel="0" collapsed="false">
      <c r="B343" s="0" t="n">
        <f aca="false">completed!$A343</f>
        <v>507</v>
      </c>
      <c r="C343" s="0" t="n">
        <f aca="false">completed!$R343</f>
        <v>-1</v>
      </c>
      <c r="D343" s="0" t="n">
        <f aca="false">completed!$G343</f>
        <v>41625.7076967593</v>
      </c>
    </row>
    <row r="344" customFormat="false" ht="15" hidden="false" customHeight="false" outlineLevel="0" collapsed="false">
      <c r="B344" s="0" t="n">
        <f aca="false">completed!$A344</f>
        <v>508</v>
      </c>
      <c r="C344" s="0" t="n">
        <f aca="false">completed!$R344</f>
        <v>-1</v>
      </c>
      <c r="D344" s="0" t="n">
        <f aca="false">completed!$G344</f>
        <v>41625.7092476852</v>
      </c>
    </row>
    <row r="345" customFormat="false" ht="15" hidden="false" customHeight="false" outlineLevel="0" collapsed="false">
      <c r="B345" s="0" t="n">
        <f aca="false">completed!$A345</f>
        <v>509</v>
      </c>
      <c r="C345" s="0" t="n">
        <f aca="false">completed!$R345</f>
        <v>1</v>
      </c>
      <c r="D345" s="0" t="n">
        <f aca="false">completed!$G345</f>
        <v>41625.7093865741</v>
      </c>
    </row>
    <row r="346" customFormat="false" ht="15" hidden="false" customHeight="false" outlineLevel="0" collapsed="false">
      <c r="B346" s="0" t="n">
        <f aca="false">completed!$A346</f>
        <v>510</v>
      </c>
      <c r="C346" s="0" t="n">
        <f aca="false">completed!$R346</f>
        <v>1</v>
      </c>
      <c r="D346" s="0" t="n">
        <f aca="false">completed!$G346</f>
        <v>41625.7096296296</v>
      </c>
    </row>
    <row r="347" customFormat="false" ht="15" hidden="false" customHeight="false" outlineLevel="0" collapsed="false">
      <c r="B347" s="0" t="n">
        <f aca="false">completed!$A347</f>
        <v>511</v>
      </c>
      <c r="C347" s="0" t="n">
        <f aca="false">completed!$R347</f>
        <v>-1</v>
      </c>
      <c r="D347" s="0" t="n">
        <f aca="false">completed!$G347</f>
        <v>41625.7108101852</v>
      </c>
    </row>
    <row r="348" customFormat="false" ht="15" hidden="false" customHeight="false" outlineLevel="0" collapsed="false">
      <c r="B348" s="0" t="n">
        <f aca="false">completed!$A348</f>
        <v>512</v>
      </c>
      <c r="C348" s="0" t="n">
        <f aca="false">completed!$R348</f>
        <v>-1</v>
      </c>
      <c r="D348" s="0" t="n">
        <f aca="false">completed!$G348</f>
        <v>41625.7107986111</v>
      </c>
    </row>
    <row r="349" customFormat="false" ht="15" hidden="false" customHeight="false" outlineLevel="0" collapsed="false">
      <c r="B349" s="0" t="n">
        <f aca="false">completed!$A349</f>
        <v>513</v>
      </c>
      <c r="C349" s="0" t="n">
        <f aca="false">completed!$R349</f>
        <v>-1</v>
      </c>
      <c r="D349" s="0" t="n">
        <f aca="false">completed!$G349</f>
        <v>41625.7108333333</v>
      </c>
    </row>
    <row r="350" customFormat="false" ht="15" hidden="false" customHeight="false" outlineLevel="0" collapsed="false">
      <c r="B350" s="0" t="n">
        <f aca="false">completed!$A350</f>
        <v>514</v>
      </c>
      <c r="C350" s="0" t="n">
        <f aca="false">completed!$R350</f>
        <v>-1</v>
      </c>
      <c r="D350" s="0" t="n">
        <f aca="false">completed!$G350</f>
        <v>41625.7115046296</v>
      </c>
    </row>
    <row r="351" customFormat="false" ht="15" hidden="false" customHeight="false" outlineLevel="0" collapsed="false">
      <c r="B351" s="0" t="n">
        <f aca="false">completed!$A351</f>
        <v>515</v>
      </c>
      <c r="C351" s="0" t="n">
        <f aca="false">completed!$R351</f>
        <v>-1</v>
      </c>
      <c r="D351" s="0" t="n">
        <f aca="false">completed!$G351</f>
        <v>41625.7123032407</v>
      </c>
    </row>
    <row r="352" customFormat="false" ht="15" hidden="false" customHeight="false" outlineLevel="0" collapsed="false">
      <c r="B352" s="0" t="n">
        <f aca="false">completed!$A352</f>
        <v>516</v>
      </c>
      <c r="C352" s="0" t="n">
        <f aca="false">completed!$R352</f>
        <v>-1</v>
      </c>
      <c r="D352" s="0" t="n">
        <f aca="false">completed!$G352</f>
        <v>41625.7130902778</v>
      </c>
    </row>
    <row r="353" customFormat="false" ht="15" hidden="false" customHeight="false" outlineLevel="0" collapsed="false">
      <c r="B353" s="0" t="n">
        <f aca="false">completed!$A353</f>
        <v>517</v>
      </c>
      <c r="C353" s="0" t="n">
        <f aca="false">completed!$R353</f>
        <v>-1</v>
      </c>
      <c r="D353" s="0" t="n">
        <f aca="false">completed!$G353</f>
        <v>41625.7127314815</v>
      </c>
    </row>
    <row r="354" customFormat="false" ht="15" hidden="false" customHeight="false" outlineLevel="0" collapsed="false">
      <c r="B354" s="0" t="n">
        <f aca="false">completed!$A354</f>
        <v>518</v>
      </c>
      <c r="C354" s="0" t="n">
        <f aca="false">completed!$R354</f>
        <v>-1</v>
      </c>
      <c r="D354" s="0" t="n">
        <f aca="false">completed!$G354</f>
        <v>41625.7129050926</v>
      </c>
    </row>
    <row r="355" customFormat="false" ht="15" hidden="false" customHeight="false" outlineLevel="0" collapsed="false">
      <c r="B355" s="0" t="n">
        <f aca="false">completed!$A355</f>
        <v>519</v>
      </c>
      <c r="C355" s="0" t="n">
        <f aca="false">completed!$R355</f>
        <v>1</v>
      </c>
      <c r="D355" s="0" t="n">
        <f aca="false">completed!$G355</f>
        <v>41625.7128240741</v>
      </c>
    </row>
    <row r="356" customFormat="false" ht="15" hidden="false" customHeight="false" outlineLevel="0" collapsed="false">
      <c r="B356" s="0" t="n">
        <f aca="false">completed!$A356</f>
        <v>520</v>
      </c>
      <c r="C356" s="0" t="n">
        <f aca="false">completed!$R356</f>
        <v>-1</v>
      </c>
      <c r="D356" s="0" t="n">
        <f aca="false">completed!$G356</f>
        <v>41625.7134259259</v>
      </c>
    </row>
    <row r="357" customFormat="false" ht="15" hidden="false" customHeight="false" outlineLevel="0" collapsed="false">
      <c r="B357" s="0" t="n">
        <f aca="false">completed!$A357</f>
        <v>521</v>
      </c>
      <c r="C357" s="0" t="n">
        <f aca="false">completed!$R357</f>
        <v>-1</v>
      </c>
      <c r="D357" s="0" t="n">
        <f aca="false">completed!$G357</f>
        <v>41625.7135416667</v>
      </c>
    </row>
    <row r="358" customFormat="false" ht="15" hidden="false" customHeight="false" outlineLevel="0" collapsed="false">
      <c r="B358" s="0" t="n">
        <f aca="false">completed!$A358</f>
        <v>522</v>
      </c>
      <c r="C358" s="0" t="n">
        <f aca="false">completed!$R358</f>
        <v>-1</v>
      </c>
      <c r="D358" s="0" t="n">
        <f aca="false">completed!$G358</f>
        <v>41625.7140740741</v>
      </c>
    </row>
    <row r="359" customFormat="false" ht="15" hidden="false" customHeight="false" outlineLevel="0" collapsed="false">
      <c r="B359" s="0" t="n">
        <f aca="false">completed!$A359</f>
        <v>523</v>
      </c>
      <c r="C359" s="0" t="n">
        <f aca="false">completed!$R359</f>
        <v>-1</v>
      </c>
      <c r="D359" s="0" t="n">
        <f aca="false">completed!$G359</f>
        <v>41625.715162037</v>
      </c>
    </row>
    <row r="360" customFormat="false" ht="15" hidden="false" customHeight="false" outlineLevel="0" collapsed="false">
      <c r="B360" s="0" t="n">
        <f aca="false">completed!$A360</f>
        <v>524</v>
      </c>
      <c r="C360" s="0" t="n">
        <f aca="false">completed!$R360</f>
        <v>1</v>
      </c>
      <c r="D360" s="0" t="n">
        <f aca="false">completed!$G360</f>
        <v>41625.715462963</v>
      </c>
    </row>
    <row r="361" customFormat="false" ht="15" hidden="false" customHeight="false" outlineLevel="0" collapsed="false">
      <c r="B361" s="0" t="n">
        <f aca="false">completed!$A361</f>
        <v>525</v>
      </c>
      <c r="C361" s="0" t="n">
        <f aca="false">completed!$R361</f>
        <v>-1</v>
      </c>
      <c r="D361" s="0" t="n">
        <f aca="false">completed!$G361</f>
        <v>41625.7168865741</v>
      </c>
    </row>
    <row r="362" customFormat="false" ht="15" hidden="false" customHeight="false" outlineLevel="0" collapsed="false">
      <c r="B362" s="0" t="n">
        <f aca="false">completed!$A362</f>
        <v>526</v>
      </c>
      <c r="C362" s="0" t="n">
        <f aca="false">completed!$R362</f>
        <v>-1</v>
      </c>
      <c r="D362" s="0" t="n">
        <f aca="false">completed!$G362</f>
        <v>41625.7170486111</v>
      </c>
    </row>
    <row r="363" customFormat="false" ht="15" hidden="false" customHeight="false" outlineLevel="0" collapsed="false">
      <c r="B363" s="0" t="n">
        <f aca="false">completed!$A363</f>
        <v>527</v>
      </c>
      <c r="C363" s="0" t="n">
        <f aca="false">completed!$R363</f>
        <v>-1</v>
      </c>
      <c r="D363" s="0" t="n">
        <f aca="false">completed!$G363</f>
        <v>41625.7178240741</v>
      </c>
    </row>
    <row r="364" customFormat="false" ht="15" hidden="false" customHeight="false" outlineLevel="0" collapsed="false">
      <c r="B364" s="0" t="n">
        <f aca="false">completed!$A364</f>
        <v>528</v>
      </c>
      <c r="C364" s="0" t="n">
        <f aca="false">completed!$R364</f>
        <v>-1</v>
      </c>
      <c r="D364" s="0" t="n">
        <f aca="false">completed!$G364</f>
        <v>41625.7179398148</v>
      </c>
    </row>
    <row r="365" customFormat="false" ht="15" hidden="false" customHeight="false" outlineLevel="0" collapsed="false">
      <c r="B365" s="0" t="n">
        <f aca="false">completed!$A365</f>
        <v>529</v>
      </c>
      <c r="C365" s="0" t="n">
        <f aca="false">completed!$R365</f>
        <v>-1</v>
      </c>
      <c r="D365" s="0" t="n">
        <f aca="false">completed!$G365</f>
        <v>41625.7180208333</v>
      </c>
    </row>
    <row r="366" customFormat="false" ht="15" hidden="false" customHeight="false" outlineLevel="0" collapsed="false">
      <c r="B366" s="0" t="n">
        <f aca="false">completed!$A366</f>
        <v>530</v>
      </c>
      <c r="C366" s="0" t="n">
        <f aca="false">completed!$R366</f>
        <v>-1</v>
      </c>
      <c r="D366" s="0" t="n">
        <f aca="false">completed!$G366</f>
        <v>41625.7187268519</v>
      </c>
    </row>
    <row r="367" customFormat="false" ht="15" hidden="false" customHeight="false" outlineLevel="0" collapsed="false">
      <c r="B367" s="0" t="n">
        <f aca="false">completed!$A367</f>
        <v>531</v>
      </c>
      <c r="C367" s="0" t="n">
        <f aca="false">completed!$R367</f>
        <v>-1</v>
      </c>
      <c r="D367" s="0" t="n">
        <f aca="false">completed!$G367</f>
        <v>41625.7189583333</v>
      </c>
    </row>
    <row r="368" customFormat="false" ht="15" hidden="false" customHeight="false" outlineLevel="0" collapsed="false">
      <c r="B368" s="0" t="n">
        <f aca="false">completed!$A368</f>
        <v>532</v>
      </c>
      <c r="C368" s="0" t="n">
        <f aca="false">completed!$R368</f>
        <v>-1</v>
      </c>
      <c r="D368" s="0" t="n">
        <f aca="false">completed!$G368</f>
        <v>41625.7184143519</v>
      </c>
    </row>
    <row r="369" customFormat="false" ht="15" hidden="false" customHeight="false" outlineLevel="0" collapsed="false">
      <c r="B369" s="0" t="n">
        <f aca="false">completed!$A369</f>
        <v>533</v>
      </c>
      <c r="C369" s="0" t="n">
        <f aca="false">completed!$R369</f>
        <v>-1</v>
      </c>
      <c r="D369" s="0" t="n">
        <f aca="false">completed!$G369</f>
        <v>41625.7190277778</v>
      </c>
    </row>
    <row r="370" customFormat="false" ht="15" hidden="false" customHeight="false" outlineLevel="0" collapsed="false">
      <c r="B370" s="0" t="n">
        <f aca="false">completed!$A370</f>
        <v>534</v>
      </c>
      <c r="C370" s="0" t="n">
        <f aca="false">completed!$R370</f>
        <v>-1</v>
      </c>
      <c r="D370" s="0" t="n">
        <f aca="false">completed!$G370</f>
        <v>41625.7185648148</v>
      </c>
    </row>
    <row r="371" customFormat="false" ht="15" hidden="false" customHeight="false" outlineLevel="0" collapsed="false">
      <c r="B371" s="0" t="n">
        <f aca="false">completed!$A371</f>
        <v>535</v>
      </c>
      <c r="C371" s="0" t="n">
        <f aca="false">completed!$R371</f>
        <v>-1</v>
      </c>
      <c r="D371" s="0" t="n">
        <f aca="false">completed!$G371</f>
        <v>41625.7187037037</v>
      </c>
    </row>
    <row r="372" customFormat="false" ht="15" hidden="false" customHeight="false" outlineLevel="0" collapsed="false">
      <c r="B372" s="0" t="n">
        <f aca="false">completed!$A372</f>
        <v>536</v>
      </c>
      <c r="C372" s="0" t="n">
        <f aca="false">completed!$R372</f>
        <v>-1</v>
      </c>
      <c r="D372" s="0" t="n">
        <f aca="false">completed!$G372</f>
        <v>41625.7187384259</v>
      </c>
    </row>
    <row r="373" customFormat="false" ht="15" hidden="false" customHeight="false" outlineLevel="0" collapsed="false">
      <c r="B373" s="0" t="n">
        <f aca="false">completed!$A373</f>
        <v>537</v>
      </c>
      <c r="C373" s="0" t="n">
        <f aca="false">completed!$R373</f>
        <v>-1</v>
      </c>
      <c r="D373" s="0" t="n">
        <f aca="false">completed!$G373</f>
        <v>41625.7188541667</v>
      </c>
    </row>
    <row r="374" customFormat="false" ht="15" hidden="false" customHeight="false" outlineLevel="0" collapsed="false">
      <c r="B374" s="0" t="n">
        <f aca="false">completed!$A374</f>
        <v>538</v>
      </c>
      <c r="C374" s="0" t="n">
        <f aca="false">completed!$R374</f>
        <v>-1</v>
      </c>
      <c r="D374" s="0" t="n">
        <f aca="false">completed!$G374</f>
        <v>41625.7192361111</v>
      </c>
    </row>
    <row r="375" customFormat="false" ht="15" hidden="false" customHeight="false" outlineLevel="0" collapsed="false">
      <c r="B375" s="0" t="n">
        <f aca="false">completed!$A375</f>
        <v>539</v>
      </c>
      <c r="C375" s="0" t="n">
        <f aca="false">completed!$R375</f>
        <v>-1</v>
      </c>
      <c r="D375" s="0" t="n">
        <f aca="false">completed!$G375</f>
        <v>41625.7193518519</v>
      </c>
    </row>
    <row r="376" customFormat="false" ht="15" hidden="false" customHeight="false" outlineLevel="0" collapsed="false">
      <c r="B376" s="0" t="n">
        <f aca="false">completed!$A376</f>
        <v>540</v>
      </c>
      <c r="C376" s="0" t="n">
        <f aca="false">completed!$R376</f>
        <v>-1</v>
      </c>
      <c r="D376" s="0" t="n">
        <f aca="false">completed!$G376</f>
        <v>41625.7196412037</v>
      </c>
    </row>
    <row r="377" customFormat="false" ht="15" hidden="false" customHeight="false" outlineLevel="0" collapsed="false">
      <c r="B377" s="0" t="n">
        <f aca="false">completed!$A377</f>
        <v>541</v>
      </c>
      <c r="C377" s="0" t="n">
        <f aca="false">completed!$R377</f>
        <v>1</v>
      </c>
      <c r="D377" s="0" t="n">
        <f aca="false">completed!$G377</f>
        <v>41625.7202662037</v>
      </c>
    </row>
    <row r="378" customFormat="false" ht="15" hidden="false" customHeight="false" outlineLevel="0" collapsed="false">
      <c r="B378" s="0" t="n">
        <f aca="false">completed!$A378</f>
        <v>542</v>
      </c>
      <c r="C378" s="0" t="n">
        <f aca="false">completed!$R378</f>
        <v>-1</v>
      </c>
      <c r="D378" s="0" t="n">
        <f aca="false">completed!$G378</f>
        <v>41625.720462963</v>
      </c>
    </row>
    <row r="379" customFormat="false" ht="15" hidden="false" customHeight="false" outlineLevel="0" collapsed="false">
      <c r="B379" s="0" t="n">
        <f aca="false">completed!$A379</f>
        <v>543</v>
      </c>
      <c r="C379" s="0" t="n">
        <f aca="false">completed!$R379</f>
        <v>-1</v>
      </c>
      <c r="D379" s="0" t="n">
        <f aca="false">completed!$G379</f>
        <v>41625.7209143519</v>
      </c>
    </row>
    <row r="380" customFormat="false" ht="15" hidden="false" customHeight="false" outlineLevel="0" collapsed="false">
      <c r="B380" s="0" t="n">
        <f aca="false">completed!$A380</f>
        <v>544</v>
      </c>
      <c r="C380" s="0" t="n">
        <f aca="false">completed!$R380</f>
        <v>-1</v>
      </c>
      <c r="D380" s="0" t="n">
        <f aca="false">completed!$G380</f>
        <v>41625.7209375</v>
      </c>
    </row>
    <row r="381" customFormat="false" ht="15" hidden="false" customHeight="false" outlineLevel="0" collapsed="false">
      <c r="B381" s="0" t="n">
        <f aca="false">completed!$A381</f>
        <v>545</v>
      </c>
      <c r="C381" s="0" t="n">
        <f aca="false">completed!$R381</f>
        <v>-1</v>
      </c>
      <c r="D381" s="0" t="n">
        <f aca="false">completed!$G381</f>
        <v>41625.7210416667</v>
      </c>
    </row>
    <row r="382" customFormat="false" ht="15" hidden="false" customHeight="false" outlineLevel="0" collapsed="false">
      <c r="B382" s="0" t="n">
        <f aca="false">completed!$A382</f>
        <v>546</v>
      </c>
      <c r="C382" s="0" t="n">
        <f aca="false">completed!$R382</f>
        <v>-1</v>
      </c>
      <c r="D382" s="0" t="n">
        <f aca="false">completed!$G382</f>
        <v>41625.7211805556</v>
      </c>
    </row>
    <row r="383" customFormat="false" ht="15" hidden="false" customHeight="false" outlineLevel="0" collapsed="false">
      <c r="B383" s="0" t="n">
        <f aca="false">completed!$A383</f>
        <v>547</v>
      </c>
      <c r="C383" s="0" t="n">
        <f aca="false">completed!$R383</f>
        <v>-1</v>
      </c>
      <c r="D383" s="0" t="n">
        <f aca="false">completed!$G383</f>
        <v>41625.7212847222</v>
      </c>
    </row>
    <row r="384" customFormat="false" ht="15" hidden="false" customHeight="false" outlineLevel="0" collapsed="false">
      <c r="B384" s="0" t="n">
        <f aca="false">completed!$A384</f>
        <v>548</v>
      </c>
      <c r="C384" s="0" t="n">
        <f aca="false">completed!$R384</f>
        <v>-1</v>
      </c>
      <c r="D384" s="0" t="n">
        <f aca="false">completed!$G384</f>
        <v>41625.7219907407</v>
      </c>
    </row>
    <row r="385" customFormat="false" ht="15" hidden="false" customHeight="false" outlineLevel="0" collapsed="false">
      <c r="B385" s="0" t="n">
        <f aca="false">completed!$A385</f>
        <v>549</v>
      </c>
      <c r="C385" s="0" t="n">
        <f aca="false">completed!$R385</f>
        <v>-1</v>
      </c>
      <c r="D385" s="0" t="n">
        <f aca="false">completed!$G385</f>
        <v>41625.7223263889</v>
      </c>
    </row>
    <row r="386" customFormat="false" ht="15" hidden="false" customHeight="false" outlineLevel="0" collapsed="false">
      <c r="B386" s="0" t="n">
        <f aca="false">completed!$A386</f>
        <v>550</v>
      </c>
      <c r="C386" s="0" t="n">
        <f aca="false">completed!$R386</f>
        <v>-1</v>
      </c>
      <c r="D386" s="0" t="n">
        <f aca="false">completed!$G386</f>
        <v>41625.7223842593</v>
      </c>
    </row>
    <row r="387" customFormat="false" ht="15" hidden="false" customHeight="false" outlineLevel="0" collapsed="false">
      <c r="B387" s="0" t="n">
        <f aca="false">completed!$A387</f>
        <v>551</v>
      </c>
      <c r="C387" s="0" t="n">
        <f aca="false">completed!$R387</f>
        <v>-1</v>
      </c>
      <c r="D387" s="0" t="n">
        <f aca="false">completed!$G387</f>
        <v>41625.722650463</v>
      </c>
    </row>
    <row r="388" customFormat="false" ht="15" hidden="false" customHeight="false" outlineLevel="0" collapsed="false">
      <c r="B388" s="0" t="n">
        <f aca="false">completed!$A388</f>
        <v>552</v>
      </c>
      <c r="C388" s="0" t="n">
        <f aca="false">completed!$R388</f>
        <v>-1</v>
      </c>
      <c r="D388" s="0" t="n">
        <f aca="false">completed!$G388</f>
        <v>41625.7231597222</v>
      </c>
    </row>
    <row r="389" customFormat="false" ht="15" hidden="false" customHeight="false" outlineLevel="0" collapsed="false">
      <c r="B389" s="0" t="n">
        <f aca="false">completed!$A389</f>
        <v>553</v>
      </c>
      <c r="C389" s="0" t="n">
        <f aca="false">completed!$R389</f>
        <v>1</v>
      </c>
      <c r="D389" s="0" t="n">
        <f aca="false">completed!$G389</f>
        <v>41625.723125</v>
      </c>
    </row>
    <row r="390" customFormat="false" ht="15" hidden="false" customHeight="false" outlineLevel="0" collapsed="false">
      <c r="B390" s="0" t="n">
        <f aca="false">completed!$A390</f>
        <v>554</v>
      </c>
      <c r="C390" s="0" t="n">
        <f aca="false">completed!$R390</f>
        <v>-1</v>
      </c>
      <c r="D390" s="0" t="n">
        <f aca="false">completed!$G390</f>
        <v>41625.7233449074</v>
      </c>
    </row>
    <row r="391" customFormat="false" ht="15" hidden="false" customHeight="false" outlineLevel="0" collapsed="false">
      <c r="B391" s="0" t="n">
        <f aca="false">completed!$A391</f>
        <v>555</v>
      </c>
      <c r="C391" s="0" t="n">
        <f aca="false">completed!$R391</f>
        <v>-1</v>
      </c>
      <c r="D391" s="0" t="n">
        <f aca="false">completed!$G391</f>
        <v>41625.7265972222</v>
      </c>
    </row>
    <row r="392" customFormat="false" ht="15" hidden="false" customHeight="false" outlineLevel="0" collapsed="false">
      <c r="B392" s="0" t="n">
        <f aca="false">completed!$A392</f>
        <v>556</v>
      </c>
      <c r="C392" s="0" t="n">
        <f aca="false">completed!$R392</f>
        <v>-1</v>
      </c>
      <c r="D392" s="0" t="n">
        <f aca="false">completed!$G392</f>
        <v>41625.7271527778</v>
      </c>
    </row>
    <row r="393" customFormat="false" ht="15" hidden="false" customHeight="false" outlineLevel="0" collapsed="false">
      <c r="B393" s="0" t="n">
        <f aca="false">completed!$A393</f>
        <v>557</v>
      </c>
      <c r="C393" s="0" t="n">
        <f aca="false">completed!$R393</f>
        <v>-1</v>
      </c>
      <c r="D393" s="0" t="n">
        <f aca="false">completed!$G393</f>
        <v>41625.7275</v>
      </c>
    </row>
    <row r="394" customFormat="false" ht="15" hidden="false" customHeight="false" outlineLevel="0" collapsed="false">
      <c r="B394" s="0" t="n">
        <f aca="false">completed!$A394</f>
        <v>558</v>
      </c>
      <c r="C394" s="0" t="n">
        <f aca="false">completed!$R394</f>
        <v>-1</v>
      </c>
      <c r="D394" s="0" t="n">
        <f aca="false">completed!$G394</f>
        <v>41625.7277199074</v>
      </c>
    </row>
    <row r="395" customFormat="false" ht="15" hidden="false" customHeight="false" outlineLevel="0" collapsed="false">
      <c r="B395" s="0" t="n">
        <f aca="false">completed!$A395</f>
        <v>559</v>
      </c>
      <c r="C395" s="0" t="n">
        <f aca="false">completed!$R395</f>
        <v>-1</v>
      </c>
      <c r="D395" s="0" t="n">
        <f aca="false">completed!$G395</f>
        <v>41625.7283680556</v>
      </c>
    </row>
    <row r="396" customFormat="false" ht="15" hidden="false" customHeight="false" outlineLevel="0" collapsed="false">
      <c r="B396" s="0" t="n">
        <f aca="false">completed!$A396</f>
        <v>560</v>
      </c>
      <c r="C396" s="0" t="n">
        <f aca="false">completed!$R396</f>
        <v>-1</v>
      </c>
      <c r="D396" s="0" t="n">
        <f aca="false">completed!$G396</f>
        <v>41625.7277430556</v>
      </c>
    </row>
    <row r="397" customFormat="false" ht="15" hidden="false" customHeight="false" outlineLevel="0" collapsed="false">
      <c r="B397" s="0" t="n">
        <f aca="false">completed!$A397</f>
        <v>561</v>
      </c>
      <c r="C397" s="0" t="n">
        <f aca="false">completed!$R397</f>
        <v>-1</v>
      </c>
      <c r="D397" s="0" t="n">
        <f aca="false">completed!$G397</f>
        <v>41625.7284259259</v>
      </c>
    </row>
    <row r="398" customFormat="false" ht="15" hidden="false" customHeight="false" outlineLevel="0" collapsed="false">
      <c r="B398" s="0" t="n">
        <f aca="false">completed!$A398</f>
        <v>562</v>
      </c>
      <c r="C398" s="0" t="n">
        <f aca="false">completed!$R398</f>
        <v>-1</v>
      </c>
      <c r="D398" s="0" t="n">
        <f aca="false">completed!$G398</f>
        <v>41625.7283101852</v>
      </c>
    </row>
    <row r="399" customFormat="false" ht="15" hidden="false" customHeight="false" outlineLevel="0" collapsed="false">
      <c r="B399" s="0" t="n">
        <f aca="false">completed!$A399</f>
        <v>563</v>
      </c>
      <c r="C399" s="0" t="n">
        <f aca="false">completed!$R399</f>
        <v>-1</v>
      </c>
      <c r="D399" s="0" t="n">
        <f aca="false">completed!$G399</f>
        <v>41625.7285069444</v>
      </c>
    </row>
    <row r="400" customFormat="false" ht="15" hidden="false" customHeight="false" outlineLevel="0" collapsed="false">
      <c r="B400" s="0" t="n">
        <f aca="false">completed!$A400</f>
        <v>564</v>
      </c>
      <c r="C400" s="0" t="n">
        <f aca="false">completed!$R400</f>
        <v>-1</v>
      </c>
      <c r="D400" s="0" t="n">
        <f aca="false">completed!$G400</f>
        <v>41625.7299305556</v>
      </c>
    </row>
    <row r="401" customFormat="false" ht="15" hidden="false" customHeight="false" outlineLevel="0" collapsed="false">
      <c r="B401" s="0" t="n">
        <f aca="false">completed!$A401</f>
        <v>565</v>
      </c>
      <c r="C401" s="0" t="n">
        <f aca="false">completed!$R401</f>
        <v>-1</v>
      </c>
      <c r="D401" s="0" t="n">
        <f aca="false">completed!$G401</f>
        <v>41625.7307523148</v>
      </c>
    </row>
    <row r="402" customFormat="false" ht="15" hidden="false" customHeight="false" outlineLevel="0" collapsed="false">
      <c r="B402" s="0" t="n">
        <f aca="false">completed!$A402</f>
        <v>566</v>
      </c>
      <c r="C402" s="0" t="n">
        <f aca="false">completed!$R402</f>
        <v>-1</v>
      </c>
      <c r="D402" s="0" t="n">
        <f aca="false">completed!$G402</f>
        <v>41625.7306828704</v>
      </c>
    </row>
    <row r="403" customFormat="false" ht="15" hidden="false" customHeight="false" outlineLevel="0" collapsed="false">
      <c r="B403" s="0" t="n">
        <f aca="false">completed!$A403</f>
        <v>567</v>
      </c>
      <c r="C403" s="0" t="n">
        <f aca="false">completed!$R403</f>
        <v>-1</v>
      </c>
      <c r="D403" s="0" t="n">
        <f aca="false">completed!$G403</f>
        <v>41625.730787037</v>
      </c>
    </row>
    <row r="404" customFormat="false" ht="15" hidden="false" customHeight="false" outlineLevel="0" collapsed="false">
      <c r="B404" s="0" t="n">
        <f aca="false">completed!$A404</f>
        <v>568</v>
      </c>
      <c r="C404" s="0" t="n">
        <f aca="false">completed!$R404</f>
        <v>-1</v>
      </c>
      <c r="D404" s="0" t="n">
        <f aca="false">completed!$G404</f>
        <v>41625.7316319445</v>
      </c>
    </row>
    <row r="405" customFormat="false" ht="15" hidden="false" customHeight="false" outlineLevel="0" collapsed="false">
      <c r="B405" s="0" t="n">
        <f aca="false">completed!$A405</f>
        <v>569</v>
      </c>
      <c r="C405" s="0" t="n">
        <f aca="false">completed!$R405</f>
        <v>-1</v>
      </c>
      <c r="D405" s="0" t="n">
        <f aca="false">completed!$G405</f>
        <v>41625.7315740741</v>
      </c>
    </row>
    <row r="406" customFormat="false" ht="15" hidden="false" customHeight="false" outlineLevel="0" collapsed="false">
      <c r="B406" s="0" t="n">
        <f aca="false">completed!$A406</f>
        <v>570</v>
      </c>
      <c r="C406" s="0" t="n">
        <f aca="false">completed!$R406</f>
        <v>-1</v>
      </c>
      <c r="D406" s="0" t="n">
        <f aca="false">completed!$G406</f>
        <v>41625.7319212963</v>
      </c>
    </row>
    <row r="407" customFormat="false" ht="15" hidden="false" customHeight="false" outlineLevel="0" collapsed="false">
      <c r="B407" s="0" t="n">
        <f aca="false">completed!$A407</f>
        <v>571</v>
      </c>
      <c r="C407" s="0" t="n">
        <f aca="false">completed!$R407</f>
        <v>-1</v>
      </c>
      <c r="D407" s="0" t="n">
        <f aca="false">completed!$G407</f>
        <v>41625.7325694444</v>
      </c>
    </row>
    <row r="408" customFormat="false" ht="15" hidden="false" customHeight="false" outlineLevel="0" collapsed="false">
      <c r="B408" s="0" t="n">
        <f aca="false">completed!$A408</f>
        <v>572</v>
      </c>
      <c r="C408" s="0" t="n">
        <f aca="false">completed!$R408</f>
        <v>-1</v>
      </c>
      <c r="D408" s="0" t="n">
        <f aca="false">completed!$G408</f>
        <v>41625.7324189815</v>
      </c>
    </row>
    <row r="409" customFormat="false" ht="15" hidden="false" customHeight="false" outlineLevel="0" collapsed="false">
      <c r="B409" s="0" t="n">
        <f aca="false">completed!$A409</f>
        <v>573</v>
      </c>
      <c r="C409" s="0" t="n">
        <f aca="false">completed!$R409</f>
        <v>-1</v>
      </c>
      <c r="D409" s="0" t="n">
        <f aca="false">completed!$G409</f>
        <v>41625.7321296296</v>
      </c>
    </row>
    <row r="410" customFormat="false" ht="15" hidden="false" customHeight="false" outlineLevel="0" collapsed="false">
      <c r="B410" s="0" t="n">
        <f aca="false">completed!$A410</f>
        <v>574</v>
      </c>
      <c r="C410" s="0" t="n">
        <f aca="false">completed!$R410</f>
        <v>-1</v>
      </c>
      <c r="D410" s="0" t="n">
        <f aca="false">completed!$G410</f>
        <v>41625.7323842593</v>
      </c>
    </row>
    <row r="411" customFormat="false" ht="15" hidden="false" customHeight="false" outlineLevel="0" collapsed="false">
      <c r="B411" s="0" t="n">
        <f aca="false">completed!$A411</f>
        <v>575</v>
      </c>
      <c r="C411" s="0" t="n">
        <f aca="false">completed!$R411</f>
        <v>-1</v>
      </c>
      <c r="D411" s="0" t="n">
        <f aca="false">completed!$G411</f>
        <v>41625.7334375</v>
      </c>
    </row>
    <row r="412" customFormat="false" ht="15" hidden="false" customHeight="false" outlineLevel="0" collapsed="false">
      <c r="B412" s="0" t="n">
        <f aca="false">completed!$A412</f>
        <v>576</v>
      </c>
      <c r="C412" s="0" t="n">
        <f aca="false">completed!$R412</f>
        <v>-1</v>
      </c>
      <c r="D412" s="0" t="n">
        <f aca="false">completed!$G412</f>
        <v>41625.7333333333</v>
      </c>
    </row>
    <row r="413" customFormat="false" ht="15" hidden="false" customHeight="false" outlineLevel="0" collapsed="false">
      <c r="B413" s="0" t="n">
        <f aca="false">completed!$A413</f>
        <v>577</v>
      </c>
      <c r="C413" s="0" t="n">
        <f aca="false">completed!$R413</f>
        <v>-1</v>
      </c>
      <c r="D413" s="0" t="n">
        <f aca="false">completed!$G413</f>
        <v>41625.7337615741</v>
      </c>
    </row>
    <row r="414" customFormat="false" ht="15" hidden="false" customHeight="false" outlineLevel="0" collapsed="false">
      <c r="B414" s="0" t="n">
        <f aca="false">completed!$A414</f>
        <v>578</v>
      </c>
      <c r="C414" s="0" t="n">
        <f aca="false">completed!$R414</f>
        <v>-1</v>
      </c>
      <c r="D414" s="0" t="n">
        <f aca="false">completed!$G414</f>
        <v>41625.7339699074</v>
      </c>
    </row>
    <row r="415" customFormat="false" ht="15" hidden="false" customHeight="false" outlineLevel="0" collapsed="false">
      <c r="B415" s="0" t="n">
        <f aca="false">completed!$A415</f>
        <v>579</v>
      </c>
      <c r="C415" s="0" t="n">
        <f aca="false">completed!$R415</f>
        <v>-1</v>
      </c>
      <c r="D415" s="0" t="n">
        <f aca="false">completed!$G415</f>
        <v>41625.7339467593</v>
      </c>
    </row>
    <row r="416" customFormat="false" ht="15" hidden="false" customHeight="false" outlineLevel="0" collapsed="false">
      <c r="B416" s="0" t="n">
        <f aca="false">completed!$A416</f>
        <v>580</v>
      </c>
      <c r="C416" s="0" t="n">
        <f aca="false">completed!$R416</f>
        <v>-1</v>
      </c>
      <c r="D416" s="0" t="n">
        <f aca="false">completed!$G416</f>
        <v>41625.7347453704</v>
      </c>
    </row>
    <row r="417" customFormat="false" ht="15" hidden="false" customHeight="false" outlineLevel="0" collapsed="false">
      <c r="B417" s="0" t="n">
        <f aca="false">completed!$A417</f>
        <v>581</v>
      </c>
      <c r="C417" s="0" t="n">
        <f aca="false">completed!$R417</f>
        <v>-1</v>
      </c>
      <c r="D417" s="0" t="n">
        <f aca="false">completed!$G417</f>
        <v>41625.7342361111</v>
      </c>
    </row>
    <row r="418" customFormat="false" ht="15" hidden="false" customHeight="false" outlineLevel="0" collapsed="false">
      <c r="B418" s="0" t="n">
        <f aca="false">completed!$A418</f>
        <v>582</v>
      </c>
      <c r="C418" s="0" t="n">
        <f aca="false">completed!$R418</f>
        <v>-1</v>
      </c>
      <c r="D418" s="0" t="n">
        <f aca="false">completed!$G418</f>
        <v>41625.7343518519</v>
      </c>
    </row>
    <row r="419" customFormat="false" ht="15" hidden="false" customHeight="false" outlineLevel="0" collapsed="false">
      <c r="B419" s="0" t="n">
        <f aca="false">completed!$A419</f>
        <v>583</v>
      </c>
      <c r="C419" s="0" t="n">
        <f aca="false">completed!$R419</f>
        <v>-1</v>
      </c>
      <c r="D419" s="0" t="n">
        <f aca="false">completed!$G419</f>
        <v>41625.7350231482</v>
      </c>
    </row>
    <row r="420" customFormat="false" ht="15" hidden="false" customHeight="false" outlineLevel="0" collapsed="false">
      <c r="B420" s="0" t="n">
        <f aca="false">completed!$A420</f>
        <v>584</v>
      </c>
      <c r="C420" s="0" t="n">
        <f aca="false">completed!$R420</f>
        <v>-1</v>
      </c>
      <c r="D420" s="0" t="n">
        <f aca="false">completed!$G420</f>
        <v>41625.7349305556</v>
      </c>
    </row>
    <row r="421" customFormat="false" ht="15" hidden="false" customHeight="false" outlineLevel="0" collapsed="false">
      <c r="B421" s="0" t="n">
        <f aca="false">completed!$A421</f>
        <v>585</v>
      </c>
      <c r="C421" s="0" t="n">
        <f aca="false">completed!$R421</f>
        <v>-1</v>
      </c>
      <c r="D421" s="0" t="n">
        <f aca="false">completed!$G421</f>
        <v>41625.7350347222</v>
      </c>
    </row>
    <row r="422" customFormat="false" ht="15" hidden="false" customHeight="false" outlineLevel="0" collapsed="false">
      <c r="B422" s="0" t="n">
        <f aca="false">completed!$A422</f>
        <v>586</v>
      </c>
      <c r="C422" s="0" t="n">
        <f aca="false">completed!$R422</f>
        <v>1</v>
      </c>
      <c r="D422" s="0" t="n">
        <f aca="false">completed!$G422</f>
        <v>41625.7357523148</v>
      </c>
    </row>
    <row r="423" customFormat="false" ht="15" hidden="false" customHeight="false" outlineLevel="0" collapsed="false">
      <c r="B423" s="0" t="n">
        <f aca="false">completed!$A423</f>
        <v>587</v>
      </c>
      <c r="C423" s="0" t="n">
        <f aca="false">completed!$R423</f>
        <v>1</v>
      </c>
      <c r="D423" s="0" t="n">
        <f aca="false">completed!$G423</f>
        <v>41625.736412037</v>
      </c>
    </row>
    <row r="424" customFormat="false" ht="15" hidden="false" customHeight="false" outlineLevel="0" collapsed="false">
      <c r="B424" s="0" t="n">
        <f aca="false">completed!$A424</f>
        <v>588</v>
      </c>
      <c r="C424" s="0" t="n">
        <f aca="false">completed!$R424</f>
        <v>-1</v>
      </c>
      <c r="D424" s="0" t="n">
        <f aca="false">completed!$G424</f>
        <v>41625.736099537</v>
      </c>
    </row>
    <row r="425" customFormat="false" ht="15" hidden="false" customHeight="false" outlineLevel="0" collapsed="false">
      <c r="B425" s="0" t="n">
        <f aca="false">completed!$A425</f>
        <v>589</v>
      </c>
      <c r="C425" s="0" t="n">
        <f aca="false">completed!$R425</f>
        <v>-1</v>
      </c>
      <c r="D425" s="0" t="n">
        <f aca="false">completed!$G425</f>
        <v>41625.7364814815</v>
      </c>
    </row>
    <row r="426" customFormat="false" ht="15" hidden="false" customHeight="false" outlineLevel="0" collapsed="false">
      <c r="B426" s="0" t="n">
        <f aca="false">completed!$A426</f>
        <v>590</v>
      </c>
      <c r="C426" s="0" t="n">
        <f aca="false">completed!$R426</f>
        <v>1</v>
      </c>
      <c r="D426" s="0" t="n">
        <f aca="false">completed!$G426</f>
        <v>41625.7365393519</v>
      </c>
    </row>
    <row r="427" customFormat="false" ht="15" hidden="false" customHeight="false" outlineLevel="0" collapsed="false">
      <c r="B427" s="0" t="n">
        <f aca="false">completed!$A427</f>
        <v>591</v>
      </c>
      <c r="C427" s="0" t="n">
        <f aca="false">completed!$R427</f>
        <v>-1</v>
      </c>
      <c r="D427" s="0" t="n">
        <f aca="false">completed!$G427</f>
        <v>41625.7365972222</v>
      </c>
    </row>
    <row r="428" customFormat="false" ht="15" hidden="false" customHeight="false" outlineLevel="0" collapsed="false">
      <c r="B428" s="0" t="n">
        <f aca="false">completed!$A428</f>
        <v>592</v>
      </c>
      <c r="C428" s="0" t="n">
        <f aca="false">completed!$R428</f>
        <v>-1</v>
      </c>
      <c r="D428" s="0" t="n">
        <f aca="false">completed!$G428</f>
        <v>41625.7370717593</v>
      </c>
    </row>
    <row r="429" customFormat="false" ht="15" hidden="false" customHeight="false" outlineLevel="0" collapsed="false">
      <c r="B429" s="0" t="n">
        <f aca="false">completed!$A429</f>
        <v>593</v>
      </c>
      <c r="C429" s="0" t="n">
        <f aca="false">completed!$R429</f>
        <v>-1</v>
      </c>
      <c r="D429" s="0" t="n">
        <f aca="false">completed!$G429</f>
        <v>41625.7374421296</v>
      </c>
    </row>
    <row r="430" customFormat="false" ht="15" hidden="false" customHeight="false" outlineLevel="0" collapsed="false">
      <c r="B430" s="0" t="n">
        <f aca="false">completed!$A430</f>
        <v>594</v>
      </c>
      <c r="C430" s="0" t="n">
        <f aca="false">completed!$R430</f>
        <v>-1</v>
      </c>
      <c r="D430" s="0" t="n">
        <f aca="false">completed!$G430</f>
        <v>41625.7376736111</v>
      </c>
    </row>
    <row r="431" customFormat="false" ht="15" hidden="false" customHeight="false" outlineLevel="0" collapsed="false">
      <c r="B431" s="0" t="n">
        <f aca="false">completed!$A431</f>
        <v>595</v>
      </c>
      <c r="C431" s="0" t="n">
        <f aca="false">completed!$R431</f>
        <v>-1</v>
      </c>
      <c r="D431" s="0" t="n">
        <f aca="false">completed!$G431</f>
        <v>41625.7378935185</v>
      </c>
    </row>
    <row r="432" customFormat="false" ht="15" hidden="false" customHeight="false" outlineLevel="0" collapsed="false">
      <c r="B432" s="0" t="n">
        <f aca="false">completed!$A432</f>
        <v>596</v>
      </c>
      <c r="C432" s="0" t="n">
        <f aca="false">completed!$R432</f>
        <v>-1</v>
      </c>
      <c r="D432" s="0" t="n">
        <f aca="false">completed!$G432</f>
        <v>41625.7379398148</v>
      </c>
    </row>
    <row r="433" customFormat="false" ht="15" hidden="false" customHeight="false" outlineLevel="0" collapsed="false">
      <c r="B433" s="0" t="n">
        <f aca="false">completed!$A433</f>
        <v>156</v>
      </c>
      <c r="C433" s="0" t="n">
        <f aca="false">completed!$R433</f>
        <v>1</v>
      </c>
      <c r="D433" s="0" t="n">
        <f aca="false">completed!$G433</f>
        <v>41404.4287962963</v>
      </c>
    </row>
    <row r="434" customFormat="false" ht="15" hidden="false" customHeight="false" outlineLevel="0" collapsed="false">
      <c r="B434" s="0" t="n">
        <f aca="false">completed!$A434</f>
        <v>157</v>
      </c>
      <c r="C434" s="0" t="n">
        <f aca="false">completed!$R434</f>
        <v>1</v>
      </c>
      <c r="D434" s="0" t="n">
        <f aca="false">completed!$G434</f>
        <v>41404.4294791667</v>
      </c>
    </row>
    <row r="435" customFormat="false" ht="15" hidden="false" customHeight="false" outlineLevel="0" collapsed="false">
      <c r="B435" s="0" t="n">
        <f aca="false">completed!$A435</f>
        <v>158</v>
      </c>
      <c r="C435" s="0" t="n">
        <f aca="false">completed!$R435</f>
        <v>1</v>
      </c>
      <c r="D435" s="0" t="n">
        <f aca="false">completed!$G435</f>
        <v>41404.4308912037</v>
      </c>
    </row>
    <row r="436" customFormat="false" ht="15" hidden="false" customHeight="false" outlineLevel="0" collapsed="false">
      <c r="B436" s="0" t="n">
        <f aca="false">completed!$A436</f>
        <v>159</v>
      </c>
      <c r="C436" s="0" t="n">
        <f aca="false">completed!$R436</f>
        <v>1</v>
      </c>
      <c r="D436" s="0" t="n">
        <f aca="false">completed!$G436</f>
        <v>41404.431099537</v>
      </c>
    </row>
    <row r="437" customFormat="false" ht="15" hidden="false" customHeight="false" outlineLevel="0" collapsed="false">
      <c r="B437" s="0" t="n">
        <f aca="false">completed!$A437</f>
        <v>160</v>
      </c>
      <c r="C437" s="0" t="n">
        <f aca="false">completed!$R437</f>
        <v>0</v>
      </c>
      <c r="D437" s="0" t="n">
        <f aca="false">completed!$G437</f>
        <v>41404.4311921296</v>
      </c>
    </row>
    <row r="438" customFormat="false" ht="15" hidden="false" customHeight="false" outlineLevel="0" collapsed="false">
      <c r="B438" s="0" t="n">
        <f aca="false">completed!$A438</f>
        <v>161</v>
      </c>
      <c r="C438" s="0" t="n">
        <f aca="false">completed!$R438</f>
        <v>1</v>
      </c>
      <c r="D438" s="0" t="n">
        <f aca="false">completed!$G438</f>
        <v>41404.4313310185</v>
      </c>
    </row>
    <row r="439" customFormat="false" ht="15" hidden="false" customHeight="false" outlineLevel="0" collapsed="false">
      <c r="B439" s="0" t="n">
        <f aca="false">completed!$A439</f>
        <v>162</v>
      </c>
      <c r="C439" s="0" t="n">
        <f aca="false">completed!$R439</f>
        <v>0</v>
      </c>
      <c r="D439" s="0" t="n">
        <f aca="false">completed!$G439</f>
        <v>41404.431400463</v>
      </c>
    </row>
    <row r="440" customFormat="false" ht="15" hidden="false" customHeight="false" outlineLevel="0" collapsed="false">
      <c r="B440" s="0" t="n">
        <f aca="false">completed!$A440</f>
        <v>163</v>
      </c>
      <c r="C440" s="0" t="n">
        <f aca="false">completed!$R440</f>
        <v>1</v>
      </c>
      <c r="D440" s="0" t="n">
        <f aca="false">completed!$G440</f>
        <v>41404.4316782407</v>
      </c>
    </row>
    <row r="441" customFormat="false" ht="15" hidden="false" customHeight="false" outlineLevel="0" collapsed="false">
      <c r="B441" s="0" t="n">
        <f aca="false">completed!$A441</f>
        <v>164</v>
      </c>
      <c r="C441" s="0" t="n">
        <f aca="false">completed!$R441</f>
        <v>1</v>
      </c>
      <c r="D441" s="0" t="n">
        <f aca="false">completed!$G441</f>
        <v>41404.4327314815</v>
      </c>
    </row>
    <row r="442" customFormat="false" ht="15" hidden="false" customHeight="false" outlineLevel="0" collapsed="false">
      <c r="B442" s="0" t="n">
        <f aca="false">completed!$A442</f>
        <v>165</v>
      </c>
      <c r="C442" s="0" t="n">
        <f aca="false">completed!$R442</f>
        <v>1</v>
      </c>
      <c r="D442" s="0" t="n">
        <f aca="false">completed!$G442</f>
        <v>41404.4331134259</v>
      </c>
    </row>
    <row r="443" customFormat="false" ht="15" hidden="false" customHeight="false" outlineLevel="0" collapsed="false">
      <c r="B443" s="0" t="n">
        <f aca="false">completed!$A443</f>
        <v>166</v>
      </c>
      <c r="C443" s="0" t="n">
        <f aca="false">completed!$R443</f>
        <v>1</v>
      </c>
      <c r="D443" s="0" t="n">
        <f aca="false">completed!$G443</f>
        <v>41404.4351736111</v>
      </c>
    </row>
    <row r="444" customFormat="false" ht="15" hidden="false" customHeight="false" outlineLevel="0" collapsed="false">
      <c r="B444" s="0" t="n">
        <f aca="false">completed!$A444</f>
        <v>167</v>
      </c>
      <c r="C444" s="0" t="n">
        <f aca="false">completed!$R444</f>
        <v>1</v>
      </c>
      <c r="D444" s="0" t="n">
        <f aca="false">completed!$G444</f>
        <v>41404.4363194444</v>
      </c>
    </row>
    <row r="445" customFormat="false" ht="15" hidden="false" customHeight="false" outlineLevel="0" collapsed="false">
      <c r="B445" s="0" t="n">
        <f aca="false">completed!$A445</f>
        <v>168</v>
      </c>
      <c r="C445" s="0" t="n">
        <f aca="false">completed!$R445</f>
        <v>1</v>
      </c>
      <c r="D445" s="0" t="n">
        <f aca="false">completed!$G445</f>
        <v>41404.4371643519</v>
      </c>
    </row>
    <row r="446" customFormat="false" ht="15" hidden="false" customHeight="false" outlineLevel="0" collapsed="false">
      <c r="B446" s="0" t="n">
        <f aca="false">completed!$A446</f>
        <v>169</v>
      </c>
      <c r="C446" s="0" t="n">
        <f aca="false">completed!$R446</f>
        <v>1</v>
      </c>
      <c r="D446" s="0" t="n">
        <f aca="false">completed!$G446</f>
        <v>41404.4388541667</v>
      </c>
    </row>
    <row r="447" customFormat="false" ht="15" hidden="false" customHeight="false" outlineLevel="0" collapsed="false">
      <c r="B447" s="0" t="n">
        <f aca="false">completed!$A447</f>
        <v>170</v>
      </c>
      <c r="C447" s="0" t="n">
        <f aca="false">completed!$R447</f>
        <v>1</v>
      </c>
      <c r="D447" s="0" t="n">
        <f aca="false">completed!$G447</f>
        <v>41404.4391550926</v>
      </c>
    </row>
    <row r="448" customFormat="false" ht="15" hidden="false" customHeight="false" outlineLevel="0" collapsed="false">
      <c r="B448" s="0" t="n">
        <f aca="false">completed!$A448</f>
        <v>171</v>
      </c>
      <c r="C448" s="0" t="n">
        <f aca="false">completed!$R448</f>
        <v>1</v>
      </c>
      <c r="D448" s="0" t="n">
        <f aca="false">completed!$G448</f>
        <v>41404.4422337963</v>
      </c>
    </row>
    <row r="449" customFormat="false" ht="15" hidden="false" customHeight="false" outlineLevel="0" collapsed="false">
      <c r="B449" s="0" t="n">
        <f aca="false">completed!$A449</f>
        <v>172</v>
      </c>
      <c r="C449" s="0" t="n">
        <f aca="false">completed!$R449</f>
        <v>1</v>
      </c>
      <c r="D449" s="0" t="n">
        <f aca="false">completed!$G449</f>
        <v>41404.4506018519</v>
      </c>
    </row>
    <row r="450" customFormat="false" ht="15" hidden="false" customHeight="false" outlineLevel="0" collapsed="false">
      <c r="B450" s="0" t="n">
        <f aca="false">completed!$A450</f>
        <v>173</v>
      </c>
      <c r="C450" s="0" t="n">
        <f aca="false">completed!$R450</f>
        <v>1</v>
      </c>
      <c r="D450" s="0" t="n">
        <f aca="false">completed!$G450</f>
        <v>41404.4568402778</v>
      </c>
    </row>
    <row r="451" customFormat="false" ht="15" hidden="false" customHeight="false" outlineLevel="0" collapsed="false">
      <c r="B451" s="0" t="n">
        <f aca="false">completed!$A451</f>
        <v>174</v>
      </c>
      <c r="C451" s="0" t="n">
        <f aca="false">completed!$R451</f>
        <v>1</v>
      </c>
      <c r="D451" s="0" t="n">
        <f aca="false">completed!$G451</f>
        <v>41404.457349537</v>
      </c>
    </row>
    <row r="452" customFormat="false" ht="15" hidden="false" customHeight="false" outlineLevel="0" collapsed="false">
      <c r="B452" s="0" t="n">
        <f aca="false">completed!$A452</f>
        <v>175</v>
      </c>
      <c r="C452" s="0" t="n">
        <f aca="false">completed!$R452</f>
        <v>1</v>
      </c>
      <c r="D452" s="0" t="n">
        <f aca="false">completed!$G452</f>
        <v>41404.4593518519</v>
      </c>
    </row>
    <row r="453" customFormat="false" ht="15" hidden="false" customHeight="false" outlineLevel="0" collapsed="false">
      <c r="B453" s="0" t="n">
        <f aca="false">completed!$A453</f>
        <v>176</v>
      </c>
      <c r="C453" s="0" t="n">
        <f aca="false">completed!$R453</f>
        <v>1</v>
      </c>
      <c r="D453" s="0" t="n">
        <f aca="false">completed!$G453</f>
        <v>41404.4644675926</v>
      </c>
    </row>
    <row r="454" customFormat="false" ht="15" hidden="false" customHeight="false" outlineLevel="0" collapsed="false">
      <c r="B454" s="0" t="n">
        <f aca="false">completed!$A454</f>
        <v>177</v>
      </c>
      <c r="C454" s="0" t="n">
        <f aca="false">completed!$R454</f>
        <v>1</v>
      </c>
      <c r="D454" s="0" t="n">
        <f aca="false">completed!$G454</f>
        <v>41404.4669675926</v>
      </c>
    </row>
    <row r="455" customFormat="false" ht="15" hidden="false" customHeight="false" outlineLevel="0" collapsed="false">
      <c r="B455" s="0" t="n">
        <f aca="false">completed!$A455</f>
        <v>178</v>
      </c>
      <c r="C455" s="0" t="n">
        <f aca="false">completed!$R455</f>
        <v>1</v>
      </c>
      <c r="D455" s="0" t="n">
        <f aca="false">completed!$G455</f>
        <v>41404.4712384259</v>
      </c>
    </row>
  </sheetData>
  <conditionalFormatting sqref="C1:D1">
    <cfRule type="iconSet" priority="2">
      <iconSet iconSet="3TrafficLights1" showValue="0">
        <cfvo type="percent" val="0"/>
        <cfvo type="num" val="0"/>
        <cfvo type="num" val="0"/>
      </iconSet>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extLst>
    <ext xmlns:x14="http://schemas.microsoft.com/office/spreadsheetml/2009/9/main" uri="{78C0D931-6437-407d-A8EE-F0AAD7539E65}">
      <x14:conditionalFormattings>
        <x14:conditionalFormatting xmlns:xm="http://schemas.microsoft.com/office/excel/2006/main">
          <x14:cfRule type="iconSet" priority="2" id="{C2C345EC-58EE-4425-80F4-59FA98FB3F36}">
            <x14:iconSet iconSet="3Symbols2" custom="1" reverse="0" showValue="0">
              <x14:cfvo type="percent">
                <xm:f>0</xm:f>
              </x14:cfvo>
              <x14:cfvo type="num">
                <xm:f>0</xm:f>
              </x14:cfvo>
              <x14:cfvo type="num">
                <xm:f>1</xm:f>
              </x14:cfvo>
              <x14:cfIcon iconSet="3Symbols2" iconId="1"/>
              <x14:cfIcon iconSet="3Symbols2" iconId="0"/>
              <x14:cfIcon iconSet="3Symbols2" iconId="2"/>
            </x14:iconSet>
          </x14:cfRule>
          <xm:sqref>D1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
  <TotalTime>13</TotalTime>
  <Application>LibreOffice/5.1.2.2$Linux_X86_64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2013-12-04T14:53:41Z</dcterms:created>
  <dc:creator>Roland Doepke</dc:creator>
  <dc:description/>
  <dc:language>de-DE</dc:language>
  <cp:lastModifiedBy/>
  <dcterms:modified xsi:type="dcterms:W3CDTF">2016-05-31T21:18:15Z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