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enf\Desktop\Portfolio\workforce-insights-project\"/>
    </mc:Choice>
  </mc:AlternateContent>
  <xr:revisionPtr revIDLastSave="0" documentId="13_ncr:1_{C534AC48-C946-41FD-A271-E5A90EA6152B}" xr6:coauthVersionLast="47" xr6:coauthVersionMax="47" xr10:uidLastSave="{00000000-0000-0000-0000-000000000000}"/>
  <bookViews>
    <workbookView xWindow="-110" yWindow="-110" windowWidth="23260" windowHeight="14860" xr2:uid="{00000000-000D-0000-FFFF-FFFF00000000}"/>
  </bookViews>
  <sheets>
    <sheet name="Cleaned_Data" sheetId="2" r:id="rId1"/>
    <sheet name="Data_Cleaning_Log" sheetId="3" r:id="rId2"/>
    <sheet name="Key_Question _1" sheetId="4" r:id="rId3"/>
    <sheet name="Key_Question _2" sheetId="5" r:id="rId4"/>
    <sheet name="Key_Question _3" sheetId="6" r:id="rId5"/>
    <sheet name="Key_Question _4" sheetId="7" r:id="rId6"/>
    <sheet name="Raw_Data" sheetId="1" r:id="rId7"/>
  </sheets>
  <definedNames>
    <definedName name="_xlnm._FilterDatabase" localSheetId="0" hidden="1">Cleaned_Data!$A$1:$S$501</definedName>
    <definedName name="_xlnm._FilterDatabase" localSheetId="6" hidden="1">Raw_Data!$A$1:$Q$501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99" i="2" l="1"/>
  <c r="P496" i="2"/>
  <c r="P492" i="2"/>
  <c r="P489" i="2"/>
  <c r="P484" i="2"/>
  <c r="P475" i="2"/>
  <c r="P471" i="2"/>
  <c r="P468" i="2"/>
  <c r="P460" i="2"/>
  <c r="P459" i="2"/>
  <c r="P457" i="2"/>
  <c r="P443" i="2"/>
  <c r="P428" i="2"/>
  <c r="P423" i="2"/>
  <c r="P391" i="2"/>
  <c r="P380" i="2"/>
  <c r="P373" i="2"/>
  <c r="P369" i="2"/>
  <c r="P359" i="2"/>
  <c r="P355" i="2"/>
  <c r="P348" i="2"/>
  <c r="P344" i="2"/>
  <c r="P342" i="2"/>
  <c r="P341" i="2"/>
  <c r="P337" i="2"/>
  <c r="P330" i="2"/>
  <c r="P328" i="2"/>
  <c r="P323" i="2"/>
  <c r="P321" i="2"/>
  <c r="P318" i="2"/>
  <c r="P317" i="2"/>
  <c r="P311" i="2"/>
  <c r="P298" i="2"/>
  <c r="P296" i="2"/>
  <c r="P286" i="2"/>
  <c r="P282" i="2"/>
  <c r="P281" i="2"/>
  <c r="P276" i="2"/>
  <c r="P273" i="2"/>
  <c r="P271" i="2"/>
  <c r="P270" i="2"/>
  <c r="P268" i="2"/>
  <c r="P267" i="2"/>
  <c r="P266" i="2"/>
  <c r="P265" i="2"/>
  <c r="P263" i="2"/>
  <c r="P260" i="2"/>
  <c r="P258" i="2"/>
  <c r="P252" i="2"/>
  <c r="P249" i="2"/>
  <c r="P248" i="2"/>
  <c r="P247" i="2"/>
  <c r="P246" i="2"/>
  <c r="P245" i="2"/>
  <c r="P242" i="2"/>
  <c r="P241" i="2"/>
  <c r="P240" i="2"/>
  <c r="P231" i="2"/>
  <c r="P226" i="2"/>
  <c r="P225" i="2"/>
  <c r="P222" i="2"/>
  <c r="P213" i="2"/>
  <c r="P212" i="2"/>
  <c r="P211" i="2"/>
  <c r="P210" i="2"/>
  <c r="P204" i="2"/>
  <c r="P203" i="2"/>
  <c r="P196" i="2"/>
  <c r="P194" i="2"/>
  <c r="P192" i="2"/>
  <c r="P187" i="2"/>
  <c r="P186" i="2"/>
  <c r="P185" i="2"/>
  <c r="P183" i="2"/>
  <c r="P177" i="2"/>
  <c r="P174" i="2"/>
  <c r="P173" i="2"/>
  <c r="P170" i="2"/>
  <c r="P167" i="2"/>
  <c r="P163" i="2"/>
  <c r="P162" i="2"/>
  <c r="P157" i="2"/>
  <c r="P137" i="2"/>
  <c r="P134" i="2"/>
  <c r="P127" i="2"/>
  <c r="P125" i="2"/>
  <c r="P123" i="2"/>
  <c r="P120" i="2"/>
  <c r="P118" i="2"/>
  <c r="P116" i="2"/>
  <c r="P111" i="2"/>
  <c r="P109" i="2"/>
  <c r="P105" i="2"/>
  <c r="P102" i="2"/>
  <c r="P101" i="2"/>
  <c r="P100" i="2"/>
  <c r="P99" i="2"/>
  <c r="P96" i="2"/>
  <c r="P95" i="2"/>
  <c r="P93" i="2"/>
  <c r="P90" i="2"/>
  <c r="P88" i="2"/>
  <c r="P81" i="2"/>
  <c r="P79" i="2"/>
  <c r="P76" i="2"/>
  <c r="P73" i="2"/>
  <c r="P72" i="2"/>
  <c r="P71" i="2"/>
  <c r="P63" i="2"/>
  <c r="P62" i="2"/>
  <c r="P56" i="2"/>
  <c r="P55" i="2"/>
  <c r="P53" i="2"/>
  <c r="P49" i="2"/>
  <c r="P47" i="2"/>
  <c r="P41" i="2"/>
  <c r="P40" i="2"/>
  <c r="P39" i="2"/>
  <c r="P34" i="2"/>
  <c r="P33" i="2"/>
  <c r="P27" i="2"/>
  <c r="P21" i="2"/>
  <c r="P19" i="2"/>
  <c r="P13" i="2"/>
  <c r="P10" i="2"/>
  <c r="P8" i="2"/>
  <c r="P7" i="2"/>
  <c r="P500" i="2"/>
  <c r="P495" i="2"/>
  <c r="P476" i="2"/>
  <c r="P470" i="2"/>
  <c r="P439" i="2"/>
  <c r="P435" i="2"/>
  <c r="P418" i="2"/>
  <c r="P417" i="2"/>
  <c r="P416" i="2"/>
  <c r="P412" i="2"/>
  <c r="P405" i="2"/>
  <c r="P403" i="2"/>
  <c r="P401" i="2"/>
  <c r="P400" i="2"/>
  <c r="P397" i="2"/>
  <c r="P385" i="2"/>
  <c r="P384" i="2"/>
  <c r="P376" i="2"/>
  <c r="P374" i="2"/>
  <c r="P368" i="2"/>
  <c r="P366" i="2"/>
  <c r="P351" i="2"/>
  <c r="P350" i="2"/>
  <c r="P346" i="2"/>
  <c r="P339" i="2"/>
  <c r="P338" i="2"/>
  <c r="P325" i="2"/>
  <c r="P312" i="2"/>
  <c r="P301" i="2"/>
  <c r="P297" i="2"/>
  <c r="P291" i="2"/>
  <c r="P287" i="2"/>
  <c r="P262" i="2"/>
  <c r="P259" i="2"/>
  <c r="P257" i="2"/>
  <c r="P256" i="2"/>
  <c r="P253" i="2"/>
  <c r="P251" i="2"/>
  <c r="P243" i="2"/>
  <c r="P238" i="2"/>
  <c r="P235" i="2"/>
  <c r="P234" i="2"/>
  <c r="P224" i="2"/>
  <c r="P221" i="2"/>
  <c r="P219" i="2"/>
  <c r="P215" i="2"/>
  <c r="P205" i="2"/>
  <c r="P202" i="2"/>
  <c r="P201" i="2"/>
  <c r="P198" i="2"/>
  <c r="P191" i="2"/>
  <c r="P188" i="2"/>
  <c r="P176" i="2"/>
  <c r="P168" i="2"/>
  <c r="P160" i="2"/>
  <c r="P153" i="2"/>
  <c r="P146" i="2"/>
  <c r="P144" i="2"/>
  <c r="P143" i="2"/>
  <c r="P142" i="2"/>
  <c r="P133" i="2"/>
  <c r="P126" i="2"/>
  <c r="P121" i="2"/>
  <c r="P117" i="2"/>
  <c r="P104" i="2"/>
  <c r="P98" i="2"/>
  <c r="P91" i="2"/>
  <c r="P89" i="2"/>
  <c r="P82" i="2"/>
  <c r="P67" i="2"/>
  <c r="P65" i="2"/>
  <c r="P61" i="2"/>
  <c r="P60" i="2"/>
  <c r="P59" i="2"/>
  <c r="P51" i="2"/>
  <c r="P46" i="2"/>
  <c r="P45" i="2"/>
  <c r="P42" i="2"/>
  <c r="P31" i="2"/>
  <c r="P29" i="2"/>
  <c r="P26" i="2"/>
  <c r="P25" i="2"/>
  <c r="P20" i="2"/>
  <c r="P5" i="2"/>
  <c r="P2" i="2"/>
  <c r="O273" i="2"/>
  <c r="O318" i="2"/>
  <c r="O265" i="2"/>
  <c r="O13" i="2"/>
  <c r="O260" i="2"/>
  <c r="O187" i="2"/>
  <c r="O21" i="2"/>
  <c r="O212" i="2"/>
  <c r="O499" i="2"/>
  <c r="O127" i="2"/>
  <c r="O19" i="2"/>
  <c r="O246" i="2"/>
  <c r="O263" i="2"/>
  <c r="O8" i="2"/>
  <c r="O120" i="2"/>
  <c r="O380" i="2"/>
  <c r="O53" i="2"/>
  <c r="O373" i="2"/>
  <c r="O111" i="2"/>
  <c r="O167" i="2"/>
  <c r="O203" i="2"/>
  <c r="O342" i="2"/>
  <c r="O348" i="2"/>
  <c r="O183" i="2"/>
  <c r="O162" i="2"/>
  <c r="O258" i="2"/>
  <c r="O286" i="2"/>
  <c r="O76" i="2"/>
  <c r="O271" i="2"/>
  <c r="O192" i="2"/>
  <c r="O231" i="2"/>
  <c r="O101" i="2"/>
  <c r="O81" i="2"/>
  <c r="O460" i="2"/>
  <c r="O173" i="2"/>
  <c r="O123" i="2"/>
  <c r="O211" i="2"/>
  <c r="O163" i="2"/>
  <c r="O270" i="2"/>
  <c r="O328" i="2"/>
  <c r="O496" i="2"/>
  <c r="O49" i="2"/>
  <c r="O157" i="2"/>
  <c r="O248" i="2"/>
  <c r="O134" i="2"/>
  <c r="O194" i="2"/>
  <c r="O391" i="2"/>
  <c r="O90" i="2"/>
  <c r="O72" i="2"/>
  <c r="O47" i="2"/>
  <c r="O137" i="2"/>
  <c r="O355" i="2"/>
  <c r="O457" i="2"/>
  <c r="O118" i="2"/>
  <c r="O359" i="2"/>
  <c r="O34" i="2"/>
  <c r="O298" i="2"/>
  <c r="O317" i="2"/>
  <c r="O247" i="2"/>
  <c r="O109" i="2"/>
  <c r="O10" i="2"/>
  <c r="O210" i="2"/>
  <c r="O489" i="2"/>
  <c r="O196" i="2"/>
  <c r="O102" i="2"/>
  <c r="O268" i="2"/>
  <c r="O79" i="2"/>
  <c r="O281" i="2"/>
  <c r="O88" i="2"/>
  <c r="O71" i="2"/>
  <c r="O96" i="2"/>
  <c r="O73" i="2"/>
  <c r="O471" i="2"/>
  <c r="O428" i="2"/>
  <c r="O7" i="2"/>
  <c r="O252" i="2"/>
  <c r="O125" i="2"/>
  <c r="O484" i="2"/>
  <c r="O2" i="2"/>
  <c r="O95" i="2"/>
  <c r="O185" i="2"/>
  <c r="O344" i="2"/>
  <c r="O204" i="2"/>
  <c r="O369" i="2"/>
  <c r="O241" i="2"/>
  <c r="O321" i="2"/>
  <c r="O240" i="2"/>
  <c r="O282" i="2"/>
  <c r="O99" i="2"/>
  <c r="O267" i="2"/>
  <c r="O341" i="2"/>
  <c r="O177" i="2"/>
  <c r="O296" i="2"/>
  <c r="O55" i="2"/>
  <c r="O186" i="2"/>
  <c r="O33" i="2"/>
  <c r="O27" i="2"/>
  <c r="O245" i="2"/>
  <c r="O337" i="2"/>
  <c r="O116" i="2"/>
  <c r="O39" i="2"/>
  <c r="O330" i="2"/>
  <c r="O105" i="2"/>
  <c r="O170" i="2"/>
  <c r="O311" i="2"/>
  <c r="O492" i="2"/>
  <c r="O226" i="2"/>
  <c r="O468" i="2"/>
  <c r="O225" i="2"/>
  <c r="O63" i="2"/>
  <c r="O41" i="2"/>
  <c r="O40" i="2"/>
  <c r="O242" i="2"/>
  <c r="O276" i="2"/>
  <c r="O174" i="2"/>
  <c r="O100" i="2"/>
  <c r="O249" i="2"/>
  <c r="O443" i="2"/>
  <c r="O93" i="2"/>
  <c r="O423" i="2"/>
  <c r="O475" i="2"/>
  <c r="O62" i="2"/>
  <c r="O222" i="2"/>
  <c r="O323" i="2"/>
  <c r="O459" i="2"/>
  <c r="O56" i="2"/>
  <c r="O213" i="2"/>
  <c r="O266" i="2"/>
  <c r="C56" i="4"/>
  <c r="C53" i="4"/>
  <c r="C50" i="4"/>
  <c r="C59" i="4"/>
</calcChain>
</file>

<file path=xl/sharedStrings.xml><?xml version="1.0" encoding="utf-8"?>
<sst xmlns="http://schemas.openxmlformats.org/spreadsheetml/2006/main" count="10459" uniqueCount="622">
  <si>
    <t>Employee ID</t>
  </si>
  <si>
    <t>Region</t>
  </si>
  <si>
    <t>Department</t>
  </si>
  <si>
    <t>Role</t>
  </si>
  <si>
    <t>Years of Experience</t>
  </si>
  <si>
    <t>Salary</t>
  </si>
  <si>
    <t>Hire Date</t>
  </si>
  <si>
    <t>Left Company</t>
  </si>
  <si>
    <t>Attrition Reason</t>
  </si>
  <si>
    <t>Education Level</t>
  </si>
  <si>
    <t>Training Status</t>
  </si>
  <si>
    <t>Hiring Channel</t>
  </si>
  <si>
    <t>Performance Rating</t>
  </si>
  <si>
    <t>Tenure (Years)</t>
  </si>
  <si>
    <t>Work Arrangement</t>
  </si>
  <si>
    <t>Upskilled</t>
  </si>
  <si>
    <t>Gender</t>
  </si>
  <si>
    <t>EMP0001</t>
  </si>
  <si>
    <t>EMP0002</t>
  </si>
  <si>
    <t>EMP0003</t>
  </si>
  <si>
    <t>EMP0004</t>
  </si>
  <si>
    <t>EMP0005</t>
  </si>
  <si>
    <t>EMP0006</t>
  </si>
  <si>
    <t>EMP0007</t>
  </si>
  <si>
    <t>EMP0008</t>
  </si>
  <si>
    <t>EMP0009</t>
  </si>
  <si>
    <t>EMP0010</t>
  </si>
  <si>
    <t>EMP0011</t>
  </si>
  <si>
    <t>EMP0012</t>
  </si>
  <si>
    <t>EMP0013</t>
  </si>
  <si>
    <t>EMP0014</t>
  </si>
  <si>
    <t>EMP0015</t>
  </si>
  <si>
    <t>EMP0016</t>
  </si>
  <si>
    <t>EMP0017</t>
  </si>
  <si>
    <t>EMP0018</t>
  </si>
  <si>
    <t>EMP0019</t>
  </si>
  <si>
    <t>EMP0020</t>
  </si>
  <si>
    <t>EMP0021</t>
  </si>
  <si>
    <t>EMP0022</t>
  </si>
  <si>
    <t>EMP0023</t>
  </si>
  <si>
    <t>EMP0024</t>
  </si>
  <si>
    <t>EMP0025</t>
  </si>
  <si>
    <t>EMP0026</t>
  </si>
  <si>
    <t>EMP0027</t>
  </si>
  <si>
    <t>EMP0028</t>
  </si>
  <si>
    <t>EMP0029</t>
  </si>
  <si>
    <t>EMP0030</t>
  </si>
  <si>
    <t>EMP0031</t>
  </si>
  <si>
    <t>EMP0032</t>
  </si>
  <si>
    <t>EMP0033</t>
  </si>
  <si>
    <t>EMP0034</t>
  </si>
  <si>
    <t>EMP0035</t>
  </si>
  <si>
    <t>EMP0036</t>
  </si>
  <si>
    <t>EMP0037</t>
  </si>
  <si>
    <t>EMP0038</t>
  </si>
  <si>
    <t>EMP0039</t>
  </si>
  <si>
    <t>EMP0040</t>
  </si>
  <si>
    <t>EMP0041</t>
  </si>
  <si>
    <t>EMP0042</t>
  </si>
  <si>
    <t>EMP0043</t>
  </si>
  <si>
    <t>EMP0044</t>
  </si>
  <si>
    <t>EMP0045</t>
  </si>
  <si>
    <t>EMP0046</t>
  </si>
  <si>
    <t>EMP0047</t>
  </si>
  <si>
    <t>EMP0048</t>
  </si>
  <si>
    <t>EMP0049</t>
  </si>
  <si>
    <t>EMP0050</t>
  </si>
  <si>
    <t>EMP0051</t>
  </si>
  <si>
    <t>EMP0052</t>
  </si>
  <si>
    <t>EMP0053</t>
  </si>
  <si>
    <t>EMP0054</t>
  </si>
  <si>
    <t>EMP0055</t>
  </si>
  <si>
    <t>EMP0056</t>
  </si>
  <si>
    <t>EMP0057</t>
  </si>
  <si>
    <t>EMP0058</t>
  </si>
  <si>
    <t>EMP0059</t>
  </si>
  <si>
    <t>EMP0060</t>
  </si>
  <si>
    <t>EMP0061</t>
  </si>
  <si>
    <t>EMP0062</t>
  </si>
  <si>
    <t>EMP0063</t>
  </si>
  <si>
    <t>EMP0064</t>
  </si>
  <si>
    <t>EMP0065</t>
  </si>
  <si>
    <t>EMP0066</t>
  </si>
  <si>
    <t>EMP0067</t>
  </si>
  <si>
    <t>EMP0068</t>
  </si>
  <si>
    <t>EMP0069</t>
  </si>
  <si>
    <t>EMP0070</t>
  </si>
  <si>
    <t>EMP0071</t>
  </si>
  <si>
    <t>EMP0072</t>
  </si>
  <si>
    <t>EMP0073</t>
  </si>
  <si>
    <t>EMP0074</t>
  </si>
  <si>
    <t>EMP0075</t>
  </si>
  <si>
    <t>EMP0076</t>
  </si>
  <si>
    <t>EMP0077</t>
  </si>
  <si>
    <t>EMP0078</t>
  </si>
  <si>
    <t>EMP0079</t>
  </si>
  <si>
    <t>EMP0080</t>
  </si>
  <si>
    <t>EMP0081</t>
  </si>
  <si>
    <t>EMP0082</t>
  </si>
  <si>
    <t>EMP0083</t>
  </si>
  <si>
    <t>EMP0084</t>
  </si>
  <si>
    <t>EMP0085</t>
  </si>
  <si>
    <t>EMP0086</t>
  </si>
  <si>
    <t>EMP0087</t>
  </si>
  <si>
    <t>EMP0088</t>
  </si>
  <si>
    <t>EMP0089</t>
  </si>
  <si>
    <t>EMP0090</t>
  </si>
  <si>
    <t>EMP0091</t>
  </si>
  <si>
    <t>EMP0092</t>
  </si>
  <si>
    <t>EMP0093</t>
  </si>
  <si>
    <t>EMP0094</t>
  </si>
  <si>
    <t>EMP0095</t>
  </si>
  <si>
    <t>EMP0096</t>
  </si>
  <si>
    <t>EMP0097</t>
  </si>
  <si>
    <t>EMP0098</t>
  </si>
  <si>
    <t>EMP0099</t>
  </si>
  <si>
    <t>EMP0100</t>
  </si>
  <si>
    <t>EMP0101</t>
  </si>
  <si>
    <t>EMP0102</t>
  </si>
  <si>
    <t>EMP0103</t>
  </si>
  <si>
    <t>EMP0104</t>
  </si>
  <si>
    <t>EMP0105</t>
  </si>
  <si>
    <t>EMP0106</t>
  </si>
  <si>
    <t>EMP0107</t>
  </si>
  <si>
    <t>EMP0108</t>
  </si>
  <si>
    <t>EMP0109</t>
  </si>
  <si>
    <t>EMP0110</t>
  </si>
  <si>
    <t>EMP0111</t>
  </si>
  <si>
    <t>EMP0112</t>
  </si>
  <si>
    <t>EMP0113</t>
  </si>
  <si>
    <t>EMP0114</t>
  </si>
  <si>
    <t>EMP0115</t>
  </si>
  <si>
    <t>EMP0116</t>
  </si>
  <si>
    <t>EMP0117</t>
  </si>
  <si>
    <t>EMP0118</t>
  </si>
  <si>
    <t>EMP0119</t>
  </si>
  <si>
    <t>EMP0120</t>
  </si>
  <si>
    <t>EMP0121</t>
  </si>
  <si>
    <t>EMP0122</t>
  </si>
  <si>
    <t>EMP0123</t>
  </si>
  <si>
    <t>EMP0124</t>
  </si>
  <si>
    <t>EMP0125</t>
  </si>
  <si>
    <t>EMP0126</t>
  </si>
  <si>
    <t>EMP0127</t>
  </si>
  <si>
    <t>EMP0128</t>
  </si>
  <si>
    <t>EMP0129</t>
  </si>
  <si>
    <t>EMP0130</t>
  </si>
  <si>
    <t>EMP0131</t>
  </si>
  <si>
    <t>EMP0132</t>
  </si>
  <si>
    <t>EMP0133</t>
  </si>
  <si>
    <t>EMP0134</t>
  </si>
  <si>
    <t>EMP0135</t>
  </si>
  <si>
    <t>EMP0136</t>
  </si>
  <si>
    <t>EMP0137</t>
  </si>
  <si>
    <t>EMP0138</t>
  </si>
  <si>
    <t>EMP0139</t>
  </si>
  <si>
    <t>EMP0140</t>
  </si>
  <si>
    <t>EMP0141</t>
  </si>
  <si>
    <t>EMP0142</t>
  </si>
  <si>
    <t>EMP0143</t>
  </si>
  <si>
    <t>EMP0144</t>
  </si>
  <si>
    <t>EMP0145</t>
  </si>
  <si>
    <t>EMP0146</t>
  </si>
  <si>
    <t>EMP0147</t>
  </si>
  <si>
    <t>EMP0148</t>
  </si>
  <si>
    <t>EMP0149</t>
  </si>
  <si>
    <t>EMP0150</t>
  </si>
  <si>
    <t>EMP0151</t>
  </si>
  <si>
    <t>EMP0152</t>
  </si>
  <si>
    <t>EMP0153</t>
  </si>
  <si>
    <t>EMP0154</t>
  </si>
  <si>
    <t>EMP0155</t>
  </si>
  <si>
    <t>EMP0156</t>
  </si>
  <si>
    <t>EMP0157</t>
  </si>
  <si>
    <t>EMP0158</t>
  </si>
  <si>
    <t>EMP0159</t>
  </si>
  <si>
    <t>EMP0160</t>
  </si>
  <si>
    <t>EMP0161</t>
  </si>
  <si>
    <t>EMP0162</t>
  </si>
  <si>
    <t>EMP0163</t>
  </si>
  <si>
    <t>EMP0164</t>
  </si>
  <si>
    <t>EMP0165</t>
  </si>
  <si>
    <t>EMP0166</t>
  </si>
  <si>
    <t>EMP0167</t>
  </si>
  <si>
    <t>EMP0168</t>
  </si>
  <si>
    <t>EMP0169</t>
  </si>
  <si>
    <t>EMP0170</t>
  </si>
  <si>
    <t>EMP0171</t>
  </si>
  <si>
    <t>EMP0172</t>
  </si>
  <si>
    <t>EMP0173</t>
  </si>
  <si>
    <t>EMP0174</t>
  </si>
  <si>
    <t>EMP0175</t>
  </si>
  <si>
    <t>EMP0176</t>
  </si>
  <si>
    <t>EMP0177</t>
  </si>
  <si>
    <t>EMP0178</t>
  </si>
  <si>
    <t>EMP0179</t>
  </si>
  <si>
    <t>EMP0180</t>
  </si>
  <si>
    <t>EMP0181</t>
  </si>
  <si>
    <t>EMP0182</t>
  </si>
  <si>
    <t>EMP0183</t>
  </si>
  <si>
    <t>EMP0184</t>
  </si>
  <si>
    <t>EMP0185</t>
  </si>
  <si>
    <t>EMP0186</t>
  </si>
  <si>
    <t>EMP0187</t>
  </si>
  <si>
    <t>EMP0188</t>
  </si>
  <si>
    <t>EMP0189</t>
  </si>
  <si>
    <t>EMP0190</t>
  </si>
  <si>
    <t>EMP0191</t>
  </si>
  <si>
    <t>EMP0192</t>
  </si>
  <si>
    <t>EMP0193</t>
  </si>
  <si>
    <t>EMP0194</t>
  </si>
  <si>
    <t>EMP0195</t>
  </si>
  <si>
    <t>EMP0196</t>
  </si>
  <si>
    <t>EMP0197</t>
  </si>
  <si>
    <t>EMP0198</t>
  </si>
  <si>
    <t>EMP0199</t>
  </si>
  <si>
    <t>EMP0200</t>
  </si>
  <si>
    <t>EMP0201</t>
  </si>
  <si>
    <t>EMP0202</t>
  </si>
  <si>
    <t>EMP0203</t>
  </si>
  <si>
    <t>EMP0204</t>
  </si>
  <si>
    <t>EMP0205</t>
  </si>
  <si>
    <t>EMP0206</t>
  </si>
  <si>
    <t>EMP0207</t>
  </si>
  <si>
    <t>EMP0208</t>
  </si>
  <si>
    <t>EMP0209</t>
  </si>
  <si>
    <t>EMP0210</t>
  </si>
  <si>
    <t>EMP0211</t>
  </si>
  <si>
    <t>EMP0212</t>
  </si>
  <si>
    <t>EMP0213</t>
  </si>
  <si>
    <t>EMP0214</t>
  </si>
  <si>
    <t>EMP0215</t>
  </si>
  <si>
    <t>EMP0216</t>
  </si>
  <si>
    <t>EMP0217</t>
  </si>
  <si>
    <t>EMP0218</t>
  </si>
  <si>
    <t>EMP0219</t>
  </si>
  <si>
    <t>EMP0220</t>
  </si>
  <si>
    <t>EMP0221</t>
  </si>
  <si>
    <t>EMP0222</t>
  </si>
  <si>
    <t>EMP0223</t>
  </si>
  <si>
    <t>EMP0224</t>
  </si>
  <si>
    <t>EMP0225</t>
  </si>
  <si>
    <t>EMP0226</t>
  </si>
  <si>
    <t>EMP0227</t>
  </si>
  <si>
    <t>EMP0228</t>
  </si>
  <si>
    <t>EMP0229</t>
  </si>
  <si>
    <t>EMP0230</t>
  </si>
  <si>
    <t>EMP0231</t>
  </si>
  <si>
    <t>EMP0232</t>
  </si>
  <si>
    <t>EMP0233</t>
  </si>
  <si>
    <t>EMP0234</t>
  </si>
  <si>
    <t>EMP0235</t>
  </si>
  <si>
    <t>EMP0236</t>
  </si>
  <si>
    <t>EMP0237</t>
  </si>
  <si>
    <t>EMP0238</t>
  </si>
  <si>
    <t>EMP0239</t>
  </si>
  <si>
    <t>EMP0240</t>
  </si>
  <si>
    <t>EMP0241</t>
  </si>
  <si>
    <t>EMP0242</t>
  </si>
  <si>
    <t>EMP0243</t>
  </si>
  <si>
    <t>EMP0244</t>
  </si>
  <si>
    <t>EMP0245</t>
  </si>
  <si>
    <t>EMP0246</t>
  </si>
  <si>
    <t>EMP0247</t>
  </si>
  <si>
    <t>EMP0248</t>
  </si>
  <si>
    <t>EMP0249</t>
  </si>
  <si>
    <t>EMP0250</t>
  </si>
  <si>
    <t>EMP0251</t>
  </si>
  <si>
    <t>EMP0252</t>
  </si>
  <si>
    <t>EMP0253</t>
  </si>
  <si>
    <t>EMP0254</t>
  </si>
  <si>
    <t>EMP0255</t>
  </si>
  <si>
    <t>EMP0256</t>
  </si>
  <si>
    <t>EMP0257</t>
  </si>
  <si>
    <t>EMP0258</t>
  </si>
  <si>
    <t>EMP0259</t>
  </si>
  <si>
    <t>EMP0260</t>
  </si>
  <si>
    <t>EMP0261</t>
  </si>
  <si>
    <t>EMP0262</t>
  </si>
  <si>
    <t>EMP0263</t>
  </si>
  <si>
    <t>EMP0264</t>
  </si>
  <si>
    <t>EMP0265</t>
  </si>
  <si>
    <t>EMP0266</t>
  </si>
  <si>
    <t>EMP0267</t>
  </si>
  <si>
    <t>EMP0268</t>
  </si>
  <si>
    <t>EMP0269</t>
  </si>
  <si>
    <t>EMP0270</t>
  </si>
  <si>
    <t>EMP0271</t>
  </si>
  <si>
    <t>EMP0272</t>
  </si>
  <si>
    <t>EMP0273</t>
  </si>
  <si>
    <t>EMP0274</t>
  </si>
  <si>
    <t>EMP0275</t>
  </si>
  <si>
    <t>EMP0276</t>
  </si>
  <si>
    <t>EMP0277</t>
  </si>
  <si>
    <t>EMP0278</t>
  </si>
  <si>
    <t>EMP0279</t>
  </si>
  <si>
    <t>EMP0280</t>
  </si>
  <si>
    <t>EMP0281</t>
  </si>
  <si>
    <t>EMP0282</t>
  </si>
  <si>
    <t>EMP0283</t>
  </si>
  <si>
    <t>EMP0284</t>
  </si>
  <si>
    <t>EMP0285</t>
  </si>
  <si>
    <t>EMP0286</t>
  </si>
  <si>
    <t>EMP0287</t>
  </si>
  <si>
    <t>EMP0288</t>
  </si>
  <si>
    <t>EMP0289</t>
  </si>
  <si>
    <t>EMP0290</t>
  </si>
  <si>
    <t>EMP0291</t>
  </si>
  <si>
    <t>EMP0292</t>
  </si>
  <si>
    <t>EMP0293</t>
  </si>
  <si>
    <t>EMP0294</t>
  </si>
  <si>
    <t>EMP0295</t>
  </si>
  <si>
    <t>EMP0296</t>
  </si>
  <si>
    <t>EMP0297</t>
  </si>
  <si>
    <t>EMP0298</t>
  </si>
  <si>
    <t>EMP0299</t>
  </si>
  <si>
    <t>EMP0300</t>
  </si>
  <si>
    <t>EMP0301</t>
  </si>
  <si>
    <t>EMP0302</t>
  </si>
  <si>
    <t>EMP0303</t>
  </si>
  <si>
    <t>EMP0304</t>
  </si>
  <si>
    <t>EMP0305</t>
  </si>
  <si>
    <t>EMP0306</t>
  </si>
  <si>
    <t>EMP0307</t>
  </si>
  <si>
    <t>EMP0308</t>
  </si>
  <si>
    <t>EMP0309</t>
  </si>
  <si>
    <t>EMP0310</t>
  </si>
  <si>
    <t>EMP0311</t>
  </si>
  <si>
    <t>EMP0312</t>
  </si>
  <si>
    <t>EMP0313</t>
  </si>
  <si>
    <t>EMP0314</t>
  </si>
  <si>
    <t>EMP0315</t>
  </si>
  <si>
    <t>EMP0316</t>
  </si>
  <si>
    <t>EMP0317</t>
  </si>
  <si>
    <t>EMP0318</t>
  </si>
  <si>
    <t>EMP0319</t>
  </si>
  <si>
    <t>EMP0320</t>
  </si>
  <si>
    <t>EMP0321</t>
  </si>
  <si>
    <t>EMP0322</t>
  </si>
  <si>
    <t>EMP0323</t>
  </si>
  <si>
    <t>EMP0324</t>
  </si>
  <si>
    <t>EMP0325</t>
  </si>
  <si>
    <t>EMP0326</t>
  </si>
  <si>
    <t>EMP0327</t>
  </si>
  <si>
    <t>EMP0328</t>
  </si>
  <si>
    <t>EMP0329</t>
  </si>
  <si>
    <t>EMP0330</t>
  </si>
  <si>
    <t>EMP0331</t>
  </si>
  <si>
    <t>EMP0332</t>
  </si>
  <si>
    <t>EMP0333</t>
  </si>
  <si>
    <t>EMP0334</t>
  </si>
  <si>
    <t>EMP0335</t>
  </si>
  <si>
    <t>EMP0336</t>
  </si>
  <si>
    <t>EMP0337</t>
  </si>
  <si>
    <t>EMP0338</t>
  </si>
  <si>
    <t>EMP0339</t>
  </si>
  <si>
    <t>EMP0340</t>
  </si>
  <si>
    <t>EMP0341</t>
  </si>
  <si>
    <t>EMP0342</t>
  </si>
  <si>
    <t>EMP0343</t>
  </si>
  <si>
    <t>EMP0344</t>
  </si>
  <si>
    <t>EMP0345</t>
  </si>
  <si>
    <t>EMP0346</t>
  </si>
  <si>
    <t>EMP0347</t>
  </si>
  <si>
    <t>EMP0348</t>
  </si>
  <si>
    <t>EMP0349</t>
  </si>
  <si>
    <t>EMP0350</t>
  </si>
  <si>
    <t>EMP0351</t>
  </si>
  <si>
    <t>EMP0352</t>
  </si>
  <si>
    <t>EMP0353</t>
  </si>
  <si>
    <t>EMP0354</t>
  </si>
  <si>
    <t>EMP0355</t>
  </si>
  <si>
    <t>EMP0356</t>
  </si>
  <si>
    <t>EMP0357</t>
  </si>
  <si>
    <t>EMP0358</t>
  </si>
  <si>
    <t>EMP0359</t>
  </si>
  <si>
    <t>EMP0360</t>
  </si>
  <si>
    <t>EMP0361</t>
  </si>
  <si>
    <t>EMP0362</t>
  </si>
  <si>
    <t>EMP0363</t>
  </si>
  <si>
    <t>EMP0364</t>
  </si>
  <si>
    <t>EMP0365</t>
  </si>
  <si>
    <t>EMP0366</t>
  </si>
  <si>
    <t>EMP0367</t>
  </si>
  <si>
    <t>EMP0368</t>
  </si>
  <si>
    <t>EMP0369</t>
  </si>
  <si>
    <t>EMP0370</t>
  </si>
  <si>
    <t>EMP0371</t>
  </si>
  <si>
    <t>EMP0372</t>
  </si>
  <si>
    <t>EMP0373</t>
  </si>
  <si>
    <t>EMP0374</t>
  </si>
  <si>
    <t>EMP0375</t>
  </si>
  <si>
    <t>EMP0376</t>
  </si>
  <si>
    <t>EMP0377</t>
  </si>
  <si>
    <t>EMP0378</t>
  </si>
  <si>
    <t>EMP0379</t>
  </si>
  <si>
    <t>EMP0380</t>
  </si>
  <si>
    <t>EMP0381</t>
  </si>
  <si>
    <t>EMP0382</t>
  </si>
  <si>
    <t>EMP0383</t>
  </si>
  <si>
    <t>EMP0384</t>
  </si>
  <si>
    <t>EMP0385</t>
  </si>
  <si>
    <t>EMP0386</t>
  </si>
  <si>
    <t>EMP0387</t>
  </si>
  <si>
    <t>EMP0388</t>
  </si>
  <si>
    <t>EMP0389</t>
  </si>
  <si>
    <t>EMP0390</t>
  </si>
  <si>
    <t>EMP0391</t>
  </si>
  <si>
    <t>EMP0392</t>
  </si>
  <si>
    <t>EMP0393</t>
  </si>
  <si>
    <t>EMP0394</t>
  </si>
  <si>
    <t>EMP0395</t>
  </si>
  <si>
    <t>EMP0396</t>
  </si>
  <si>
    <t>EMP0397</t>
  </si>
  <si>
    <t>EMP0398</t>
  </si>
  <si>
    <t>EMP0399</t>
  </si>
  <si>
    <t>EMP0400</t>
  </si>
  <si>
    <t>EMP0401</t>
  </si>
  <si>
    <t>EMP0402</t>
  </si>
  <si>
    <t>EMP0403</t>
  </si>
  <si>
    <t>EMP0404</t>
  </si>
  <si>
    <t>EMP0405</t>
  </si>
  <si>
    <t>EMP0406</t>
  </si>
  <si>
    <t>EMP0407</t>
  </si>
  <si>
    <t>EMP0408</t>
  </si>
  <si>
    <t>EMP0409</t>
  </si>
  <si>
    <t>EMP0410</t>
  </si>
  <si>
    <t>EMP0411</t>
  </si>
  <si>
    <t>EMP0412</t>
  </si>
  <si>
    <t>EMP0413</t>
  </si>
  <si>
    <t>EMP0414</t>
  </si>
  <si>
    <t>EMP0415</t>
  </si>
  <si>
    <t>EMP0416</t>
  </si>
  <si>
    <t>EMP0417</t>
  </si>
  <si>
    <t>EMP0418</t>
  </si>
  <si>
    <t>EMP0419</t>
  </si>
  <si>
    <t>EMP0420</t>
  </si>
  <si>
    <t>EMP0421</t>
  </si>
  <si>
    <t>EMP0422</t>
  </si>
  <si>
    <t>EMP0423</t>
  </si>
  <si>
    <t>EMP0424</t>
  </si>
  <si>
    <t>EMP0425</t>
  </si>
  <si>
    <t>EMP0426</t>
  </si>
  <si>
    <t>EMP0427</t>
  </si>
  <si>
    <t>EMP0428</t>
  </si>
  <si>
    <t>EMP0429</t>
  </si>
  <si>
    <t>EMP0430</t>
  </si>
  <si>
    <t>EMP0431</t>
  </si>
  <si>
    <t>EMP0432</t>
  </si>
  <si>
    <t>EMP0433</t>
  </si>
  <si>
    <t>EMP0434</t>
  </si>
  <si>
    <t>EMP0435</t>
  </si>
  <si>
    <t>EMP0436</t>
  </si>
  <si>
    <t>EMP0437</t>
  </si>
  <si>
    <t>EMP0438</t>
  </si>
  <si>
    <t>EMP0439</t>
  </si>
  <si>
    <t>EMP0440</t>
  </si>
  <si>
    <t>EMP0441</t>
  </si>
  <si>
    <t>EMP0442</t>
  </si>
  <si>
    <t>EMP0443</t>
  </si>
  <si>
    <t>EMP0444</t>
  </si>
  <si>
    <t>EMP0445</t>
  </si>
  <si>
    <t>EMP0446</t>
  </si>
  <si>
    <t>EMP0447</t>
  </si>
  <si>
    <t>EMP0448</t>
  </si>
  <si>
    <t>EMP0449</t>
  </si>
  <si>
    <t>EMP0450</t>
  </si>
  <si>
    <t>EMP0451</t>
  </si>
  <si>
    <t>EMP0452</t>
  </si>
  <si>
    <t>EMP0453</t>
  </si>
  <si>
    <t>EMP0454</t>
  </si>
  <si>
    <t>EMP0455</t>
  </si>
  <si>
    <t>EMP0456</t>
  </si>
  <si>
    <t>EMP0457</t>
  </si>
  <si>
    <t>EMP0458</t>
  </si>
  <si>
    <t>EMP0459</t>
  </si>
  <si>
    <t>EMP0460</t>
  </si>
  <si>
    <t>EMP0461</t>
  </si>
  <si>
    <t>EMP0462</t>
  </si>
  <si>
    <t>EMP0463</t>
  </si>
  <si>
    <t>EMP0464</t>
  </si>
  <si>
    <t>EMP0465</t>
  </si>
  <si>
    <t>EMP0466</t>
  </si>
  <si>
    <t>EMP0467</t>
  </si>
  <si>
    <t>EMP0468</t>
  </si>
  <si>
    <t>EMP0469</t>
  </si>
  <si>
    <t>EMP0470</t>
  </si>
  <si>
    <t>EMP0471</t>
  </si>
  <si>
    <t>EMP0472</t>
  </si>
  <si>
    <t>EMP0473</t>
  </si>
  <si>
    <t>EMP0474</t>
  </si>
  <si>
    <t>EMP0475</t>
  </si>
  <si>
    <t>EMP0476</t>
  </si>
  <si>
    <t>EMP0477</t>
  </si>
  <si>
    <t>EMP0478</t>
  </si>
  <si>
    <t>EMP0479</t>
  </si>
  <si>
    <t>EMP0480</t>
  </si>
  <si>
    <t>EMP0481</t>
  </si>
  <si>
    <t>EMP0482</t>
  </si>
  <si>
    <t>EMP0483</t>
  </si>
  <si>
    <t>EMP0484</t>
  </si>
  <si>
    <t>EMP0485</t>
  </si>
  <si>
    <t>EMP0486</t>
  </si>
  <si>
    <t>EMP0487</t>
  </si>
  <si>
    <t>EMP0488</t>
  </si>
  <si>
    <t>EMP0489</t>
  </si>
  <si>
    <t>EMP0490</t>
  </si>
  <si>
    <t>EMP0491</t>
  </si>
  <si>
    <t>EMP0492</t>
  </si>
  <si>
    <t>EMP0493</t>
  </si>
  <si>
    <t>EMP0494</t>
  </si>
  <si>
    <t>EMP0495</t>
  </si>
  <si>
    <t>EMP0496</t>
  </si>
  <si>
    <t>EMP0497</t>
  </si>
  <si>
    <t>EMP0498</t>
  </si>
  <si>
    <t>EMP0499</t>
  </si>
  <si>
    <t>EMP0500</t>
  </si>
  <si>
    <t>Europe</t>
  </si>
  <si>
    <t>North America</t>
  </si>
  <si>
    <t>Asia-Pacific</t>
  </si>
  <si>
    <t>AI &amp; ML</t>
  </si>
  <si>
    <t>Embedded Systems</t>
  </si>
  <si>
    <t>Cybersecurity</t>
  </si>
  <si>
    <t>Infotainment</t>
  </si>
  <si>
    <t>Cloud Engineering</t>
  </si>
  <si>
    <t>Senior Developer</t>
  </si>
  <si>
    <t>Software Engineer</t>
  </si>
  <si>
    <t>DevOps Engineer</t>
  </si>
  <si>
    <t>Tech Lead</t>
  </si>
  <si>
    <t>N/A</t>
  </si>
  <si>
    <t>Unknown</t>
  </si>
  <si>
    <t>Better Offer</t>
  </si>
  <si>
    <t>Personal</t>
  </si>
  <si>
    <t>No Growth</t>
  </si>
  <si>
    <t>Relocation</t>
  </si>
  <si>
    <t>Master</t>
  </si>
  <si>
    <t>Bachelor</t>
  </si>
  <si>
    <t>PhD</t>
  </si>
  <si>
    <t>In Progress</t>
  </si>
  <si>
    <t>Inprogress</t>
  </si>
  <si>
    <t>Not Started</t>
  </si>
  <si>
    <t>Completed</t>
  </si>
  <si>
    <t>LinkedIn</t>
  </si>
  <si>
    <t>Career Fair</t>
  </si>
  <si>
    <t>Recruiter</t>
  </si>
  <si>
    <t>Referral</t>
  </si>
  <si>
    <t>On-site</t>
  </si>
  <si>
    <t>Remote</t>
  </si>
  <si>
    <t>Hybrid</t>
  </si>
  <si>
    <t>No</t>
  </si>
  <si>
    <t>Yes</t>
  </si>
  <si>
    <t>Female</t>
  </si>
  <si>
    <t>Male</t>
  </si>
  <si>
    <t>Non-binary</t>
  </si>
  <si>
    <t>Prefer not to say</t>
  </si>
  <si>
    <t>Step</t>
  </si>
  <si>
    <t>Column Affected</t>
  </si>
  <si>
    <t>Issue</t>
  </si>
  <si>
    <t>Action Taken</t>
  </si>
  <si>
    <t>Notes / Justification</t>
  </si>
  <si>
    <t>Missing Values</t>
  </si>
  <si>
    <t>Replaced blank with "Unknown"</t>
  </si>
  <si>
    <t>Ensures grouping consistency</t>
  </si>
  <si>
    <t>Typo</t>
  </si>
  <si>
    <t>Replaced "Inprogress" with In Progress</t>
  </si>
  <si>
    <t>Upskill</t>
  </si>
  <si>
    <t>Replaced "yes" with "no"</t>
  </si>
  <si>
    <t>1. How are hiring and attrition rates trending for software development roles across global regions?</t>
  </si>
  <si>
    <t>2. Are internal upskilling and training programs closing the gap in SDV-critical skills?</t>
  </si>
  <si>
    <t>3. Which departments or locations are at the greatest risk of software talent shortages?</t>
  </si>
  <si>
    <t>4. What hiring channels are most effective for sourcing in-demand tech talent?</t>
  </si>
  <si>
    <t>Row Labels</t>
  </si>
  <si>
    <t>Grand Total</t>
  </si>
  <si>
    <t>Count of Employee ID</t>
  </si>
  <si>
    <t>Employees by Region</t>
  </si>
  <si>
    <t>Attrition by Region</t>
  </si>
  <si>
    <t>FALSE</t>
  </si>
  <si>
    <t>TRUE</t>
  </si>
  <si>
    <t>Column Labels</t>
  </si>
  <si>
    <t>Attrition in %</t>
  </si>
  <si>
    <t>Attrition rates are highest in North America (30%) and lowest in Asia-Pacific (22%), Europe is in between (25%)</t>
  </si>
  <si>
    <t>Tenure (Years Rounded)</t>
  </si>
  <si>
    <t>(All)</t>
  </si>
  <si>
    <t>On Average Tenure is 4.5 Years, top three reasons were 1. No Growth, 2. Personal, 3. Better Offer</t>
  </si>
  <si>
    <t>Attrition by Work Arrangement</t>
  </si>
  <si>
    <t>&gt;50% of Attrition were in an onsite work arrangement followed by remote (40) and hybrid (25)</t>
  </si>
  <si>
    <t>1/3 have been upskilled but still decided to leave the company due to 1. No growth 2. personal &amp; better offer, 3. relocation &amp; unknown</t>
  </si>
  <si>
    <t>Attrition by Training Status and Reason</t>
  </si>
  <si>
    <t>1/3 have been in progress of training but decided to leave the company due to no growth, better offer or unknown</t>
  </si>
  <si>
    <t>Embedded Systems: Especially NA is outstanding with 14 Attritions, common stated reasons were: No Growth &amp; Better Offer</t>
  </si>
  <si>
    <t>Attrition by Department and Reason</t>
  </si>
  <si>
    <t>Highest Attrition were 1. Embedded Systems, 2. Cloud Engineering &amp; 3. Infotainment:</t>
  </si>
  <si>
    <t>Findings for Attrition across software development roles:</t>
  </si>
  <si>
    <t>Findings for Hiring across software development roles:</t>
  </si>
  <si>
    <t>Cloud Engineering: High in NA (12) &amp; Europe (11), common reasons stated were: No Growth in both regions, as well as relocation in NA and Personal in Europe</t>
  </si>
  <si>
    <t>Infotainment: Also High in NA (10) &amp; Europe (11), top reasons stated were: Personal (10), No Growth (6) &amp; Better Offer (6)</t>
  </si>
  <si>
    <t>Bachelor (45/180), Master (49/166), PHD (34/154) - Highest Attrition on Masters (29%), lowest on PHD (22%), bachelors in between (25%)</t>
  </si>
  <si>
    <t>37/128 High Performers and 35/128 low performers with the rest on average</t>
  </si>
  <si>
    <t>Cleaned By</t>
  </si>
  <si>
    <t>Sven Friedel</t>
  </si>
  <si>
    <t>Attrition by Role</t>
  </si>
  <si>
    <t xml:space="preserve">Most of the Tech Leads (24/36) &amp; DevOps Engineers (15/32) who left were in an On-Site Work Arrangement </t>
  </si>
  <si>
    <t>Why are people leaving?</t>
  </si>
  <si>
    <r>
      <t>Total Attrition is 128 out of 500 Employees (26%) within 5.5 years (2018 - 2023H1) - vs.</t>
    </r>
    <r>
      <rPr>
        <sz val="18"/>
        <color rgb="FFFF0000"/>
        <rFont val="Segoe UI"/>
        <family val="2"/>
      </rPr>
      <t xml:space="preserve"> </t>
    </r>
    <r>
      <rPr>
        <sz val="18"/>
        <rFont val="Segoe UI"/>
        <family val="2"/>
      </rPr>
      <t>15% Company Target</t>
    </r>
  </si>
  <si>
    <r>
      <t xml:space="preserve">Highest Attrition were Tech Leads (36/91) and DevOps Engineers (32/84) this is </t>
    </r>
    <r>
      <rPr>
        <b/>
        <sz val="18"/>
        <color rgb="FFFF0000"/>
        <rFont val="Segoe UI"/>
        <family val="2"/>
      </rPr>
      <t>13.5% above the company average</t>
    </r>
  </si>
  <si>
    <t>Attrition Trend</t>
  </si>
  <si>
    <t>Leaving Date</t>
  </si>
  <si>
    <t>Date Format is inconvinient for EDA</t>
  </si>
  <si>
    <t>Changed Date Format to yyyy/mm</t>
  </si>
  <si>
    <t>Simplifies Trend Analysis for Attrition</t>
  </si>
  <si>
    <t>2025</t>
  </si>
  <si>
    <t>2018</t>
  </si>
  <si>
    <t>2019</t>
  </si>
  <si>
    <t>2020</t>
  </si>
  <si>
    <t>2021</t>
  </si>
  <si>
    <t>2022</t>
  </si>
  <si>
    <t>2023</t>
  </si>
  <si>
    <t>2024</t>
  </si>
  <si>
    <t>Yearly Attrition (2018-2025H1)</t>
  </si>
  <si>
    <t>Attrition has been steadily growing @23% CAGR over the last years (2019-2025H1)</t>
  </si>
  <si>
    <t>Business Logic error: Training for employees was not completed but Upskill was flagged as yes</t>
  </si>
  <si>
    <t>Fix error in business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</si>
</sst>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/mm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charset val="128"/>
    </font>
    <font>
      <sz val="14"/>
      <name val="Segoe UI"/>
      <family val="2"/>
    </font>
    <font>
      <b/>
      <sz val="14"/>
      <color theme="1"/>
      <name val="Calibri"/>
      <family val="2"/>
      <scheme val="minor"/>
    </font>
    <font>
      <b/>
      <sz val="18"/>
      <name val="Segoe UI"/>
      <family val="2"/>
    </font>
    <font>
      <sz val="11"/>
      <color theme="1"/>
      <name val="Calibri"/>
      <family val="2"/>
      <scheme val="minor"/>
    </font>
    <font>
      <sz val="18"/>
      <name val="Segoe UI"/>
      <family val="2"/>
    </font>
    <font>
      <sz val="18"/>
      <color rgb="FFFF0000"/>
      <name val="Segoe UI"/>
      <family val="2"/>
    </font>
    <font>
      <b/>
      <sz val="18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0">
    <xf numFmtId="0" fontId="0" fillId="0" borderId="0" xfId="0"/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5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top"/>
    </xf>
    <xf numFmtId="0" fontId="0" fillId="2" borderId="0" xfId="0" applyFill="1"/>
    <xf numFmtId="0" fontId="6" fillId="0" borderId="0" xfId="0" applyFont="1"/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/>
    <xf numFmtId="9" fontId="0" fillId="0" borderId="0" xfId="1" applyFont="1"/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6" fillId="0" borderId="0" xfId="0" applyFont="1" applyAlignment="1">
      <alignment horizontal="left" indent="1"/>
    </xf>
    <xf numFmtId="0" fontId="0" fillId="3" borderId="0" xfId="0" applyFill="1"/>
    <xf numFmtId="165" fontId="3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top"/>
    </xf>
    <xf numFmtId="0" fontId="0" fillId="4" borderId="0" xfId="0" applyFill="1"/>
    <xf numFmtId="165" fontId="3" fillId="4" borderId="1" xfId="0" applyNumberFormat="1" applyFont="1" applyFill="1" applyBorder="1" applyAlignment="1">
      <alignment horizontal="center" vertical="top"/>
    </xf>
    <xf numFmtId="165" fontId="0" fillId="4" borderId="0" xfId="0" applyNumberFormat="1" applyFill="1"/>
  </cellXfs>
  <cellStyles count="2">
    <cellStyle name="Normal" xfId="0" builtinId="0"/>
    <cellStyle name="Percent" xfId="1" builtinId="5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_1'!$B$65:$B$66</c:f>
              <c:strCache>
                <c:ptCount val="1"/>
                <c:pt idx="0">
                  <c:v>Asia-Pacific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_1'!$A$67:$A$68</c:f>
              <c:strCache>
                <c:ptCount val="1"/>
                <c:pt idx="0">
                  <c:v>TRUE</c:v>
                </c:pt>
              </c:strCache>
            </c:strRef>
          </c:cat>
          <c:val>
            <c:numRef>
              <c:f>'Key_Question _1'!$B$67:$B$68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9B-4DAA-BC23-087C292CE074}"/>
            </c:ext>
          </c:extLst>
        </c:ser>
        <c:ser>
          <c:idx val="1"/>
          <c:order val="1"/>
          <c:tx>
            <c:strRef>
              <c:f>'Key_Question _1'!$C$65:$C$66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'Key_Question _1'!$A$67:$A$68</c:f>
              <c:strCache>
                <c:ptCount val="1"/>
                <c:pt idx="0">
                  <c:v>TRUE</c:v>
                </c:pt>
              </c:strCache>
            </c:strRef>
          </c:cat>
          <c:val>
            <c:numRef>
              <c:f>'Key_Question _1'!$C$67:$C$68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9B-4DAA-BC23-087C292CE074}"/>
            </c:ext>
          </c:extLst>
        </c:ser>
        <c:ser>
          <c:idx val="2"/>
          <c:order val="2"/>
          <c:tx>
            <c:strRef>
              <c:f>'Key_Question _1'!$D$65:$D$66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'Key_Question _1'!$A$67:$A$68</c:f>
              <c:strCache>
                <c:ptCount val="1"/>
                <c:pt idx="0">
                  <c:v>TRUE</c:v>
                </c:pt>
              </c:strCache>
            </c:strRef>
          </c:cat>
          <c:val>
            <c:numRef>
              <c:f>'Key_Question _1'!$D$67:$D$68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9B-4DAA-BC23-087C292C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404240"/>
        <c:axId val="2124428240"/>
      </c:barChart>
      <c:catAx>
        <c:axId val="21244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28240"/>
        <c:crosses val="autoZero"/>
        <c:auto val="1"/>
        <c:lblAlgn val="ctr"/>
        <c:lblOffset val="100"/>
        <c:noMultiLvlLbl val="0"/>
      </c:catAx>
      <c:valAx>
        <c:axId val="21244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_1'!$B$152:$B$153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_1'!$A$154:$A$159</c:f>
              <c:strCache>
                <c:ptCount val="5"/>
                <c:pt idx="0">
                  <c:v>DevOps Engineer</c:v>
                </c:pt>
                <c:pt idx="1">
                  <c:v>Senior Developer</c:v>
                </c:pt>
                <c:pt idx="2">
                  <c:v>Software Engineer</c:v>
                </c:pt>
                <c:pt idx="3">
                  <c:v>Tech Lead</c:v>
                </c:pt>
                <c:pt idx="4">
                  <c:v>Unknown</c:v>
                </c:pt>
              </c:strCache>
            </c:strRef>
          </c:cat>
          <c:val>
            <c:numRef>
              <c:f>'Key_Question _1'!$B$154:$B$159</c:f>
              <c:numCache>
                <c:formatCode>General</c:formatCode>
                <c:ptCount val="5"/>
                <c:pt idx="0">
                  <c:v>84</c:v>
                </c:pt>
                <c:pt idx="1">
                  <c:v>97</c:v>
                </c:pt>
                <c:pt idx="2">
                  <c:v>90</c:v>
                </c:pt>
                <c:pt idx="3">
                  <c:v>91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2-4E51-9608-108ECC444C9E}"/>
            </c:ext>
          </c:extLst>
        </c:ser>
        <c:ser>
          <c:idx val="1"/>
          <c:order val="1"/>
          <c:tx>
            <c:strRef>
              <c:f>'Key_Question _1'!$C$152:$C$153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'Key_Question _1'!$A$154:$A$159</c:f>
              <c:strCache>
                <c:ptCount val="5"/>
                <c:pt idx="0">
                  <c:v>DevOps Engineer</c:v>
                </c:pt>
                <c:pt idx="1">
                  <c:v>Senior Developer</c:v>
                </c:pt>
                <c:pt idx="2">
                  <c:v>Software Engineer</c:v>
                </c:pt>
                <c:pt idx="3">
                  <c:v>Tech Lead</c:v>
                </c:pt>
                <c:pt idx="4">
                  <c:v>Unknown</c:v>
                </c:pt>
              </c:strCache>
            </c:strRef>
          </c:cat>
          <c:val>
            <c:numRef>
              <c:f>'Key_Question _1'!$C$154:$C$159</c:f>
              <c:numCache>
                <c:formatCode>General</c:formatCode>
                <c:ptCount val="5"/>
                <c:pt idx="0">
                  <c:v>32</c:v>
                </c:pt>
                <c:pt idx="1">
                  <c:v>27</c:v>
                </c:pt>
                <c:pt idx="2">
                  <c:v>28</c:v>
                </c:pt>
                <c:pt idx="3">
                  <c:v>36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2-4E51-9608-108ECC44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9698240"/>
        <c:axId val="1829696320"/>
      </c:barChart>
      <c:catAx>
        <c:axId val="18296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6320"/>
        <c:crosses val="autoZero"/>
        <c:auto val="1"/>
        <c:lblAlgn val="ctr"/>
        <c:lblOffset val="100"/>
        <c:noMultiLvlLbl val="0"/>
      </c:catAx>
      <c:valAx>
        <c:axId val="18296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'Key_Question _1'!$Z$65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'Key_Question _1'!$Y$66:$Y$74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strCache>
            </c:strRef>
          </c:cat>
          <c:val>
            <c:numRef>
              <c:f>'Key_Question _1'!$Z$66:$Z$74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23</c:v>
                </c:pt>
                <c:pt idx="6">
                  <c:v>26</c:v>
                </c:pt>
                <c:pt idx="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3-46DF-8303-7DF8EE25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881008"/>
        <c:axId val="1833727184"/>
      </c:lineChart>
      <c:catAx>
        <c:axId val="17468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27184"/>
        <c:crosses val="autoZero"/>
        <c:auto val="1"/>
        <c:lblAlgn val="ctr"/>
        <c:lblOffset val="100"/>
        <c:noMultiLvlLbl val="0"/>
      </c:catAx>
      <c:valAx>
        <c:axId val="18337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269874</xdr:colOff>
      <xdr:row>63</xdr:row>
      <xdr:rowOff>31749</xdr:rowOff>
    </xdr:from>
    <xdr:to>
      <xdr:col>21</xdr:col>
      <xdr:colOff>28574</xdr:colOff>
      <xdr:row>78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CB5EDA-0805-37FF-6B6F-0693CB9A6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692150</xdr:colOff>
      <xdr:row>150</xdr:row>
      <xdr:rowOff>188912</xdr:rowOff>
    </xdr:from>
    <xdr:to>
      <xdr:col>19</xdr:col>
      <xdr:colOff>225425</xdr:colOff>
      <xdr:row>165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2EEBC-B1B3-8514-805A-58AC9C57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475284</xdr:colOff>
      <xdr:row>61</xdr:row>
      <xdr:rowOff>135833</xdr:rowOff>
    </xdr:from>
    <xdr:to>
      <xdr:col>32</xdr:col>
      <xdr:colOff>316672</xdr:colOff>
      <xdr:row>76</xdr:row>
      <xdr:rowOff>87794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ADC1B4-C2AB-B328-A9BB-5B8BD4D7E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776.449231712963" createdVersion="8" refreshedVersion="8" minRefreshableVersion="3" recordCount="497" xr:uid="{32154D8F-4051-4590-BA90-62726DB7E2C0}">
  <cacheSource type="worksheet">
    <worksheetSource ref="A1:S498" sheet="Cleaned_Data"/>
  </cacheSource>
  <cacheFields count="18">
    <cacheField name="Employee ID" numFmtId="0">
      <sharedItems/>
    </cacheField>
    <cacheField name="Region" numFmtId="0">
      <sharedItems count="3">
        <s v="Europe"/>
        <s v="North America"/>
        <s v="Asia-Pacific"/>
      </sharedItems>
    </cacheField>
    <cacheField name="Department" numFmtId="0">
      <sharedItems count="5">
        <s v="AI &amp; ML"/>
        <s v="Embedded Systems"/>
        <s v="Cybersecurity"/>
        <s v="Infotainment"/>
        <s v="Cloud Engineering"/>
      </sharedItems>
    </cacheField>
    <cacheField name="Role" numFmtId="0">
      <sharedItems/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164">
      <sharedItems containsSemiMixedTypes="0" containsNonDate="0" containsDate="1" containsString="0" minDate="2018-01-02T00:00:00" maxDate="2023-06-20T00:00:00"/>
    </cacheField>
    <cacheField name="Left Company" numFmtId="0">
      <sharedItems count="2">
        <b v="0"/>
        <b v="1"/>
      </sharedItems>
    </cacheField>
    <cacheField name="Attrition Reason" numFmtId="0">
      <sharedItems containsBlank="1" count="6">
        <m/>
        <s v="No Growth"/>
        <s v="Better Offer"/>
        <s v="Unknown"/>
        <s v="Personal"/>
        <s v="Relocation"/>
      </sharedItems>
    </cacheField>
    <cacheField name="Education Level" numFmtId="0">
      <sharedItems/>
    </cacheField>
    <cacheField name="Training Status" numFmtId="0">
      <sharedItems count="3">
        <s v="In Progress"/>
        <s v="Not Started"/>
        <s v="Completed"/>
      </sharedItems>
    </cacheField>
    <cacheField name="Hiring Channel" numFmtId="0">
      <sharedItems/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emiMixedTypes="0" containsString="0" containsNumber="1" minValue="1.8" maxValue="7.3"/>
    </cacheField>
    <cacheField name="Tenure (Years Rounded)" numFmtId="0">
      <sharedItems containsString="0" containsBlank="1" containsNumber="1" containsInteger="1" minValue="2" maxValue="7"/>
    </cacheField>
    <cacheField name="Work Arrangement" numFmtId="0">
      <sharedItems count="3">
        <s v="On-site"/>
        <s v="Remote"/>
        <s v="Hybrid"/>
      </sharedItems>
    </cacheField>
    <cacheField name="Upskilled" numFmtId="0">
      <sharedItems count="2">
        <s v="No"/>
        <s v="Yes"/>
      </sharedItems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792.377257638887" createdVersion="8" refreshedVersion="8" minRefreshableVersion="3" recordCount="500" xr:uid="{8D27222E-3F2D-4259-B99C-EE251E7444C4}">
  <cacheSource type="worksheet">
    <worksheetSource ref="A1:S501" sheet="Cleaned_Data"/>
  </cacheSource>
  <cacheFields count="20">
    <cacheField name="Employee ID" numFmtId="0">
      <sharedItems/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/>
    </cacheField>
    <cacheField name="Role" numFmtId="0">
      <sharedItems count="5">
        <s v="DevOps Engineer"/>
        <s v="Senior Developer"/>
        <s v="Software Engineer"/>
        <s v="Tech Lead"/>
        <s v="Unknown"/>
      </sharedItems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0">
      <sharedItems containsSemiMixedTypes="0" containsNonDate="0" containsDate="1" containsString="0" minDate="2018-01-02T00:00:00" maxDate="2023-06-20T00:00:00"/>
    </cacheField>
    <cacheField name="Left Company" numFmtId="0">
      <sharedItems count="2">
        <b v="1"/>
        <b v="0"/>
      </sharedItems>
    </cacheField>
    <cacheField name="Attrition Reason" numFmtId="0">
      <sharedItems containsBlank="1"/>
    </cacheField>
    <cacheField name="Education Level" numFmtId="0">
      <sharedItems/>
    </cacheField>
    <cacheField name="Training Status" numFmtId="0">
      <sharedItems/>
    </cacheField>
    <cacheField name="Hiring Channel" numFmtId="0">
      <sharedItems/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emiMixedTypes="0" containsString="0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18-10-12T00:00:00" maxDate="2025-05-09T00:00:00" count="158">
        <d v="2022-05-06T00:00:00"/>
        <m/>
        <d v="2025-03-25T00:00:00"/>
        <d v="2022-04-10T00:00:00"/>
        <d v="2022-04-11T00:00:00"/>
        <d v="2023-04-09T00:00:00"/>
        <d v="2025-04-14T00:00:00"/>
        <d v="2020-03-28T00:00:00"/>
        <d v="2025-04-02T00:00:00"/>
        <d v="2019-04-06T00:00:00"/>
        <d v="2025-04-03T00:00:00"/>
        <d v="2025-05-03T00:00:00"/>
        <d v="2022-03-08T00:00:00"/>
        <d v="2025-04-20T00:00:00"/>
        <d v="2025-03-28T00:00:00"/>
        <d v="2019-09-14T00:00:00"/>
        <d v="2019-08-19T00:00:00"/>
        <d v="2023-04-01T00:00:00"/>
        <d v="2024-04-14T00:00:00"/>
        <d v="2021-06-18T00:00:00"/>
        <d v="2025-03-23T00:00:00"/>
        <d v="2025-04-30T00:00:00"/>
        <d v="2023-04-08T00:00:00"/>
        <d v="2020-08-05T00:00:00"/>
        <d v="2025-05-06T00:00:00"/>
        <d v="2025-04-08T00:00:00"/>
        <d v="2025-03-14T00:00:00"/>
        <d v="2018-11-09T00:00:00"/>
        <d v="2025-04-12T00:00:00"/>
        <d v="2025-04-07T00:00:00"/>
        <d v="2021-03-15T00:00:00"/>
        <d v="2022-03-27T00:00:00"/>
        <d v="2025-04-23T00:00:00"/>
        <d v="2025-04-13T00:00:00"/>
        <d v="2025-03-24T00:00:00"/>
        <d v="2022-04-02T00:00:00"/>
        <d v="2022-10-14T00:00:00"/>
        <d v="2022-03-24T00:00:00"/>
        <d v="2025-04-21T00:00:00"/>
        <d v="2021-04-04T00:00:00"/>
        <d v="2025-05-07T00:00:00"/>
        <d v="2019-07-29T00:00:00"/>
        <d v="2021-09-19T00:00:00"/>
        <d v="2019-03-21T00:00:00"/>
        <d v="2021-03-25T00:00:00"/>
        <d v="2023-04-02T00:00:00"/>
        <d v="2020-09-05T00:00:00"/>
        <d v="2023-03-28T00:00:00"/>
        <d v="2025-03-27T00:00:00"/>
        <d v="2024-04-05T00:00:00"/>
        <d v="2020-05-29T00:00:00"/>
        <d v="2020-12-02T00:00:00"/>
        <d v="2024-04-08T00:00:00"/>
        <d v="2025-04-29T00:00:00"/>
        <d v="2022-03-30T00:00:00"/>
        <d v="2021-04-07T00:00:00"/>
        <d v="2024-04-28T00:00:00"/>
        <d v="2025-04-06T00:00:00"/>
        <d v="2025-03-15T00:00:00"/>
        <d v="2025-04-19T00:00:00"/>
        <d v="2023-04-04T00:00:00"/>
        <d v="2025-04-10T00:00:00"/>
        <d v="2020-06-02T00:00:00"/>
        <d v="2024-04-13T00:00:00"/>
        <d v="2024-10-11T00:00:00"/>
        <d v="2023-03-15T00:00:00"/>
        <d v="2024-04-06T00:00:00"/>
        <d v="2025-04-11T00:00:00"/>
        <d v="2021-03-06T00:00:00"/>
        <d v="2023-04-22T00:00:00"/>
        <d v="2025-04-01T00:00:00"/>
        <d v="2025-04-05T00:00:00"/>
        <d v="2020-03-07T00:00:00"/>
        <d v="2025-01-26T00:00:00"/>
        <d v="2020-10-09T00:00:00"/>
        <d v="2025-04-17T00:00:00"/>
        <d v="2025-03-21T00:00:00"/>
        <d v="2025-04-15T00:00:00"/>
        <d v="2024-09-30T00:00:00"/>
        <d v="2022-08-04T00:00:00"/>
        <d v="2023-03-23T00:00:00"/>
        <d v="2023-03-21T00:00:00"/>
        <d v="2021-04-18T00:00:00"/>
        <d v="2025-04-26T00:00:00"/>
        <d v="2025-03-26T00:00:00"/>
        <d v="2025-03-22T00:00:00"/>
        <d v="2025-03-10T00:00:00"/>
        <d v="2022-11-01T00:00:00"/>
        <d v="2021-03-16T00:00:00"/>
        <d v="2025-04-27T00:00:00"/>
        <d v="2024-03-14T00:00:00"/>
        <d v="2024-10-09T00:00:00"/>
        <d v="2023-04-21T00:00:00"/>
        <d v="2021-10-30T00:00:00"/>
        <d v="2021-03-29T00:00:00"/>
        <d v="2024-10-22T00:00:00"/>
        <d v="2024-08-06T00:00:00"/>
        <d v="2025-04-24T00:00:00"/>
        <d v="2023-05-08T00:00:00"/>
        <d v="2021-03-24T00:00:00"/>
        <d v="2023-11-29T00:00:00"/>
        <d v="2023-04-28T00:00:00"/>
        <d v="2023-04-26T00:00:00"/>
        <d v="2024-04-16T00:00:00"/>
        <d v="2025-02-09T00:00:00"/>
        <d v="2024-02-19T00:00:00"/>
        <d v="2021-11-30T00:00:00"/>
        <d v="2020-03-23T00:00:00"/>
        <d v="2022-04-22T00:00:00"/>
        <d v="2025-03-31T00:00:00"/>
        <d v="2024-01-01T00:00:00"/>
        <d v="2025-03-19T00:00:00"/>
        <d v="2023-06-28T00:00:00"/>
        <d v="2021-04-24T00:00:00"/>
        <d v="2023-04-15T00:00:00"/>
        <d v="2024-01-23T00:00:00"/>
        <d v="2022-08-13T00:00:00"/>
        <d v="2023-11-04T00:00:00"/>
        <d v="2024-02-01T00:00:00"/>
        <d v="2025-03-13T00:00:00"/>
        <d v="2022-12-31T00:00:00"/>
        <d v="2024-04-20T00:00:00"/>
        <d v="2022-11-09T00:00:00"/>
        <d v="2022-08-12T00:00:00"/>
        <d v="2019-10-10T00:00:00"/>
        <d v="2024-07-06T00:00:00"/>
        <d v="2025-03-30T00:00:00"/>
        <d v="2025-04-16T00:00:00"/>
        <d v="2020-10-02T00:00:00"/>
        <d v="2018-10-12T00:00:00"/>
        <d v="2024-05-09T00:00:00"/>
        <d v="2025-04-25T00:00:00"/>
        <d v="2025-05-08T00:00:00"/>
        <d v="2024-10-14T00:00:00"/>
        <d v="2024-03-28T00:00:00"/>
        <d v="2019-01-12T00:00:00"/>
        <d v="2019-10-30T00:00:00"/>
        <d v="2023-05-03T00:00:00"/>
        <d v="2021-05-04T00:00:00"/>
        <d v="2024-07-24T00:00:00"/>
        <d v="2023-03-12T00:00:00" u="1"/>
        <d v="2023-04-30T00:00:00" u="1"/>
        <d v="2023-03-25T00:00:00" u="1"/>
        <d v="2023-03-29T00:00:00" u="1"/>
        <d v="2023-04-07T00:00:00" u="1"/>
        <d v="2025-04-04T00:00:00" u="1"/>
        <d v="2025-03-04T00:00:00" u="1"/>
        <d v="2025-05-04T00:00:00" u="1"/>
        <d v="2025-03-18T00:00:00" u="1"/>
        <d v="2025-04-09T00:00:00" u="1"/>
        <d v="2025-03-29T00:00:00" u="1"/>
        <d v="2025-03-09T00:00:00" u="1"/>
        <d v="2025-05-05T00:00:00" u="1"/>
        <d v="2025-04-28T00:00:00" u="1"/>
        <d v="2025-04-22T00:00:00" u="1"/>
        <d v="2025-04-18T00:00:00" u="1"/>
        <d v="2025-05-01T00:00:00" u="1"/>
        <d v="2025-03-16T00:00:00" u="1"/>
      </sharedItems>
      <fieldGroup par="19"/>
    </cacheField>
    <cacheField name="Work Arrangement" numFmtId="0">
      <sharedItems/>
    </cacheField>
    <cacheField name="Upskilled" numFmtId="0">
      <sharedItems/>
    </cacheField>
    <cacheField name="Gender" numFmtId="0">
      <sharedItems/>
    </cacheField>
    <cacheField name="Years (Leaving Date)" numFmtId="0" databaseField="0">
      <fieldGroup base="15">
        <rangePr groupBy="years" startDate="2018-10-12T00:00:00" endDate="2025-05-09T00:00:00"/>
        <groupItems count="10">
          <s v="&lt;2018/10/12"/>
          <s v="2018"/>
          <s v="2019"/>
          <s v="2020"/>
          <s v="2021"/>
          <s v="2022"/>
          <s v="2023"/>
          <s v="2024"/>
          <s v="2025"/>
          <s v="&gt;2025/05/09"/>
        </groupItems>
      </fieldGroup>
    </cacheField>
  </cacheFields>
  <extLst>
    <ext xmlns:x14="http://schemas.microsoft.com/office/spreadsheetml/2009/9/main" uri="{725AE2AE-9491-48be-B2B4-4EB974FC3084}">
      <x14:pivotCacheDefinition pivotCacheId="1581833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s v="EMP0001"/>
    <x v="0"/>
    <x v="0"/>
    <s v="Senior Developer"/>
    <n v="6"/>
    <n v="136820"/>
    <d v="2022-06-27T00:00:00"/>
    <x v="0"/>
    <x v="0"/>
    <s v="Master"/>
    <x v="0"/>
    <s v="LinkedIn"/>
    <n v="2"/>
    <n v="2.8"/>
    <m/>
    <x v="0"/>
    <x v="0"/>
    <s v="Female"/>
  </r>
  <r>
    <s v="EMP0002"/>
    <x v="1"/>
    <x v="1"/>
    <s v="Software Engineer"/>
    <n v="4.7"/>
    <n v="101090"/>
    <d v="2022-08-13T00:00:00"/>
    <x v="1"/>
    <x v="1"/>
    <s v="Bachelor"/>
    <x v="0"/>
    <s v="LinkedIn"/>
    <n v="4"/>
    <n v="2.7"/>
    <n v="3"/>
    <x v="1"/>
    <x v="0"/>
    <s v="Male"/>
  </r>
  <r>
    <s v="EMP0003"/>
    <x v="0"/>
    <x v="2"/>
    <s v="Senior Developer"/>
    <n v="7.9"/>
    <n v="131932"/>
    <d v="2020-01-18T00:00:00"/>
    <x v="1"/>
    <x v="2"/>
    <s v="Master"/>
    <x v="1"/>
    <s v="LinkedIn"/>
    <n v="3"/>
    <n v="5.3"/>
    <n v="5"/>
    <x v="2"/>
    <x v="0"/>
    <s v="Female"/>
  </r>
  <r>
    <s v="EMP0004"/>
    <x v="1"/>
    <x v="3"/>
    <s v="DevOps Engineer"/>
    <n v="8.1"/>
    <n v="119150"/>
    <d v="2018-07-09T00:00:00"/>
    <x v="1"/>
    <x v="2"/>
    <s v="Bachelor"/>
    <x v="1"/>
    <s v="Career Fair"/>
    <n v="3"/>
    <n v="6.8"/>
    <n v="7"/>
    <x v="0"/>
    <x v="0"/>
    <s v="Non-binary"/>
  </r>
  <r>
    <s v="EMP0005"/>
    <x v="1"/>
    <x v="3"/>
    <s v="Senior Developer"/>
    <n v="5.8"/>
    <n v="140038"/>
    <d v="2021-07-21T00:00:00"/>
    <x v="0"/>
    <x v="0"/>
    <s v="Master"/>
    <x v="2"/>
    <s v="Recruiter"/>
    <n v="5"/>
    <n v="3.7"/>
    <m/>
    <x v="0"/>
    <x v="1"/>
    <s v="Prefer not to say"/>
  </r>
  <r>
    <s v="EMP0006"/>
    <x v="2"/>
    <x v="3"/>
    <s v="Senior Developer"/>
    <n v="6.7"/>
    <n v="83483"/>
    <d v="2022-01-18T00:00:00"/>
    <x v="0"/>
    <x v="0"/>
    <s v="Bachelor"/>
    <x v="0"/>
    <s v="Recruiter"/>
    <n v="4"/>
    <n v="3.3"/>
    <m/>
    <x v="0"/>
    <x v="0"/>
    <s v="Male"/>
  </r>
  <r>
    <s v="EMP0007"/>
    <x v="1"/>
    <x v="0"/>
    <s v="Tech Lead"/>
    <n v="4.0999999999999996"/>
    <n v="138953"/>
    <d v="2022-12-01T00:00:00"/>
    <x v="1"/>
    <x v="3"/>
    <s v="Master"/>
    <x v="1"/>
    <s v="Referral"/>
    <n v="5"/>
    <n v="2.4"/>
    <n v="2"/>
    <x v="1"/>
    <x v="0"/>
    <s v="Male"/>
  </r>
  <r>
    <s v="EMP0008"/>
    <x v="0"/>
    <x v="2"/>
    <s v="Senior Developer"/>
    <n v="8"/>
    <n v="92606"/>
    <d v="2020-03-26T00:00:00"/>
    <x v="0"/>
    <x v="0"/>
    <s v="Bachelor"/>
    <x v="1"/>
    <s v="Referral"/>
    <n v="3"/>
    <n v="5.0999999999999996"/>
    <m/>
    <x v="0"/>
    <x v="0"/>
    <s v="Non-binary"/>
  </r>
  <r>
    <s v="EMP0009"/>
    <x v="0"/>
    <x v="0"/>
    <s v="Software Engineer"/>
    <n v="5.5"/>
    <n v="146807"/>
    <d v="2023-04-30T00:00:00"/>
    <x v="0"/>
    <x v="0"/>
    <s v="PhD"/>
    <x v="1"/>
    <s v="Career Fair"/>
    <n v="3"/>
    <n v="2"/>
    <m/>
    <x v="1"/>
    <x v="0"/>
    <s v="Male"/>
  </r>
  <r>
    <s v="EMP0010"/>
    <x v="0"/>
    <x v="2"/>
    <s v="Tech Lead"/>
    <n v="8.3000000000000007"/>
    <n v="108984"/>
    <d v="2023-02-06T00:00:00"/>
    <x v="0"/>
    <x v="0"/>
    <s v="Master"/>
    <x v="0"/>
    <s v="Career Fair"/>
    <n v="3"/>
    <n v="2.2000000000000002"/>
    <m/>
    <x v="1"/>
    <x v="0"/>
    <s v="Prefer not to say"/>
  </r>
  <r>
    <s v="EMP0011"/>
    <x v="0"/>
    <x v="1"/>
    <s v="DevOps Engineer"/>
    <n v="6.9"/>
    <n v="72666"/>
    <d v="2022-12-02T00:00:00"/>
    <x v="0"/>
    <x v="0"/>
    <s v="PhD"/>
    <x v="2"/>
    <s v="Referral"/>
    <n v="3"/>
    <n v="2.4"/>
    <m/>
    <x v="0"/>
    <x v="1"/>
    <s v="Prefer not to say"/>
  </r>
  <r>
    <s v="EMP0012"/>
    <x v="2"/>
    <x v="1"/>
    <s v="DevOps Engineer"/>
    <n v="6.4"/>
    <n v="112256"/>
    <d v="2020-12-07T00:00:00"/>
    <x v="0"/>
    <x v="0"/>
    <s v="PhD"/>
    <x v="0"/>
    <s v="Career Fair"/>
    <n v="3"/>
    <n v="4.4000000000000004"/>
    <m/>
    <x v="2"/>
    <x v="0"/>
    <s v="Male"/>
  </r>
  <r>
    <s v="EMP0013"/>
    <x v="1"/>
    <x v="4"/>
    <s v="DevOps Engineer"/>
    <n v="0.9"/>
    <n v="68110"/>
    <d v="2022-01-25T00:00:00"/>
    <x v="0"/>
    <x v="0"/>
    <s v="Bachelor"/>
    <x v="2"/>
    <s v="Recruiter"/>
    <n v="4"/>
    <n v="3.2"/>
    <m/>
    <x v="0"/>
    <x v="1"/>
    <s v="Prefer not to say"/>
  </r>
  <r>
    <s v="EMP0014"/>
    <x v="0"/>
    <x v="3"/>
    <s v="Software Engineer"/>
    <n v="7.1"/>
    <n v="60206"/>
    <d v="2020-11-04T00:00:00"/>
    <x v="1"/>
    <x v="4"/>
    <s v="Master"/>
    <x v="1"/>
    <s v="Recruiter"/>
    <n v="3"/>
    <n v="4.5"/>
    <n v="5"/>
    <x v="0"/>
    <x v="0"/>
    <s v="Male"/>
  </r>
  <r>
    <s v="EMP0015"/>
    <x v="1"/>
    <x v="2"/>
    <s v="Senior Developer"/>
    <n v="8.6"/>
    <n v="140356"/>
    <d v="2021-12-01T00:00:00"/>
    <x v="0"/>
    <x v="0"/>
    <s v="PhD"/>
    <x v="0"/>
    <s v="Career Fair"/>
    <n v="3"/>
    <n v="3.4"/>
    <m/>
    <x v="0"/>
    <x v="0"/>
    <s v="Female"/>
  </r>
  <r>
    <s v="EMP0016"/>
    <x v="0"/>
    <x v="4"/>
    <s v="Senior Developer"/>
    <n v="6.2"/>
    <n v="153426"/>
    <d v="2021-01-14T00:00:00"/>
    <x v="0"/>
    <x v="0"/>
    <s v="PhD"/>
    <x v="2"/>
    <s v="Career Fair"/>
    <n v="3"/>
    <n v="4.3"/>
    <m/>
    <x v="0"/>
    <x v="1"/>
    <s v="Non-binary"/>
  </r>
  <r>
    <s v="EMP0017"/>
    <x v="2"/>
    <x v="2"/>
    <s v="Software Engineer"/>
    <n v="4.2"/>
    <n v="102941"/>
    <d v="2021-09-16T00:00:00"/>
    <x v="0"/>
    <x v="0"/>
    <s v="Bachelor"/>
    <x v="1"/>
    <s v="Recruiter"/>
    <n v="2"/>
    <n v="3.6"/>
    <m/>
    <x v="1"/>
    <x v="0"/>
    <s v="Prefer not to say"/>
  </r>
  <r>
    <s v="EMP0018"/>
    <x v="1"/>
    <x v="1"/>
    <s v="Senior Developer"/>
    <n v="2.2000000000000002"/>
    <n v="126842"/>
    <d v="2023-06-05T00:00:00"/>
    <x v="1"/>
    <x v="1"/>
    <s v="Master"/>
    <x v="1"/>
    <s v="Career Fair"/>
    <n v="3"/>
    <n v="1.9"/>
    <n v="2"/>
    <x v="0"/>
    <x v="0"/>
    <s v="Prefer not to say"/>
  </r>
  <r>
    <s v="EMP0019"/>
    <x v="1"/>
    <x v="3"/>
    <s v="DevOps Engineer"/>
    <n v="8.9"/>
    <n v="73545"/>
    <d v="2019-11-15T00:00:00"/>
    <x v="1"/>
    <x v="5"/>
    <s v="Bachelor"/>
    <x v="1"/>
    <s v="LinkedIn"/>
    <n v="2"/>
    <n v="5.4"/>
    <n v="5"/>
    <x v="0"/>
    <x v="0"/>
    <s v="Male"/>
  </r>
  <r>
    <s v="EMP0020"/>
    <x v="0"/>
    <x v="1"/>
    <s v="DevOps Engineer"/>
    <n v="4.7"/>
    <n v="111005"/>
    <d v="2022-03-01T00:00:00"/>
    <x v="0"/>
    <x v="0"/>
    <s v="Master"/>
    <x v="1"/>
    <s v="Career Fair"/>
    <n v="3"/>
    <n v="3.1"/>
    <m/>
    <x v="0"/>
    <x v="0"/>
    <s v="Female"/>
  </r>
  <r>
    <s v="EMP0021"/>
    <x v="2"/>
    <x v="3"/>
    <s v="Senior Developer"/>
    <n v="4.9000000000000004"/>
    <n v="60854"/>
    <d v="2022-10-26T00:00:00"/>
    <x v="0"/>
    <x v="0"/>
    <s v="Master"/>
    <x v="1"/>
    <s v="LinkedIn"/>
    <n v="3"/>
    <n v="2.5"/>
    <m/>
    <x v="1"/>
    <x v="0"/>
    <s v="Non-binary"/>
  </r>
  <r>
    <s v="EMP0022"/>
    <x v="2"/>
    <x v="1"/>
    <s v="Tech Lead"/>
    <n v="5.7"/>
    <n v="147455"/>
    <d v="2018-09-04T00:00:00"/>
    <x v="0"/>
    <x v="0"/>
    <s v="Bachelor"/>
    <x v="0"/>
    <s v="LinkedIn"/>
    <n v="4"/>
    <n v="6.6"/>
    <m/>
    <x v="2"/>
    <x v="0"/>
    <s v="Prefer not to say"/>
  </r>
  <r>
    <s v="EMP0023"/>
    <x v="1"/>
    <x v="4"/>
    <s v="Tech Lead"/>
    <n v="7.8"/>
    <n v="94698"/>
    <d v="2022-03-15T00:00:00"/>
    <x v="1"/>
    <x v="2"/>
    <s v="Bachelor"/>
    <x v="1"/>
    <s v="LinkedIn"/>
    <n v="4"/>
    <n v="3.1"/>
    <n v="3"/>
    <x v="1"/>
    <x v="0"/>
    <s v="Male"/>
  </r>
  <r>
    <s v="EMP0024"/>
    <x v="1"/>
    <x v="2"/>
    <s v="Tech Lead"/>
    <n v="7.8"/>
    <n v="109811"/>
    <d v="2020-02-03T00:00:00"/>
    <x v="0"/>
    <x v="0"/>
    <s v="Master"/>
    <x v="1"/>
    <s v="LinkedIn"/>
    <n v="1"/>
    <n v="5.2"/>
    <m/>
    <x v="0"/>
    <x v="0"/>
    <s v="Female"/>
  </r>
  <r>
    <s v="EMP0025"/>
    <x v="0"/>
    <x v="0"/>
    <s v="DevOps Engineer"/>
    <n v="6.1"/>
    <n v="131295"/>
    <d v="2019-07-05T00:00:00"/>
    <x v="0"/>
    <x v="0"/>
    <s v="Master"/>
    <x v="0"/>
    <s v="LinkedIn"/>
    <n v="2"/>
    <n v="5.8"/>
    <m/>
    <x v="0"/>
    <x v="0"/>
    <s v="Non-binary"/>
  </r>
  <r>
    <s v="EMP0026"/>
    <x v="1"/>
    <x v="1"/>
    <s v="Senior Developer"/>
    <n v="3.2"/>
    <n v="145981"/>
    <d v="2021-08-14T00:00:00"/>
    <x v="0"/>
    <x v="0"/>
    <s v="PhD"/>
    <x v="0"/>
    <s v="Career Fair"/>
    <n v="3"/>
    <n v="3.7"/>
    <m/>
    <x v="2"/>
    <x v="0"/>
    <s v="Female"/>
  </r>
  <r>
    <s v="EMP0027"/>
    <x v="0"/>
    <x v="4"/>
    <s v="Tech Lead"/>
    <n v="4.4000000000000004"/>
    <n v="80932"/>
    <d v="2020-11-26T00:00:00"/>
    <x v="0"/>
    <x v="0"/>
    <s v="Bachelor"/>
    <x v="2"/>
    <s v="LinkedIn"/>
    <n v="2"/>
    <n v="4.4000000000000004"/>
    <m/>
    <x v="1"/>
    <x v="1"/>
    <s v="Male"/>
  </r>
  <r>
    <s v="EMP0028"/>
    <x v="1"/>
    <x v="0"/>
    <s v="Tech Lead"/>
    <n v="4.5999999999999996"/>
    <n v="64499"/>
    <d v="2018-06-01T00:00:00"/>
    <x v="0"/>
    <x v="0"/>
    <s v="Master"/>
    <x v="1"/>
    <s v="Career Fair"/>
    <n v="4"/>
    <n v="6.9"/>
    <m/>
    <x v="0"/>
    <x v="0"/>
    <s v="Non-binary"/>
  </r>
  <r>
    <s v="EMP0029"/>
    <x v="2"/>
    <x v="3"/>
    <s v="Software Engineer"/>
    <n v="6.7"/>
    <n v="62557"/>
    <d v="2022-02-05T00:00:00"/>
    <x v="0"/>
    <x v="0"/>
    <s v="PhD"/>
    <x v="1"/>
    <s v="Career Fair"/>
    <n v="1"/>
    <n v="3.2"/>
    <m/>
    <x v="2"/>
    <x v="0"/>
    <s v="Male"/>
  </r>
  <r>
    <s v="EMP0030"/>
    <x v="1"/>
    <x v="4"/>
    <s v="Tech Lead"/>
    <n v="8.6"/>
    <n v="121135"/>
    <d v="2020-08-14T00:00:00"/>
    <x v="1"/>
    <x v="3"/>
    <s v="Bachelor"/>
    <x v="2"/>
    <s v="LinkedIn"/>
    <n v="4"/>
    <n v="4.7"/>
    <n v="5"/>
    <x v="0"/>
    <x v="1"/>
    <s v="Male"/>
  </r>
  <r>
    <s v="EMP0031"/>
    <x v="0"/>
    <x v="3"/>
    <s v="Senior Developer"/>
    <n v="6.9"/>
    <n v="146416"/>
    <d v="2019-10-02T00:00:00"/>
    <x v="0"/>
    <x v="0"/>
    <s v="Master"/>
    <x v="0"/>
    <s v="Career Fair"/>
    <n v="2"/>
    <n v="5.6"/>
    <m/>
    <x v="0"/>
    <x v="0"/>
    <s v="Prefer not to say"/>
  </r>
  <r>
    <s v="EMP0032"/>
    <x v="2"/>
    <x v="3"/>
    <s v="Senior Developer"/>
    <n v="5.8"/>
    <n v="139909"/>
    <d v="2018-08-18T00:00:00"/>
    <x v="0"/>
    <x v="0"/>
    <s v="Bachelor"/>
    <x v="0"/>
    <s v="LinkedIn"/>
    <n v="4"/>
    <n v="6.7"/>
    <m/>
    <x v="1"/>
    <x v="0"/>
    <s v="Prefer not to say"/>
  </r>
  <r>
    <s v="EMP0033"/>
    <x v="1"/>
    <x v="4"/>
    <s v="Unknown"/>
    <n v="4.5"/>
    <n v="154660"/>
    <d v="2020-10-16T00:00:00"/>
    <x v="0"/>
    <x v="0"/>
    <s v="Bachelor"/>
    <x v="2"/>
    <s v="Career Fair"/>
    <n v="3"/>
    <n v="4.5"/>
    <m/>
    <x v="1"/>
    <x v="1"/>
    <s v="Female"/>
  </r>
  <r>
    <s v="EMP0034"/>
    <x v="2"/>
    <x v="3"/>
    <s v="Senior Developer"/>
    <n v="10.4"/>
    <n v="78589"/>
    <d v="2019-04-22T00:00:00"/>
    <x v="0"/>
    <x v="0"/>
    <s v="PhD"/>
    <x v="2"/>
    <s v="LinkedIn"/>
    <n v="4"/>
    <n v="6"/>
    <m/>
    <x v="0"/>
    <x v="1"/>
    <s v="Female"/>
  </r>
  <r>
    <s v="EMP0035"/>
    <x v="0"/>
    <x v="3"/>
    <s v="DevOps Engineer"/>
    <n v="9.1999999999999993"/>
    <n v="126235"/>
    <d v="2020-09-19T00:00:00"/>
    <x v="1"/>
    <x v="3"/>
    <s v="PhD"/>
    <x v="1"/>
    <s v="LinkedIn"/>
    <n v="3"/>
    <n v="4.5999999999999996"/>
    <n v="5"/>
    <x v="0"/>
    <x v="0"/>
    <s v="Prefer not to say"/>
  </r>
  <r>
    <s v="EMP0036"/>
    <x v="0"/>
    <x v="3"/>
    <s v="Senior Developer"/>
    <n v="8.1"/>
    <n v="86641"/>
    <d v="2022-12-22T00:00:00"/>
    <x v="0"/>
    <x v="0"/>
    <s v="Master"/>
    <x v="1"/>
    <s v="LinkedIn"/>
    <n v="4"/>
    <n v="2.2999999999999998"/>
    <m/>
    <x v="0"/>
    <x v="0"/>
    <s v="Female"/>
  </r>
  <r>
    <s v="EMP0037"/>
    <x v="0"/>
    <x v="3"/>
    <s v="Tech Lead"/>
    <n v="2.7"/>
    <n v="116958"/>
    <d v="2018-06-04T00:00:00"/>
    <x v="0"/>
    <x v="0"/>
    <s v="Master"/>
    <x v="2"/>
    <s v="Career Fair"/>
    <n v="3"/>
    <n v="6.9"/>
    <m/>
    <x v="1"/>
    <x v="1"/>
    <s v="Non-binary"/>
  </r>
  <r>
    <s v="EMP0038"/>
    <x v="2"/>
    <x v="0"/>
    <s v="Tech Lead"/>
    <n v="7.8"/>
    <n v="114748"/>
    <d v="2022-09-02T00:00:00"/>
    <x v="0"/>
    <x v="0"/>
    <s v="PhD"/>
    <x v="0"/>
    <s v="Recruiter"/>
    <n v="4"/>
    <n v="2.6"/>
    <m/>
    <x v="1"/>
    <x v="0"/>
    <s v="Male"/>
  </r>
  <r>
    <s v="EMP0039"/>
    <x v="1"/>
    <x v="4"/>
    <s v="Senior Developer"/>
    <n v="7.9"/>
    <n v="62368"/>
    <d v="2022-12-05T00:00:00"/>
    <x v="0"/>
    <x v="0"/>
    <s v="Master"/>
    <x v="2"/>
    <s v="Recruiter"/>
    <n v="4"/>
    <n v="2.4"/>
    <m/>
    <x v="0"/>
    <x v="1"/>
    <s v="Female"/>
  </r>
  <r>
    <s v="EMP0040"/>
    <x v="2"/>
    <x v="0"/>
    <s v="Tech Lead"/>
    <n v="5"/>
    <n v="138657"/>
    <d v="2022-12-29T00:00:00"/>
    <x v="0"/>
    <x v="0"/>
    <s v="PhD"/>
    <x v="1"/>
    <s v="Recruiter"/>
    <n v="1"/>
    <n v="2.2999999999999998"/>
    <m/>
    <x v="0"/>
    <x v="0"/>
    <s v="Female"/>
  </r>
  <r>
    <s v="EMP0041"/>
    <x v="2"/>
    <x v="3"/>
    <s v="DevOps Engineer"/>
    <n v="4.2"/>
    <n v="130313"/>
    <d v="2020-04-17T00:00:00"/>
    <x v="0"/>
    <x v="0"/>
    <s v="Master"/>
    <x v="1"/>
    <s v="Referral"/>
    <n v="3"/>
    <n v="5"/>
    <m/>
    <x v="1"/>
    <x v="0"/>
    <s v="Non-binary"/>
  </r>
  <r>
    <s v="EMP0042"/>
    <x v="0"/>
    <x v="3"/>
    <s v="Software Engineer"/>
    <n v="5.2"/>
    <n v="108747"/>
    <d v="2018-01-05T00:00:00"/>
    <x v="0"/>
    <x v="0"/>
    <s v="PhD"/>
    <x v="2"/>
    <s v="Recruiter"/>
    <n v="4"/>
    <n v="7.3"/>
    <m/>
    <x v="0"/>
    <x v="1"/>
    <s v="Non-binary"/>
  </r>
  <r>
    <s v="EMP0043"/>
    <x v="2"/>
    <x v="0"/>
    <s v="Software Engineer"/>
    <n v="4.8"/>
    <n v="139634"/>
    <d v="2022-06-16T00:00:00"/>
    <x v="0"/>
    <x v="0"/>
    <s v="Master"/>
    <x v="1"/>
    <s v="Recruiter"/>
    <n v="3"/>
    <n v="2.8"/>
    <m/>
    <x v="1"/>
    <x v="0"/>
    <s v="Non-binary"/>
  </r>
  <r>
    <s v="EMP0044"/>
    <x v="1"/>
    <x v="2"/>
    <s v="Tech Lead"/>
    <n v="4"/>
    <n v="134740"/>
    <d v="2022-07-23T00:00:00"/>
    <x v="1"/>
    <x v="1"/>
    <s v="Bachelor"/>
    <x v="1"/>
    <s v="LinkedIn"/>
    <n v="2"/>
    <n v="2.7"/>
    <n v="3"/>
    <x v="1"/>
    <x v="0"/>
    <s v="Prefer not to say"/>
  </r>
  <r>
    <s v="EMP0045"/>
    <x v="2"/>
    <x v="0"/>
    <s v="Senior Developer"/>
    <n v="2.5"/>
    <n v="63343"/>
    <d v="2021-04-27T00:00:00"/>
    <x v="0"/>
    <x v="0"/>
    <s v="PhD"/>
    <x v="2"/>
    <s v="Recruiter"/>
    <n v="3"/>
    <n v="4"/>
    <m/>
    <x v="1"/>
    <x v="1"/>
    <s v="Male"/>
  </r>
  <r>
    <s v="EMP0046"/>
    <x v="0"/>
    <x v="1"/>
    <s v="Senior Developer"/>
    <n v="6.8"/>
    <n v="127215"/>
    <d v="2021-12-29T00:00:00"/>
    <x v="0"/>
    <x v="0"/>
    <s v="Master"/>
    <x v="0"/>
    <s v="Referral"/>
    <n v="1"/>
    <n v="3.3"/>
    <m/>
    <x v="1"/>
    <x v="0"/>
    <s v="Female"/>
  </r>
  <r>
    <s v="EMP0047"/>
    <x v="1"/>
    <x v="2"/>
    <s v="Software Engineer"/>
    <n v="5.9"/>
    <n v="155435"/>
    <d v="2020-06-30T00:00:00"/>
    <x v="1"/>
    <x v="1"/>
    <s v="PhD"/>
    <x v="2"/>
    <s v="Referral"/>
    <n v="3"/>
    <n v="4.8"/>
    <n v="5"/>
    <x v="0"/>
    <x v="1"/>
    <s v="Non-binary"/>
  </r>
  <r>
    <s v="EMP0048"/>
    <x v="1"/>
    <x v="0"/>
    <s v="DevOps Engineer"/>
    <n v="6.5"/>
    <n v="86646"/>
    <d v="2022-11-21T00:00:00"/>
    <x v="0"/>
    <x v="0"/>
    <s v="Master"/>
    <x v="0"/>
    <s v="Recruiter"/>
    <n v="3"/>
    <n v="2.4"/>
    <m/>
    <x v="2"/>
    <x v="0"/>
    <s v="Non-binary"/>
  </r>
  <r>
    <s v="EMP0049"/>
    <x v="1"/>
    <x v="2"/>
    <s v="Software Engineer"/>
    <n v="7.3"/>
    <n v="69540"/>
    <d v="2019-05-31T00:00:00"/>
    <x v="0"/>
    <x v="0"/>
    <s v="PhD"/>
    <x v="0"/>
    <s v="Recruiter"/>
    <n v="5"/>
    <n v="5.9"/>
    <m/>
    <x v="0"/>
    <x v="0"/>
    <s v="Non-binary"/>
  </r>
  <r>
    <s v="EMP0050"/>
    <x v="1"/>
    <x v="2"/>
    <s v="DevOps Engineer"/>
    <n v="5"/>
    <n v="126387"/>
    <d v="2022-08-15T00:00:00"/>
    <x v="0"/>
    <x v="0"/>
    <s v="Master"/>
    <x v="2"/>
    <s v="Recruiter"/>
    <n v="3"/>
    <n v="2.7"/>
    <m/>
    <x v="0"/>
    <x v="1"/>
    <s v="Male"/>
  </r>
  <r>
    <s v="EMP0051"/>
    <x v="2"/>
    <x v="0"/>
    <s v="DevOps Engineer"/>
    <n v="7.3"/>
    <n v="129449"/>
    <d v="2020-12-02T00:00:00"/>
    <x v="1"/>
    <x v="3"/>
    <s v="Master"/>
    <x v="0"/>
    <s v="LinkedIn"/>
    <n v="2"/>
    <n v="4.4000000000000004"/>
    <n v="4"/>
    <x v="1"/>
    <x v="0"/>
    <s v="Female"/>
  </r>
  <r>
    <s v="EMP0052"/>
    <x v="1"/>
    <x v="0"/>
    <s v="Tech Lead"/>
    <n v="5.9"/>
    <n v="87350"/>
    <d v="2020-04-28T00:00:00"/>
    <x v="0"/>
    <x v="0"/>
    <s v="Bachelor"/>
    <x v="1"/>
    <s v="LinkedIn"/>
    <n v="3"/>
    <n v="5"/>
    <m/>
    <x v="0"/>
    <x v="0"/>
    <s v="Male"/>
  </r>
  <r>
    <s v="EMP0053"/>
    <x v="0"/>
    <x v="1"/>
    <s v="Software Engineer"/>
    <n v="8.9"/>
    <n v="98513"/>
    <d v="2022-02-25T00:00:00"/>
    <x v="0"/>
    <x v="0"/>
    <s v="PhD"/>
    <x v="0"/>
    <s v="Referral"/>
    <n v="1"/>
    <n v="3.1"/>
    <m/>
    <x v="0"/>
    <x v="0"/>
    <s v="Prefer not to say"/>
  </r>
  <r>
    <s v="EMP0054"/>
    <x v="2"/>
    <x v="2"/>
    <s v="Software Engineer"/>
    <n v="4.9000000000000004"/>
    <n v="98756"/>
    <d v="2019-04-02T00:00:00"/>
    <x v="0"/>
    <x v="0"/>
    <s v="Bachelor"/>
    <x v="0"/>
    <s v="Career Fair"/>
    <n v="3"/>
    <n v="6.1"/>
    <m/>
    <x v="0"/>
    <x v="0"/>
    <s v="Prefer not to say"/>
  </r>
  <r>
    <s v="EMP0055"/>
    <x v="1"/>
    <x v="0"/>
    <s v="Senior Developer"/>
    <n v="7.1"/>
    <n v="92479"/>
    <d v="2018-02-06T00:00:00"/>
    <x v="1"/>
    <x v="5"/>
    <s v="Master"/>
    <x v="0"/>
    <s v="Referral"/>
    <n v="3"/>
    <n v="7.2"/>
    <n v="7"/>
    <x v="1"/>
    <x v="0"/>
    <s v="Male"/>
  </r>
  <r>
    <s v="EMP0056"/>
    <x v="1"/>
    <x v="0"/>
    <s v="DevOps Engineer"/>
    <n v="5.5"/>
    <n v="74397"/>
    <d v="2019-08-19T00:00:00"/>
    <x v="0"/>
    <x v="0"/>
    <s v="Master"/>
    <x v="2"/>
    <s v="LinkedIn"/>
    <n v="3"/>
    <n v="5.7"/>
    <m/>
    <x v="0"/>
    <x v="1"/>
    <s v="Prefer not to say"/>
  </r>
  <r>
    <s v="EMP0057"/>
    <x v="0"/>
    <x v="1"/>
    <s v="Senior Developer"/>
    <n v="5.6"/>
    <n v="124895"/>
    <d v="2022-05-07T00:00:00"/>
    <x v="0"/>
    <x v="0"/>
    <s v="Master"/>
    <x v="1"/>
    <s v="Recruiter"/>
    <n v="3"/>
    <n v="3"/>
    <m/>
    <x v="1"/>
    <x v="0"/>
    <s v="Female"/>
  </r>
  <r>
    <s v="EMP0058"/>
    <x v="0"/>
    <x v="0"/>
    <s v="Senior Developer"/>
    <n v="4.7"/>
    <n v="71130"/>
    <d v="2022-02-01T00:00:00"/>
    <x v="0"/>
    <x v="0"/>
    <s v="Master"/>
    <x v="0"/>
    <s v="Referral"/>
    <n v="4"/>
    <n v="3.2"/>
    <m/>
    <x v="1"/>
    <x v="0"/>
    <s v="Non-binary"/>
  </r>
  <r>
    <s v="EMP0059"/>
    <x v="0"/>
    <x v="2"/>
    <s v="Senior Developer"/>
    <n v="5.2"/>
    <n v="69348"/>
    <d v="2021-04-01T00:00:00"/>
    <x v="0"/>
    <x v="0"/>
    <s v="Bachelor"/>
    <x v="0"/>
    <s v="Recruiter"/>
    <n v="3"/>
    <n v="4.0999999999999996"/>
    <m/>
    <x v="0"/>
    <x v="0"/>
    <s v="Male"/>
  </r>
  <r>
    <s v="EMP0060"/>
    <x v="2"/>
    <x v="2"/>
    <s v="DevOps Engineer"/>
    <n v="3.6"/>
    <n v="132592"/>
    <d v="2021-06-30T00:00:00"/>
    <x v="0"/>
    <x v="0"/>
    <s v="PhD"/>
    <x v="1"/>
    <s v="Recruiter"/>
    <n v="3"/>
    <n v="3.8"/>
    <m/>
    <x v="1"/>
    <x v="0"/>
    <s v="Prefer not to say"/>
  </r>
  <r>
    <s v="EMP0061"/>
    <x v="1"/>
    <x v="4"/>
    <s v="Senior Developer"/>
    <n v="5.0999999999999996"/>
    <n v="114693"/>
    <d v="2018-12-05T00:00:00"/>
    <x v="0"/>
    <x v="0"/>
    <s v="PhD"/>
    <x v="2"/>
    <s v="Recruiter"/>
    <n v="4"/>
    <n v="6.4"/>
    <m/>
    <x v="0"/>
    <x v="1"/>
    <s v="Prefer not to say"/>
  </r>
  <r>
    <s v="EMP0062"/>
    <x v="2"/>
    <x v="1"/>
    <s v="Senior Developer"/>
    <n v="2.6"/>
    <n v="61324"/>
    <d v="2021-03-01T00:00:00"/>
    <x v="0"/>
    <x v="0"/>
    <s v="Master"/>
    <x v="0"/>
    <s v="Career Fair"/>
    <n v="4"/>
    <n v="4.0999999999999996"/>
    <m/>
    <x v="0"/>
    <x v="0"/>
    <s v="Female"/>
  </r>
  <r>
    <s v="EMP0063"/>
    <x v="2"/>
    <x v="3"/>
    <s v="Tech Lead"/>
    <n v="3.4"/>
    <n v="75485"/>
    <d v="2022-01-14T00:00:00"/>
    <x v="0"/>
    <x v="0"/>
    <s v="Bachelor"/>
    <x v="2"/>
    <s v="Recruiter"/>
    <n v="3"/>
    <n v="3.3"/>
    <m/>
    <x v="0"/>
    <x v="1"/>
    <s v="Female"/>
  </r>
  <r>
    <s v="EMP0064"/>
    <x v="2"/>
    <x v="4"/>
    <s v="DevOps Engineer"/>
    <n v="2.7"/>
    <n v="85470"/>
    <d v="2021-10-16T00:00:00"/>
    <x v="0"/>
    <x v="0"/>
    <s v="PhD"/>
    <x v="0"/>
    <s v="Career Fair"/>
    <n v="3"/>
    <n v="3.5"/>
    <m/>
    <x v="0"/>
    <x v="0"/>
    <s v="Male"/>
  </r>
  <r>
    <s v="EMP0065"/>
    <x v="1"/>
    <x v="4"/>
    <s v="Tech Lead"/>
    <n v="5.0999999999999996"/>
    <n v="127641"/>
    <d v="2022-04-29T00:00:00"/>
    <x v="0"/>
    <x v="0"/>
    <s v="PhD"/>
    <x v="0"/>
    <s v="Career Fair"/>
    <n v="3"/>
    <n v="3"/>
    <m/>
    <x v="1"/>
    <x v="0"/>
    <s v="Male"/>
  </r>
  <r>
    <s v="EMP0066"/>
    <x v="0"/>
    <x v="4"/>
    <s v="Tech Lead"/>
    <n v="3.3"/>
    <n v="136539"/>
    <d v="2021-06-06T00:00:00"/>
    <x v="0"/>
    <x v="0"/>
    <s v="Bachelor"/>
    <x v="2"/>
    <s v="LinkedIn"/>
    <n v="3"/>
    <n v="3.9"/>
    <m/>
    <x v="0"/>
    <x v="1"/>
    <s v="Non-binary"/>
  </r>
  <r>
    <s v="EMP0067"/>
    <x v="1"/>
    <x v="2"/>
    <s v="Senior Developer"/>
    <n v="3.2"/>
    <n v="101430"/>
    <d v="2023-05-31T00:00:00"/>
    <x v="0"/>
    <x v="0"/>
    <s v="PhD"/>
    <x v="1"/>
    <s v="Career Fair"/>
    <n v="5"/>
    <n v="1.9"/>
    <m/>
    <x v="0"/>
    <x v="0"/>
    <s v="Female"/>
  </r>
  <r>
    <s v="EMP0068"/>
    <x v="0"/>
    <x v="3"/>
    <s v="Software Engineer"/>
    <n v="8.1"/>
    <n v="89703"/>
    <d v="2021-02-19T00:00:00"/>
    <x v="1"/>
    <x v="1"/>
    <s v="Master"/>
    <x v="0"/>
    <s v="Referral"/>
    <n v="3"/>
    <n v="4.2"/>
    <n v="4"/>
    <x v="1"/>
    <x v="0"/>
    <s v="Non-binary"/>
  </r>
  <r>
    <s v="EMP0069"/>
    <x v="0"/>
    <x v="2"/>
    <s v="Software Engineer"/>
    <n v="5.7"/>
    <n v="138752"/>
    <d v="2022-10-14T00:00:00"/>
    <x v="0"/>
    <x v="0"/>
    <s v="PhD"/>
    <x v="2"/>
    <s v="Career Fair"/>
    <n v="3"/>
    <n v="2.5"/>
    <m/>
    <x v="1"/>
    <x v="1"/>
    <s v="Male"/>
  </r>
  <r>
    <s v="EMP0070"/>
    <x v="2"/>
    <x v="3"/>
    <s v="Tech Lead"/>
    <n v="8.8000000000000007"/>
    <n v="116178"/>
    <d v="2018-09-13T00:00:00"/>
    <x v="0"/>
    <x v="0"/>
    <s v="PhD"/>
    <x v="1"/>
    <s v="Referral"/>
    <n v="5"/>
    <n v="6.6"/>
    <m/>
    <x v="1"/>
    <x v="0"/>
    <s v="Male"/>
  </r>
  <r>
    <s v="EMP0071"/>
    <x v="1"/>
    <x v="4"/>
    <s v="Tech Lead"/>
    <n v="4.4000000000000004"/>
    <n v="121813"/>
    <d v="2020-12-24T00:00:00"/>
    <x v="0"/>
    <x v="0"/>
    <s v="PhD"/>
    <x v="1"/>
    <s v="Recruiter"/>
    <n v="5"/>
    <n v="4.3"/>
    <m/>
    <x v="0"/>
    <x v="0"/>
    <s v="Male"/>
  </r>
  <r>
    <s v="EMP0072"/>
    <x v="2"/>
    <x v="1"/>
    <s v="DevOps Engineer"/>
    <n v="2.7"/>
    <n v="66970"/>
    <d v="2020-03-05T00:00:00"/>
    <x v="0"/>
    <x v="0"/>
    <s v="PhD"/>
    <x v="2"/>
    <s v="LinkedIn"/>
    <n v="2"/>
    <n v="5.0999999999999996"/>
    <m/>
    <x v="0"/>
    <x v="1"/>
    <s v="Prefer not to say"/>
  </r>
  <r>
    <s v="EMP0073"/>
    <x v="0"/>
    <x v="1"/>
    <s v="DevOps Engineer"/>
    <n v="5.4"/>
    <n v="120100"/>
    <d v="2023-03-02T00:00:00"/>
    <x v="0"/>
    <x v="0"/>
    <s v="Bachelor"/>
    <x v="1"/>
    <s v="Referral"/>
    <n v="5"/>
    <n v="2.1"/>
    <m/>
    <x v="0"/>
    <x v="0"/>
    <s v="Non-binary"/>
  </r>
  <r>
    <s v="EMP0074"/>
    <x v="2"/>
    <x v="2"/>
    <s v="Software Engineer"/>
    <n v="4"/>
    <n v="113330"/>
    <d v="2021-03-14T00:00:00"/>
    <x v="1"/>
    <x v="4"/>
    <s v="Bachelor"/>
    <x v="2"/>
    <s v="Recruiter"/>
    <n v="3"/>
    <n v="4.0999999999999996"/>
    <n v="4"/>
    <x v="0"/>
    <x v="1"/>
    <s v="Male"/>
  </r>
  <r>
    <s v="EMP0075"/>
    <x v="2"/>
    <x v="0"/>
    <s v="Senior Developer"/>
    <n v="5.7"/>
    <n v="152193"/>
    <d v="2021-10-03T00:00:00"/>
    <x v="0"/>
    <x v="0"/>
    <s v="Bachelor"/>
    <x v="0"/>
    <s v="LinkedIn"/>
    <n v="1"/>
    <n v="3.5"/>
    <m/>
    <x v="1"/>
    <x v="0"/>
    <s v="Prefer not to say"/>
  </r>
  <r>
    <s v="EMP0076"/>
    <x v="0"/>
    <x v="0"/>
    <s v="Senior Developer"/>
    <n v="6"/>
    <n v="92049"/>
    <d v="2018-09-25T00:00:00"/>
    <x v="0"/>
    <x v="0"/>
    <s v="Master"/>
    <x v="2"/>
    <s v="Recruiter"/>
    <n v="5"/>
    <n v="6.6"/>
    <m/>
    <x v="2"/>
    <x v="1"/>
    <s v="Male"/>
  </r>
  <r>
    <s v="EMP0077"/>
    <x v="2"/>
    <x v="3"/>
    <s v="Senior Developer"/>
    <n v="0.2"/>
    <n v="61252"/>
    <d v="2020-05-02T00:00:00"/>
    <x v="0"/>
    <x v="0"/>
    <s v="Bachelor"/>
    <x v="0"/>
    <s v="Referral"/>
    <n v="4"/>
    <n v="5"/>
    <m/>
    <x v="1"/>
    <x v="0"/>
    <s v="Female"/>
  </r>
  <r>
    <s v="EMP0078"/>
    <x v="2"/>
    <x v="1"/>
    <s v="Software Engineer"/>
    <n v="3.7"/>
    <n v="115393"/>
    <d v="2023-02-17T00:00:00"/>
    <x v="0"/>
    <x v="0"/>
    <s v="Bachelor"/>
    <x v="1"/>
    <s v="Career Fair"/>
    <n v="3"/>
    <n v="2.2000000000000002"/>
    <m/>
    <x v="1"/>
    <x v="0"/>
    <s v="Non-binary"/>
  </r>
  <r>
    <s v="EMP0079"/>
    <x v="1"/>
    <x v="0"/>
    <s v="DevOps Engineer"/>
    <n v="4"/>
    <n v="130390"/>
    <d v="2021-02-03T00:00:00"/>
    <x v="0"/>
    <x v="0"/>
    <s v="Bachelor"/>
    <x v="2"/>
    <s v="LinkedIn"/>
    <n v="5"/>
    <n v="4.2"/>
    <m/>
    <x v="0"/>
    <x v="1"/>
    <s v="Male"/>
  </r>
  <r>
    <s v="EMP0080"/>
    <x v="1"/>
    <x v="2"/>
    <s v="Software Engineer"/>
    <n v="7.7"/>
    <n v="79963"/>
    <d v="2023-02-19T00:00:00"/>
    <x v="0"/>
    <x v="0"/>
    <s v="PhD"/>
    <x v="1"/>
    <s v="Referral"/>
    <n v="5"/>
    <n v="2.2000000000000002"/>
    <m/>
    <x v="1"/>
    <x v="0"/>
    <s v="Prefer not to say"/>
  </r>
  <r>
    <s v="EMP0081"/>
    <x v="2"/>
    <x v="4"/>
    <s v="Tech Lead"/>
    <n v="4.8"/>
    <n v="77144"/>
    <d v="2022-08-14T00:00:00"/>
    <x v="1"/>
    <x v="4"/>
    <s v="Master"/>
    <x v="2"/>
    <s v="Referral"/>
    <n v="2"/>
    <n v="2.7"/>
    <n v="3"/>
    <x v="2"/>
    <x v="1"/>
    <s v="Male"/>
  </r>
  <r>
    <s v="EMP0082"/>
    <x v="2"/>
    <x v="0"/>
    <s v="DevOps Engineer"/>
    <n v="4.8"/>
    <n v="101240"/>
    <d v="2021-05-03T00:00:00"/>
    <x v="0"/>
    <x v="0"/>
    <s v="Bachelor"/>
    <x v="1"/>
    <s v="LinkedIn"/>
    <n v="3"/>
    <n v="4"/>
    <m/>
    <x v="0"/>
    <x v="0"/>
    <s v="Prefer not to say"/>
  </r>
  <r>
    <s v="EMP0083"/>
    <x v="2"/>
    <x v="4"/>
    <s v="DevOps Engineer"/>
    <n v="4"/>
    <n v="96668"/>
    <d v="2019-06-18T00:00:00"/>
    <x v="1"/>
    <x v="5"/>
    <s v="Master"/>
    <x v="2"/>
    <s v="Referral"/>
    <n v="2"/>
    <n v="5.8"/>
    <n v="6"/>
    <x v="0"/>
    <x v="1"/>
    <s v="Female"/>
  </r>
  <r>
    <s v="EMP0084"/>
    <x v="2"/>
    <x v="3"/>
    <s v="DevOps Engineer"/>
    <n v="7.1"/>
    <n v="151865"/>
    <d v="2023-01-11T00:00:00"/>
    <x v="0"/>
    <x v="0"/>
    <s v="PhD"/>
    <x v="1"/>
    <s v="Recruiter"/>
    <n v="2"/>
    <n v="2.2999999999999998"/>
    <m/>
    <x v="0"/>
    <x v="0"/>
    <s v="Non-binary"/>
  </r>
  <r>
    <s v="EMP0085"/>
    <x v="1"/>
    <x v="0"/>
    <s v="Senior Developer"/>
    <n v="4.2"/>
    <n v="64432"/>
    <d v="2020-11-15T00:00:00"/>
    <x v="0"/>
    <x v="0"/>
    <s v="PhD"/>
    <x v="0"/>
    <s v="Career Fair"/>
    <n v="2"/>
    <n v="4.4000000000000004"/>
    <m/>
    <x v="1"/>
    <x v="0"/>
    <s v="Prefer not to say"/>
  </r>
  <r>
    <s v="EMP0086"/>
    <x v="1"/>
    <x v="2"/>
    <s v="DevOps Engineer"/>
    <n v="2.9"/>
    <n v="60055"/>
    <d v="2019-12-27T00:00:00"/>
    <x v="1"/>
    <x v="3"/>
    <s v="Master"/>
    <x v="1"/>
    <s v="LinkedIn"/>
    <n v="4"/>
    <n v="5.3"/>
    <n v="5"/>
    <x v="0"/>
    <x v="0"/>
    <s v="Male"/>
  </r>
  <r>
    <s v="EMP0087"/>
    <x v="1"/>
    <x v="4"/>
    <s v="Senior Developer"/>
    <n v="6.7"/>
    <n v="115658"/>
    <d v="2022-11-10T00:00:00"/>
    <x v="1"/>
    <x v="1"/>
    <s v="Master"/>
    <x v="1"/>
    <s v="Career Fair"/>
    <n v="4"/>
    <n v="2.4"/>
    <n v="2"/>
    <x v="2"/>
    <x v="0"/>
    <s v="Non-binary"/>
  </r>
  <r>
    <s v="EMP0088"/>
    <x v="2"/>
    <x v="2"/>
    <s v="Tech Lead"/>
    <n v="5.9"/>
    <n v="98518"/>
    <d v="2019-04-30T00:00:00"/>
    <x v="1"/>
    <x v="1"/>
    <s v="Bachelor"/>
    <x v="2"/>
    <s v="Recruiter"/>
    <n v="3"/>
    <n v="6"/>
    <n v="6"/>
    <x v="1"/>
    <x v="1"/>
    <s v="Prefer not to say"/>
  </r>
  <r>
    <s v="EMP0089"/>
    <x v="0"/>
    <x v="4"/>
    <s v="Senior Developer"/>
    <n v="3.6"/>
    <n v="66168"/>
    <d v="2022-05-23T00:00:00"/>
    <x v="0"/>
    <x v="0"/>
    <s v="PhD"/>
    <x v="0"/>
    <s v="LinkedIn"/>
    <n v="3"/>
    <n v="2.9"/>
    <m/>
    <x v="1"/>
    <x v="0"/>
    <s v="Prefer not to say"/>
  </r>
  <r>
    <s v="EMP0090"/>
    <x v="1"/>
    <x v="3"/>
    <s v="Software Engineer"/>
    <n v="2.6"/>
    <n v="72910"/>
    <d v="2022-12-05T00:00:00"/>
    <x v="0"/>
    <x v="0"/>
    <s v="PhD"/>
    <x v="0"/>
    <s v="LinkedIn"/>
    <n v="3"/>
    <n v="2.4"/>
    <m/>
    <x v="0"/>
    <x v="0"/>
    <s v="Prefer not to say"/>
  </r>
  <r>
    <s v="EMP0091"/>
    <x v="0"/>
    <x v="1"/>
    <s v="Unknown"/>
    <n v="2.2000000000000002"/>
    <n v="136090"/>
    <d v="2020-05-26T00:00:00"/>
    <x v="0"/>
    <x v="0"/>
    <s v="Master"/>
    <x v="1"/>
    <s v="Recruiter"/>
    <n v="5"/>
    <n v="4.9000000000000004"/>
    <m/>
    <x v="0"/>
    <x v="0"/>
    <s v="Male"/>
  </r>
  <r>
    <s v="EMP0092"/>
    <x v="2"/>
    <x v="3"/>
    <s v="Senior Developer"/>
    <n v="6.2"/>
    <n v="132303"/>
    <d v="2019-05-31T00:00:00"/>
    <x v="0"/>
    <x v="0"/>
    <s v="Bachelor"/>
    <x v="2"/>
    <s v="Recruiter"/>
    <n v="2"/>
    <n v="5.9"/>
    <m/>
    <x v="2"/>
    <x v="1"/>
    <s v="Female"/>
  </r>
  <r>
    <s v="EMP0093"/>
    <x v="1"/>
    <x v="2"/>
    <s v="Tech Lead"/>
    <n v="5.3"/>
    <n v="88746"/>
    <d v="2018-01-04T00:00:00"/>
    <x v="1"/>
    <x v="2"/>
    <s v="PhD"/>
    <x v="0"/>
    <s v="Recruiter"/>
    <n v="5"/>
    <n v="7.3"/>
    <n v="7"/>
    <x v="0"/>
    <x v="0"/>
    <s v="Male"/>
  </r>
  <r>
    <s v="EMP0094"/>
    <x v="0"/>
    <x v="1"/>
    <s v="DevOps Engineer"/>
    <n v="6.8"/>
    <n v="113441"/>
    <d v="2020-04-26T00:00:00"/>
    <x v="0"/>
    <x v="0"/>
    <s v="Master"/>
    <x v="1"/>
    <s v="Recruiter"/>
    <n v="3"/>
    <n v="5"/>
    <m/>
    <x v="1"/>
    <x v="0"/>
    <s v="Prefer not to say"/>
  </r>
  <r>
    <s v="EMP0095"/>
    <x v="1"/>
    <x v="3"/>
    <s v="Tech Lead"/>
    <n v="3.2"/>
    <n v="105587"/>
    <d v="2018-04-23T00:00:00"/>
    <x v="0"/>
    <x v="0"/>
    <s v="Master"/>
    <x v="0"/>
    <s v="Career Fair"/>
    <n v="4"/>
    <n v="7"/>
    <m/>
    <x v="0"/>
    <x v="0"/>
    <s v="Male"/>
  </r>
  <r>
    <s v="EMP0096"/>
    <x v="1"/>
    <x v="4"/>
    <s v="Senior Developer"/>
    <n v="6.3"/>
    <n v="92254"/>
    <d v="2023-03-07T00:00:00"/>
    <x v="0"/>
    <x v="0"/>
    <s v="Master"/>
    <x v="1"/>
    <s v="Career Fair"/>
    <n v="3"/>
    <n v="2.1"/>
    <m/>
    <x v="0"/>
    <x v="0"/>
    <s v="Prefer not to say"/>
  </r>
  <r>
    <s v="EMP0097"/>
    <x v="1"/>
    <x v="4"/>
    <s v="Unknown"/>
    <n v="2.2000000000000002"/>
    <n v="65287"/>
    <d v="2022-07-24T00:00:00"/>
    <x v="1"/>
    <x v="1"/>
    <s v="PhD"/>
    <x v="0"/>
    <s v="Recruiter"/>
    <n v="2"/>
    <n v="2.7"/>
    <n v="3"/>
    <x v="1"/>
    <x v="0"/>
    <s v="Female"/>
  </r>
  <r>
    <s v="EMP0098"/>
    <x v="1"/>
    <x v="0"/>
    <s v="Senior Developer"/>
    <n v="5.5"/>
    <n v="157829"/>
    <d v="2021-12-13T00:00:00"/>
    <x v="0"/>
    <x v="0"/>
    <s v="Master"/>
    <x v="0"/>
    <s v="Recruiter"/>
    <n v="5"/>
    <n v="3.4"/>
    <m/>
    <x v="0"/>
    <x v="0"/>
    <s v="Male"/>
  </r>
  <r>
    <s v="EMP0099"/>
    <x v="1"/>
    <x v="1"/>
    <s v="DevOps Engineer"/>
    <n v="5.3"/>
    <n v="144555"/>
    <d v="2022-04-20T00:00:00"/>
    <x v="0"/>
    <x v="0"/>
    <s v="Bachelor"/>
    <x v="2"/>
    <s v="Career Fair"/>
    <n v="4"/>
    <n v="3"/>
    <m/>
    <x v="0"/>
    <x v="1"/>
    <s v="Prefer not to say"/>
  </r>
  <r>
    <s v="EMP0100"/>
    <x v="2"/>
    <x v="4"/>
    <s v="Software Engineer"/>
    <n v="5.2"/>
    <n v="118596"/>
    <d v="2018-09-27T00:00:00"/>
    <x v="0"/>
    <x v="0"/>
    <s v="PhD"/>
    <x v="0"/>
    <s v="Recruiter"/>
    <n v="4"/>
    <n v="6.6"/>
    <m/>
    <x v="0"/>
    <x v="0"/>
    <s v="Prefer not to say"/>
  </r>
  <r>
    <s v="EMP0101"/>
    <x v="0"/>
    <x v="4"/>
    <s v="Senior Developer"/>
    <n v="4.5"/>
    <n v="142985"/>
    <d v="2018-03-30T00:00:00"/>
    <x v="0"/>
    <x v="0"/>
    <s v="PhD"/>
    <x v="1"/>
    <s v="Career Fair"/>
    <n v="3"/>
    <n v="7.1"/>
    <m/>
    <x v="1"/>
    <x v="0"/>
    <s v="Non-binary"/>
  </r>
  <r>
    <s v="EMP0102"/>
    <x v="0"/>
    <x v="4"/>
    <s v="Software Engineer"/>
    <n v="6.2"/>
    <n v="131520"/>
    <d v="2020-11-12T00:00:00"/>
    <x v="0"/>
    <x v="0"/>
    <s v="Bachelor"/>
    <x v="2"/>
    <s v="Referral"/>
    <n v="3"/>
    <n v="4.4000000000000004"/>
    <m/>
    <x v="1"/>
    <x v="1"/>
    <s v="Prefer not to say"/>
  </r>
  <r>
    <s v="EMP0103"/>
    <x v="1"/>
    <x v="2"/>
    <s v="DevOps Engineer"/>
    <n v="0.4"/>
    <n v="152738"/>
    <d v="2019-01-26T00:00:00"/>
    <x v="0"/>
    <x v="0"/>
    <s v="Master"/>
    <x v="0"/>
    <s v="LinkedIn"/>
    <n v="3"/>
    <n v="6.2"/>
    <m/>
    <x v="0"/>
    <x v="0"/>
    <s v="Female"/>
  </r>
  <r>
    <s v="EMP0104"/>
    <x v="1"/>
    <x v="4"/>
    <s v="DevOps Engineer"/>
    <n v="7.9"/>
    <n v="85053"/>
    <d v="2021-06-08T00:00:00"/>
    <x v="0"/>
    <x v="0"/>
    <s v="PhD"/>
    <x v="0"/>
    <s v="Referral"/>
    <n v="5"/>
    <n v="3.9"/>
    <m/>
    <x v="0"/>
    <x v="0"/>
    <s v="Female"/>
  </r>
  <r>
    <s v="EMP0105"/>
    <x v="0"/>
    <x v="2"/>
    <s v="DevOps Engineer"/>
    <n v="4.3"/>
    <n v="119201"/>
    <d v="2022-03-26T00:00:00"/>
    <x v="0"/>
    <x v="0"/>
    <s v="PhD"/>
    <x v="2"/>
    <s v="Career Fair"/>
    <n v="4"/>
    <n v="3.1"/>
    <m/>
    <x v="0"/>
    <x v="1"/>
    <s v="Female"/>
  </r>
  <r>
    <s v="EMP0106"/>
    <x v="0"/>
    <x v="1"/>
    <s v="Tech Lead"/>
    <n v="4.0999999999999996"/>
    <n v="131895"/>
    <d v="2020-08-05T00:00:00"/>
    <x v="0"/>
    <x v="0"/>
    <s v="PhD"/>
    <x v="0"/>
    <s v="Career Fair"/>
    <n v="4"/>
    <n v="4.7"/>
    <m/>
    <x v="0"/>
    <x v="0"/>
    <s v="Prefer not to say"/>
  </r>
  <r>
    <s v="EMP0107"/>
    <x v="1"/>
    <x v="0"/>
    <s v="Tech Lead"/>
    <n v="6.7"/>
    <n v="99666"/>
    <d v="2023-05-10T00:00:00"/>
    <x v="0"/>
    <x v="0"/>
    <s v="Master"/>
    <x v="2"/>
    <s v="Career Fair"/>
    <n v="3"/>
    <n v="1.9"/>
    <m/>
    <x v="0"/>
    <x v="1"/>
    <s v="Male"/>
  </r>
  <r>
    <s v="EMP0108"/>
    <x v="2"/>
    <x v="2"/>
    <s v="DevOps Engineer"/>
    <n v="7.7"/>
    <n v="136325"/>
    <d v="2021-03-03T00:00:00"/>
    <x v="0"/>
    <x v="0"/>
    <s v="Master"/>
    <x v="1"/>
    <s v="Recruiter"/>
    <n v="3"/>
    <n v="4.0999999999999996"/>
    <m/>
    <x v="0"/>
    <x v="0"/>
    <s v="Male"/>
  </r>
  <r>
    <s v="EMP0109"/>
    <x v="0"/>
    <x v="2"/>
    <s v="DevOps Engineer"/>
    <n v="9.9"/>
    <n v="116942"/>
    <d v="2022-06-28T00:00:00"/>
    <x v="0"/>
    <x v="0"/>
    <s v="Bachelor"/>
    <x v="2"/>
    <s v="Career Fair"/>
    <n v="5"/>
    <n v="2.8"/>
    <m/>
    <x v="1"/>
    <x v="1"/>
    <s v="Prefer not to say"/>
  </r>
  <r>
    <s v="EMP0110"/>
    <x v="0"/>
    <x v="4"/>
    <s v="Senior Developer"/>
    <n v="5.3"/>
    <n v="60126"/>
    <d v="2021-02-03T00:00:00"/>
    <x v="0"/>
    <x v="0"/>
    <s v="Bachelor"/>
    <x v="1"/>
    <s v="Career Fair"/>
    <n v="3"/>
    <n v="4.2"/>
    <m/>
    <x v="0"/>
    <x v="0"/>
    <s v="Male"/>
  </r>
  <r>
    <s v="EMP0111"/>
    <x v="0"/>
    <x v="3"/>
    <s v="Software Engineer"/>
    <n v="4.3"/>
    <n v="61645"/>
    <d v="2019-02-24T00:00:00"/>
    <x v="1"/>
    <x v="4"/>
    <s v="Bachelor"/>
    <x v="1"/>
    <s v="Recruiter"/>
    <n v="5"/>
    <n v="6.2"/>
    <n v="6"/>
    <x v="1"/>
    <x v="0"/>
    <s v="Non-binary"/>
  </r>
  <r>
    <s v="EMP0112"/>
    <x v="2"/>
    <x v="0"/>
    <s v="Senior Developer"/>
    <n v="4.0999999999999996"/>
    <n v="128244"/>
    <d v="2021-12-25T00:00:00"/>
    <x v="1"/>
    <x v="2"/>
    <s v="Bachelor"/>
    <x v="0"/>
    <s v="Career Fair"/>
    <n v="3"/>
    <n v="3.3"/>
    <n v="3"/>
    <x v="2"/>
    <x v="0"/>
    <s v="Non-binary"/>
  </r>
  <r>
    <s v="EMP0113"/>
    <x v="0"/>
    <x v="3"/>
    <s v="Tech Lead"/>
    <n v="6.7"/>
    <n v="133509"/>
    <d v="2019-01-21T00:00:00"/>
    <x v="0"/>
    <x v="0"/>
    <s v="Bachelor"/>
    <x v="0"/>
    <s v="Career Fair"/>
    <n v="3"/>
    <n v="6.2"/>
    <m/>
    <x v="0"/>
    <x v="0"/>
    <s v="Female"/>
  </r>
  <r>
    <s v="EMP0114"/>
    <x v="0"/>
    <x v="0"/>
    <s v="DevOps Engineer"/>
    <n v="0.4"/>
    <n v="139026"/>
    <d v="2021-04-20T00:00:00"/>
    <x v="1"/>
    <x v="4"/>
    <s v="Master"/>
    <x v="1"/>
    <s v="Referral"/>
    <n v="3"/>
    <n v="4"/>
    <n v="4"/>
    <x v="1"/>
    <x v="0"/>
    <s v="Male"/>
  </r>
  <r>
    <s v="EMP0115"/>
    <x v="1"/>
    <x v="3"/>
    <s v="Software Engineer"/>
    <n v="8.6999999999999993"/>
    <n v="70395"/>
    <d v="2023-03-21T00:00:00"/>
    <x v="0"/>
    <x v="0"/>
    <s v="Master"/>
    <x v="1"/>
    <s v="Referral"/>
    <n v="2"/>
    <n v="2.1"/>
    <m/>
    <x v="1"/>
    <x v="0"/>
    <s v="Non-binary"/>
  </r>
  <r>
    <s v="EMP0116"/>
    <x v="1"/>
    <x v="4"/>
    <s v="DevOps Engineer"/>
    <n v="7.3"/>
    <n v="156731"/>
    <d v="2020-12-22T00:00:00"/>
    <x v="0"/>
    <x v="0"/>
    <s v="Master"/>
    <x v="2"/>
    <s v="Recruiter"/>
    <n v="3"/>
    <n v="4.3"/>
    <m/>
    <x v="0"/>
    <x v="1"/>
    <s v="Female"/>
  </r>
  <r>
    <s v="EMP0117"/>
    <x v="1"/>
    <x v="3"/>
    <s v="Software Engineer"/>
    <n v="5.4"/>
    <n v="62079"/>
    <d v="2019-11-01T00:00:00"/>
    <x v="1"/>
    <x v="4"/>
    <s v="PhD"/>
    <x v="1"/>
    <s v="Career Fair"/>
    <n v="1"/>
    <n v="5.5"/>
    <n v="6"/>
    <x v="1"/>
    <x v="0"/>
    <s v="Prefer not to say"/>
  </r>
  <r>
    <s v="EMP0118"/>
    <x v="0"/>
    <x v="4"/>
    <s v="Software Engineer"/>
    <n v="4.7"/>
    <n v="124077"/>
    <d v="2021-10-26T00:00:00"/>
    <x v="0"/>
    <x v="0"/>
    <s v="Bachelor"/>
    <x v="0"/>
    <s v="LinkedIn"/>
    <n v="3"/>
    <n v="3.5"/>
    <m/>
    <x v="0"/>
    <x v="0"/>
    <s v="Prefer not to say"/>
  </r>
  <r>
    <s v="EMP0119"/>
    <x v="0"/>
    <x v="4"/>
    <s v="Tech Lead"/>
    <n v="4.3"/>
    <n v="72342"/>
    <d v="2023-03-10T00:00:00"/>
    <x v="0"/>
    <x v="0"/>
    <s v="Bachelor"/>
    <x v="2"/>
    <s v="LinkedIn"/>
    <n v="3"/>
    <n v="2.1"/>
    <m/>
    <x v="0"/>
    <x v="1"/>
    <s v="Prefer not to say"/>
  </r>
  <r>
    <s v="EMP0120"/>
    <x v="0"/>
    <x v="1"/>
    <s v="Senior Developer"/>
    <n v="4.3"/>
    <n v="141974"/>
    <d v="2022-02-08T00:00:00"/>
    <x v="0"/>
    <x v="0"/>
    <s v="Bachelor"/>
    <x v="1"/>
    <s v="Recruiter"/>
    <n v="4"/>
    <n v="3.2"/>
    <m/>
    <x v="1"/>
    <x v="0"/>
    <s v="Female"/>
  </r>
  <r>
    <s v="EMP0121"/>
    <x v="2"/>
    <x v="2"/>
    <s v="Tech Lead"/>
    <n v="5.0999999999999996"/>
    <n v="134055"/>
    <d v="2020-12-13T00:00:00"/>
    <x v="0"/>
    <x v="0"/>
    <s v="Bachelor"/>
    <x v="1"/>
    <s v="LinkedIn"/>
    <n v="3"/>
    <n v="4.4000000000000004"/>
    <m/>
    <x v="1"/>
    <x v="0"/>
    <s v="Non-binary"/>
  </r>
  <r>
    <s v="EMP0122"/>
    <x v="0"/>
    <x v="1"/>
    <s v="Software Engineer"/>
    <n v="2.2000000000000002"/>
    <n v="133506"/>
    <d v="2018-04-06T00:00:00"/>
    <x v="0"/>
    <x v="0"/>
    <s v="PhD"/>
    <x v="1"/>
    <s v="LinkedIn"/>
    <n v="3"/>
    <n v="7"/>
    <m/>
    <x v="0"/>
    <x v="0"/>
    <s v="Non-binary"/>
  </r>
  <r>
    <s v="EMP0123"/>
    <x v="0"/>
    <x v="1"/>
    <s v="Tech Lead"/>
    <n v="4.4000000000000004"/>
    <n v="126358"/>
    <d v="2020-08-01T00:00:00"/>
    <x v="1"/>
    <x v="4"/>
    <s v="Master"/>
    <x v="0"/>
    <s v="Recruiter"/>
    <n v="3"/>
    <n v="4.7"/>
    <n v="5"/>
    <x v="2"/>
    <x v="0"/>
    <s v="Male"/>
  </r>
  <r>
    <s v="EMP0124"/>
    <x v="2"/>
    <x v="0"/>
    <s v="Tech Lead"/>
    <n v="2.9"/>
    <n v="101874"/>
    <d v="2022-04-21T00:00:00"/>
    <x v="0"/>
    <x v="0"/>
    <s v="Master"/>
    <x v="0"/>
    <s v="Career Fair"/>
    <n v="4"/>
    <n v="3"/>
    <m/>
    <x v="2"/>
    <x v="0"/>
    <s v="Male"/>
  </r>
  <r>
    <s v="EMP0125"/>
    <x v="2"/>
    <x v="0"/>
    <s v="Tech Lead"/>
    <n v="4.0999999999999996"/>
    <n v="136918"/>
    <d v="2019-01-31T00:00:00"/>
    <x v="0"/>
    <x v="0"/>
    <s v="PhD"/>
    <x v="1"/>
    <s v="Referral"/>
    <n v="3"/>
    <n v="6.2"/>
    <m/>
    <x v="2"/>
    <x v="0"/>
    <s v="Non-binary"/>
  </r>
  <r>
    <s v="EMP0126"/>
    <x v="1"/>
    <x v="3"/>
    <s v="DevOps Engineer"/>
    <n v="7.2"/>
    <n v="77771"/>
    <d v="2021-07-27T00:00:00"/>
    <x v="1"/>
    <x v="2"/>
    <s v="PhD"/>
    <x v="1"/>
    <s v="Referral"/>
    <n v="3"/>
    <n v="3.7"/>
    <n v="4"/>
    <x v="1"/>
    <x v="0"/>
    <s v="Non-binary"/>
  </r>
  <r>
    <s v="EMP0127"/>
    <x v="1"/>
    <x v="2"/>
    <s v="Tech Lead"/>
    <n v="9.6"/>
    <n v="138344"/>
    <d v="2019-07-06T00:00:00"/>
    <x v="0"/>
    <x v="0"/>
    <s v="Master"/>
    <x v="1"/>
    <s v="Career Fair"/>
    <n v="3"/>
    <n v="5.8"/>
    <m/>
    <x v="0"/>
    <x v="0"/>
    <s v="Non-binary"/>
  </r>
  <r>
    <s v="EMP0128"/>
    <x v="2"/>
    <x v="4"/>
    <s v="Tech Lead"/>
    <n v="0.6"/>
    <n v="115961"/>
    <d v="2019-03-18T00:00:00"/>
    <x v="0"/>
    <x v="0"/>
    <s v="Bachelor"/>
    <x v="1"/>
    <s v="Recruiter"/>
    <n v="3"/>
    <n v="6.1"/>
    <m/>
    <x v="0"/>
    <x v="0"/>
    <s v="Male"/>
  </r>
  <r>
    <s v="EMP0129"/>
    <x v="1"/>
    <x v="1"/>
    <s v="Senior Developer"/>
    <n v="5"/>
    <n v="86657"/>
    <d v="2020-11-06T00:00:00"/>
    <x v="0"/>
    <x v="0"/>
    <s v="Master"/>
    <x v="1"/>
    <s v="LinkedIn"/>
    <n v="3"/>
    <n v="4.5"/>
    <m/>
    <x v="2"/>
    <x v="0"/>
    <s v="Non-binary"/>
  </r>
  <r>
    <s v="EMP0130"/>
    <x v="0"/>
    <x v="3"/>
    <s v="Senior Developer"/>
    <n v="7.7"/>
    <n v="111226"/>
    <d v="2023-01-23T00:00:00"/>
    <x v="0"/>
    <x v="0"/>
    <s v="Master"/>
    <x v="2"/>
    <s v="Referral"/>
    <n v="4"/>
    <n v="2.2000000000000002"/>
    <m/>
    <x v="1"/>
    <x v="1"/>
    <s v="Female"/>
  </r>
  <r>
    <s v="EMP0131"/>
    <x v="2"/>
    <x v="2"/>
    <s v="Software Engineer"/>
    <n v="7.4"/>
    <n v="149563"/>
    <d v="2019-12-03T00:00:00"/>
    <x v="0"/>
    <x v="0"/>
    <s v="Master"/>
    <x v="0"/>
    <s v="Career Fair"/>
    <n v="1"/>
    <n v="5.4"/>
    <m/>
    <x v="0"/>
    <x v="0"/>
    <s v="Prefer not to say"/>
  </r>
  <r>
    <s v="EMP0132"/>
    <x v="0"/>
    <x v="0"/>
    <s v="Tech Lead"/>
    <n v="5.5"/>
    <n v="71555"/>
    <d v="2021-10-26T00:00:00"/>
    <x v="1"/>
    <x v="5"/>
    <s v="Master"/>
    <x v="2"/>
    <s v="Referral"/>
    <n v="3"/>
    <n v="3.5"/>
    <n v="4"/>
    <x v="0"/>
    <x v="1"/>
    <s v="Non-binary"/>
  </r>
  <r>
    <s v="EMP0133"/>
    <x v="1"/>
    <x v="4"/>
    <s v="Tech Lead"/>
    <n v="6.1"/>
    <n v="88769"/>
    <d v="2018-02-24T00:00:00"/>
    <x v="0"/>
    <x v="0"/>
    <s v="Bachelor"/>
    <x v="0"/>
    <s v="LinkedIn"/>
    <n v="5"/>
    <n v="7.2"/>
    <m/>
    <x v="2"/>
    <x v="0"/>
    <s v="Male"/>
  </r>
  <r>
    <s v="EMP0134"/>
    <x v="1"/>
    <x v="4"/>
    <s v="Software Engineer"/>
    <n v="1.5"/>
    <n v="127298"/>
    <d v="2021-06-21T00:00:00"/>
    <x v="1"/>
    <x v="5"/>
    <s v="Bachelor"/>
    <x v="2"/>
    <s v="Referral"/>
    <n v="3"/>
    <n v="3.8"/>
    <n v="4"/>
    <x v="0"/>
    <x v="1"/>
    <s v="Male"/>
  </r>
  <r>
    <s v="EMP0135"/>
    <x v="2"/>
    <x v="0"/>
    <s v="DevOps Engineer"/>
    <n v="4.9000000000000004"/>
    <n v="134666"/>
    <d v="2022-06-28T00:00:00"/>
    <x v="0"/>
    <x v="0"/>
    <s v="Bachelor"/>
    <x v="2"/>
    <s v="LinkedIn"/>
    <n v="3"/>
    <n v="2.8"/>
    <m/>
    <x v="1"/>
    <x v="1"/>
    <s v="Male"/>
  </r>
  <r>
    <s v="EMP0136"/>
    <x v="1"/>
    <x v="4"/>
    <s v="Tech Lead"/>
    <n v="8.5"/>
    <n v="145469"/>
    <d v="2018-04-12T00:00:00"/>
    <x v="0"/>
    <x v="0"/>
    <s v="PhD"/>
    <x v="0"/>
    <s v="Recruiter"/>
    <n v="3"/>
    <n v="7"/>
    <m/>
    <x v="1"/>
    <x v="0"/>
    <s v="Non-binary"/>
  </r>
  <r>
    <s v="EMP0137"/>
    <x v="0"/>
    <x v="2"/>
    <s v="Tech Lead"/>
    <n v="4.9000000000000004"/>
    <n v="117134"/>
    <d v="2018-01-12T00:00:00"/>
    <x v="0"/>
    <x v="0"/>
    <s v="Bachelor"/>
    <x v="0"/>
    <s v="Referral"/>
    <n v="4"/>
    <n v="7.3"/>
    <m/>
    <x v="0"/>
    <x v="0"/>
    <s v="Non-binary"/>
  </r>
  <r>
    <s v="EMP0138"/>
    <x v="1"/>
    <x v="0"/>
    <s v="Senior Developer"/>
    <n v="6.2"/>
    <n v="127957"/>
    <d v="2020-09-02T00:00:00"/>
    <x v="0"/>
    <x v="0"/>
    <s v="Bachelor"/>
    <x v="2"/>
    <s v="Referral"/>
    <n v="3"/>
    <n v="4.5999999999999996"/>
    <m/>
    <x v="0"/>
    <x v="1"/>
    <s v="Prefer not to say"/>
  </r>
  <r>
    <s v="EMP0139"/>
    <x v="2"/>
    <x v="4"/>
    <s v="DevOps Engineer"/>
    <n v="5.9"/>
    <n v="72182"/>
    <d v="2022-12-23T00:00:00"/>
    <x v="0"/>
    <x v="0"/>
    <s v="Bachelor"/>
    <x v="1"/>
    <s v="Recruiter"/>
    <n v="5"/>
    <n v="2.2999999999999998"/>
    <m/>
    <x v="0"/>
    <x v="0"/>
    <s v="Male"/>
  </r>
  <r>
    <s v="EMP0140"/>
    <x v="2"/>
    <x v="0"/>
    <s v="Software Engineer"/>
    <n v="5.4"/>
    <n v="140559"/>
    <d v="2023-02-07T00:00:00"/>
    <x v="0"/>
    <x v="0"/>
    <s v="PhD"/>
    <x v="1"/>
    <s v="Recruiter"/>
    <n v="5"/>
    <n v="2.2000000000000002"/>
    <m/>
    <x v="2"/>
    <x v="0"/>
    <s v="Female"/>
  </r>
  <r>
    <s v="EMP0141"/>
    <x v="1"/>
    <x v="3"/>
    <s v="DevOps Engineer"/>
    <n v="6.9"/>
    <n v="147312"/>
    <d v="2022-03-30T00:00:00"/>
    <x v="0"/>
    <x v="0"/>
    <s v="Bachelor"/>
    <x v="2"/>
    <s v="Referral"/>
    <n v="3"/>
    <n v="3.1"/>
    <m/>
    <x v="2"/>
    <x v="1"/>
    <s v="Male"/>
  </r>
  <r>
    <s v="EMP0142"/>
    <x v="1"/>
    <x v="1"/>
    <s v="Senior Developer"/>
    <n v="4"/>
    <n v="62983"/>
    <d v="2020-09-12T00:00:00"/>
    <x v="0"/>
    <x v="0"/>
    <s v="Master"/>
    <x v="2"/>
    <s v="Recruiter"/>
    <n v="2"/>
    <n v="4.5999999999999996"/>
    <m/>
    <x v="0"/>
    <x v="1"/>
    <s v="Female"/>
  </r>
  <r>
    <s v="EMP0143"/>
    <x v="2"/>
    <x v="2"/>
    <s v="Unknown"/>
    <n v="7.1"/>
    <n v="154223"/>
    <d v="2019-05-08T00:00:00"/>
    <x v="0"/>
    <x v="0"/>
    <s v="Master"/>
    <x v="2"/>
    <s v="Recruiter"/>
    <n v="3"/>
    <n v="6"/>
    <m/>
    <x v="1"/>
    <x v="1"/>
    <s v="Male"/>
  </r>
  <r>
    <s v="EMP0144"/>
    <x v="1"/>
    <x v="2"/>
    <s v="DevOps Engineer"/>
    <n v="2"/>
    <n v="89430"/>
    <d v="2022-12-10T00:00:00"/>
    <x v="0"/>
    <x v="0"/>
    <s v="Master"/>
    <x v="2"/>
    <s v="Career Fair"/>
    <n v="5"/>
    <n v="2.4"/>
    <m/>
    <x v="1"/>
    <x v="1"/>
    <s v="Non-binary"/>
  </r>
  <r>
    <s v="EMP0145"/>
    <x v="0"/>
    <x v="4"/>
    <s v="Senior Developer"/>
    <n v="4"/>
    <n v="133972"/>
    <d v="2020-01-18T00:00:00"/>
    <x v="0"/>
    <x v="0"/>
    <s v="PhD"/>
    <x v="1"/>
    <s v="LinkedIn"/>
    <n v="4"/>
    <n v="5.3"/>
    <m/>
    <x v="0"/>
    <x v="0"/>
    <s v="Male"/>
  </r>
  <r>
    <s v="EMP0146"/>
    <x v="1"/>
    <x v="4"/>
    <s v="DevOps Engineer"/>
    <n v="7.8"/>
    <n v="63430"/>
    <d v="2018-12-06T00:00:00"/>
    <x v="0"/>
    <x v="0"/>
    <s v="Master"/>
    <x v="1"/>
    <s v="Career Fair"/>
    <n v="3"/>
    <n v="6.4"/>
    <m/>
    <x v="1"/>
    <x v="0"/>
    <s v="Male"/>
  </r>
  <r>
    <s v="EMP0147"/>
    <x v="1"/>
    <x v="4"/>
    <s v="DevOps Engineer"/>
    <n v="3"/>
    <n v="100600"/>
    <d v="2019-03-08T00:00:00"/>
    <x v="1"/>
    <x v="3"/>
    <s v="PhD"/>
    <x v="1"/>
    <s v="Recruiter"/>
    <n v="5"/>
    <n v="6.1"/>
    <n v="6"/>
    <x v="2"/>
    <x v="0"/>
    <s v="Female"/>
  </r>
  <r>
    <s v="EMP0148"/>
    <x v="2"/>
    <x v="1"/>
    <s v="Software Engineer"/>
    <n v="3.5"/>
    <n v="157419"/>
    <d v="2018-07-06T00:00:00"/>
    <x v="0"/>
    <x v="0"/>
    <s v="Master"/>
    <x v="2"/>
    <s v="Career Fair"/>
    <n v="4"/>
    <n v="6.8"/>
    <m/>
    <x v="0"/>
    <x v="1"/>
    <s v="Prefer not to say"/>
  </r>
  <r>
    <s v="EMP0149"/>
    <x v="2"/>
    <x v="2"/>
    <s v="DevOps Engineer"/>
    <n v="4.9000000000000004"/>
    <n v="94636"/>
    <d v="2018-08-14T00:00:00"/>
    <x v="1"/>
    <x v="1"/>
    <s v="Bachelor"/>
    <x v="2"/>
    <s v="Career Fair"/>
    <n v="5"/>
    <n v="6.7"/>
    <n v="7"/>
    <x v="0"/>
    <x v="1"/>
    <s v="Male"/>
  </r>
  <r>
    <s v="EMP0150"/>
    <x v="1"/>
    <x v="3"/>
    <s v="Tech Lead"/>
    <n v="6.3"/>
    <n v="101844"/>
    <d v="2021-06-20T00:00:00"/>
    <x v="0"/>
    <x v="0"/>
    <s v="Bachelor"/>
    <x v="2"/>
    <s v="Recruiter"/>
    <n v="3"/>
    <n v="3.8"/>
    <m/>
    <x v="1"/>
    <x v="1"/>
    <s v="Male"/>
  </r>
  <r>
    <s v="EMP0151"/>
    <x v="0"/>
    <x v="1"/>
    <s v="Senior Developer"/>
    <n v="3.7"/>
    <n v="110948"/>
    <d v="2018-02-23T00:00:00"/>
    <x v="0"/>
    <x v="0"/>
    <s v="Master"/>
    <x v="2"/>
    <s v="Referral"/>
    <n v="4"/>
    <n v="7.2"/>
    <m/>
    <x v="0"/>
    <x v="1"/>
    <s v="Non-binary"/>
  </r>
  <r>
    <s v="EMP0152"/>
    <x v="0"/>
    <x v="0"/>
    <s v="DevOps Engineer"/>
    <n v="7.4"/>
    <n v="67657"/>
    <d v="2019-02-23T00:00:00"/>
    <x v="0"/>
    <x v="0"/>
    <s v="Master"/>
    <x v="0"/>
    <s v="Referral"/>
    <n v="3"/>
    <n v="6.2"/>
    <m/>
    <x v="2"/>
    <x v="0"/>
    <s v="Prefer not to say"/>
  </r>
  <r>
    <s v="EMP0153"/>
    <x v="1"/>
    <x v="4"/>
    <s v="Tech Lead"/>
    <n v="5.4"/>
    <n v="119720"/>
    <d v="2019-08-03T00:00:00"/>
    <x v="0"/>
    <x v="0"/>
    <s v="PhD"/>
    <x v="2"/>
    <s v="Recruiter"/>
    <n v="2"/>
    <n v="5.7"/>
    <m/>
    <x v="0"/>
    <x v="1"/>
    <s v="Prefer not to say"/>
  </r>
  <r>
    <s v="EMP0154"/>
    <x v="2"/>
    <x v="1"/>
    <s v="DevOps Engineer"/>
    <n v="2"/>
    <n v="125160"/>
    <d v="2021-05-03T00:00:00"/>
    <x v="0"/>
    <x v="0"/>
    <s v="PhD"/>
    <x v="1"/>
    <s v="LinkedIn"/>
    <n v="4"/>
    <n v="4"/>
    <m/>
    <x v="2"/>
    <x v="0"/>
    <s v="Male"/>
  </r>
  <r>
    <s v="EMP0155"/>
    <x v="1"/>
    <x v="0"/>
    <s v="Senior Developer"/>
    <n v="4.5999999999999996"/>
    <n v="93742"/>
    <d v="2018-02-07T00:00:00"/>
    <x v="0"/>
    <x v="0"/>
    <s v="Master"/>
    <x v="2"/>
    <s v="Recruiter"/>
    <n v="4"/>
    <n v="7.2"/>
    <m/>
    <x v="1"/>
    <x v="1"/>
    <s v="Prefer not to say"/>
  </r>
  <r>
    <s v="EMP0156"/>
    <x v="2"/>
    <x v="4"/>
    <s v="Tech Lead"/>
    <n v="3.4"/>
    <n v="63020"/>
    <d v="2020-03-06T00:00:00"/>
    <x v="1"/>
    <x v="1"/>
    <s v="Bachelor"/>
    <x v="2"/>
    <s v="Referral"/>
    <n v="4"/>
    <n v="5.0999999999999996"/>
    <n v="5"/>
    <x v="0"/>
    <x v="1"/>
    <s v="Male"/>
  </r>
  <r>
    <s v="EMP0157"/>
    <x v="1"/>
    <x v="3"/>
    <s v="Tech Lead"/>
    <n v="4"/>
    <n v="90561"/>
    <d v="2018-02-09T00:00:00"/>
    <x v="0"/>
    <x v="0"/>
    <s v="Bachelor"/>
    <x v="1"/>
    <s v="Referral"/>
    <n v="3"/>
    <n v="7.2"/>
    <m/>
    <x v="2"/>
    <x v="0"/>
    <s v="Non-binary"/>
  </r>
  <r>
    <s v="EMP0158"/>
    <x v="1"/>
    <x v="1"/>
    <s v="DevOps Engineer"/>
    <n v="7.1"/>
    <n v="156826"/>
    <d v="2022-05-14T00:00:00"/>
    <x v="1"/>
    <x v="1"/>
    <s v="PhD"/>
    <x v="0"/>
    <s v="Referral"/>
    <n v="3"/>
    <n v="2.9"/>
    <n v="3"/>
    <x v="0"/>
    <x v="0"/>
    <s v="Prefer not to say"/>
  </r>
  <r>
    <s v="EMP0159"/>
    <x v="1"/>
    <x v="0"/>
    <s v="DevOps Engineer"/>
    <n v="3.1"/>
    <n v="123620"/>
    <d v="2022-11-06T00:00:00"/>
    <x v="0"/>
    <x v="0"/>
    <s v="Bachelor"/>
    <x v="0"/>
    <s v="Recruiter"/>
    <n v="3"/>
    <n v="2.5"/>
    <m/>
    <x v="2"/>
    <x v="0"/>
    <s v="Prefer not to say"/>
  </r>
  <r>
    <s v="EMP0160"/>
    <x v="2"/>
    <x v="0"/>
    <s v="Senior Developer"/>
    <n v="6.2"/>
    <n v="137236"/>
    <d v="2022-08-21T00:00:00"/>
    <x v="0"/>
    <x v="0"/>
    <s v="PhD"/>
    <x v="0"/>
    <s v="LinkedIn"/>
    <n v="1"/>
    <n v="2.7"/>
    <m/>
    <x v="1"/>
    <x v="0"/>
    <s v="Non-binary"/>
  </r>
  <r>
    <s v="EMP0161"/>
    <x v="0"/>
    <x v="1"/>
    <s v="Tech Lead"/>
    <n v="6.3"/>
    <n v="91966"/>
    <d v="2020-05-15T00:00:00"/>
    <x v="0"/>
    <x v="0"/>
    <s v="Master"/>
    <x v="0"/>
    <s v="Referral"/>
    <n v="3"/>
    <n v="4.9000000000000004"/>
    <m/>
    <x v="2"/>
    <x v="0"/>
    <s v="Female"/>
  </r>
  <r>
    <s v="EMP0162"/>
    <x v="2"/>
    <x v="0"/>
    <s v="Tech Lead"/>
    <n v="1.2"/>
    <n v="89257"/>
    <d v="2021-06-10T00:00:00"/>
    <x v="0"/>
    <x v="0"/>
    <s v="Bachelor"/>
    <x v="2"/>
    <s v="Recruiter"/>
    <n v="3"/>
    <n v="3.9"/>
    <m/>
    <x v="0"/>
    <x v="1"/>
    <s v="Non-binary"/>
  </r>
  <r>
    <s v="EMP0163"/>
    <x v="0"/>
    <x v="2"/>
    <s v="Software Engineer"/>
    <n v="5.4"/>
    <n v="67491"/>
    <d v="2020-01-01T00:00:00"/>
    <x v="1"/>
    <x v="5"/>
    <s v="Bachelor"/>
    <x v="1"/>
    <s v="Recruiter"/>
    <n v="4"/>
    <n v="5.3"/>
    <n v="5"/>
    <x v="0"/>
    <x v="0"/>
    <s v="Non-binary"/>
  </r>
  <r>
    <s v="EMP0164"/>
    <x v="1"/>
    <x v="2"/>
    <s v="Software Engineer"/>
    <n v="5.8"/>
    <n v="136919"/>
    <d v="2018-07-29T00:00:00"/>
    <x v="0"/>
    <x v="0"/>
    <s v="Bachelor"/>
    <x v="0"/>
    <s v="LinkedIn"/>
    <n v="5"/>
    <n v="6.7"/>
    <m/>
    <x v="0"/>
    <x v="0"/>
    <s v="Non-binary"/>
  </r>
  <r>
    <s v="EMP0165"/>
    <x v="0"/>
    <x v="0"/>
    <s v="Senior Developer"/>
    <n v="8.1"/>
    <n v="89241"/>
    <d v="2022-04-11T00:00:00"/>
    <x v="1"/>
    <x v="5"/>
    <s v="Master"/>
    <x v="0"/>
    <s v="Recruiter"/>
    <n v="3"/>
    <n v="3"/>
    <n v="3"/>
    <x v="1"/>
    <x v="0"/>
    <s v="Female"/>
  </r>
  <r>
    <s v="EMP0166"/>
    <x v="2"/>
    <x v="2"/>
    <s v="DevOps Engineer"/>
    <n v="4.9000000000000004"/>
    <n v="128878"/>
    <d v="2020-06-05T00:00:00"/>
    <x v="0"/>
    <x v="0"/>
    <s v="PhD"/>
    <x v="0"/>
    <s v="Recruiter"/>
    <n v="3"/>
    <n v="4.9000000000000004"/>
    <m/>
    <x v="1"/>
    <x v="0"/>
    <s v="Non-binary"/>
  </r>
  <r>
    <s v="EMP0167"/>
    <x v="2"/>
    <x v="0"/>
    <s v="DevOps Engineer"/>
    <n v="5.9"/>
    <n v="88602"/>
    <d v="2018-03-25T00:00:00"/>
    <x v="0"/>
    <x v="0"/>
    <s v="PhD"/>
    <x v="2"/>
    <s v="Referral"/>
    <n v="3"/>
    <n v="7.1"/>
    <m/>
    <x v="0"/>
    <x v="1"/>
    <s v="Male"/>
  </r>
  <r>
    <s v="EMP0168"/>
    <x v="2"/>
    <x v="3"/>
    <s v="Tech Lead"/>
    <n v="5.5"/>
    <n v="79982"/>
    <d v="2021-03-31T00:00:00"/>
    <x v="1"/>
    <x v="1"/>
    <s v="PhD"/>
    <x v="0"/>
    <s v="LinkedIn"/>
    <n v="1"/>
    <n v="4.0999999999999996"/>
    <n v="4"/>
    <x v="0"/>
    <x v="0"/>
    <s v="Prefer not to say"/>
  </r>
  <r>
    <s v="EMP0169"/>
    <x v="2"/>
    <x v="2"/>
    <s v="Software Engineer"/>
    <n v="6"/>
    <n v="99341"/>
    <d v="2020-09-11T00:00:00"/>
    <x v="0"/>
    <x v="0"/>
    <s v="PhD"/>
    <x v="0"/>
    <s v="Recruiter"/>
    <n v="4"/>
    <n v="4.5999999999999996"/>
    <m/>
    <x v="1"/>
    <x v="0"/>
    <s v="Non-binary"/>
  </r>
  <r>
    <s v="EMP0170"/>
    <x v="2"/>
    <x v="3"/>
    <s v="DevOps Engineer"/>
    <n v="4.9000000000000004"/>
    <n v="121788"/>
    <d v="2020-08-17T00:00:00"/>
    <x v="0"/>
    <x v="0"/>
    <s v="Master"/>
    <x v="1"/>
    <s v="Referral"/>
    <n v="5"/>
    <n v="4.7"/>
    <m/>
    <x v="0"/>
    <x v="0"/>
    <s v="Female"/>
  </r>
  <r>
    <s v="EMP0171"/>
    <x v="0"/>
    <x v="4"/>
    <s v="Software Engineer"/>
    <n v="2.1"/>
    <n v="68712"/>
    <d v="2022-08-29T00:00:00"/>
    <x v="1"/>
    <x v="4"/>
    <s v="Bachelor"/>
    <x v="0"/>
    <s v="Recruiter"/>
    <n v="2"/>
    <n v="2.6"/>
    <n v="3"/>
    <x v="0"/>
    <x v="0"/>
    <s v="Prefer not to say"/>
  </r>
  <r>
    <s v="EMP0172"/>
    <x v="2"/>
    <x v="1"/>
    <s v="DevOps Engineer"/>
    <n v="6.2"/>
    <n v="142503"/>
    <d v="2019-01-30T00:00:00"/>
    <x v="0"/>
    <x v="0"/>
    <s v="PhD"/>
    <x v="0"/>
    <s v="Recruiter"/>
    <n v="2"/>
    <n v="6.2"/>
    <m/>
    <x v="0"/>
    <x v="0"/>
    <s v="Prefer not to say"/>
  </r>
  <r>
    <s v="EMP0173"/>
    <x v="0"/>
    <x v="0"/>
    <s v="Tech Lead"/>
    <n v="7.4"/>
    <n v="111195"/>
    <d v="2018-04-12T00:00:00"/>
    <x v="0"/>
    <x v="0"/>
    <s v="PhD"/>
    <x v="2"/>
    <s v="LinkedIn"/>
    <n v="4"/>
    <n v="7"/>
    <m/>
    <x v="1"/>
    <x v="1"/>
    <s v="Female"/>
  </r>
  <r>
    <s v="EMP0174"/>
    <x v="1"/>
    <x v="1"/>
    <s v="DevOps Engineer"/>
    <n v="6.5"/>
    <n v="112269"/>
    <d v="2022-08-23T00:00:00"/>
    <x v="1"/>
    <x v="1"/>
    <s v="Bachelor"/>
    <x v="0"/>
    <s v="Recruiter"/>
    <n v="3"/>
    <n v="2.7"/>
    <n v="3"/>
    <x v="1"/>
    <x v="0"/>
    <s v="Female"/>
  </r>
  <r>
    <s v="EMP0175"/>
    <x v="1"/>
    <x v="1"/>
    <s v="Tech Lead"/>
    <n v="7"/>
    <n v="143869"/>
    <d v="2023-05-07T00:00:00"/>
    <x v="0"/>
    <x v="0"/>
    <s v="Master"/>
    <x v="1"/>
    <s v="Career Fair"/>
    <n v="3"/>
    <n v="2"/>
    <m/>
    <x v="2"/>
    <x v="0"/>
    <s v="Male"/>
  </r>
  <r>
    <s v="EMP0176"/>
    <x v="0"/>
    <x v="3"/>
    <s v="Software Engineer"/>
    <n v="5.2"/>
    <n v="135897"/>
    <d v="2018-05-23T00:00:00"/>
    <x v="1"/>
    <x v="5"/>
    <s v="Master"/>
    <x v="0"/>
    <s v="Recruiter"/>
    <n v="2"/>
    <n v="6.9"/>
    <n v="7"/>
    <x v="0"/>
    <x v="0"/>
    <s v="Female"/>
  </r>
  <r>
    <s v="EMP0177"/>
    <x v="1"/>
    <x v="0"/>
    <s v="Software Engineer"/>
    <n v="5.0999999999999996"/>
    <n v="124881"/>
    <d v="2019-12-17T00:00:00"/>
    <x v="0"/>
    <x v="0"/>
    <s v="Bachelor"/>
    <x v="1"/>
    <s v="Recruiter"/>
    <n v="4"/>
    <n v="5.3"/>
    <m/>
    <x v="0"/>
    <x v="0"/>
    <s v="Male"/>
  </r>
  <r>
    <s v="EMP0178"/>
    <x v="1"/>
    <x v="1"/>
    <s v="Tech Lead"/>
    <n v="3.7"/>
    <n v="86630"/>
    <d v="2019-04-04T00:00:00"/>
    <x v="0"/>
    <x v="0"/>
    <s v="Bachelor"/>
    <x v="2"/>
    <s v="Recruiter"/>
    <n v="3"/>
    <n v="6"/>
    <m/>
    <x v="1"/>
    <x v="1"/>
    <s v="Female"/>
  </r>
  <r>
    <s v="EMP0179"/>
    <x v="2"/>
    <x v="2"/>
    <s v="DevOps Engineer"/>
    <n v="8.5"/>
    <n v="75313"/>
    <d v="2020-10-10T00:00:00"/>
    <x v="0"/>
    <x v="0"/>
    <s v="PhD"/>
    <x v="1"/>
    <s v="Referral"/>
    <n v="3"/>
    <n v="4.5"/>
    <m/>
    <x v="0"/>
    <x v="0"/>
    <s v="Male"/>
  </r>
  <r>
    <s v="EMP0180"/>
    <x v="2"/>
    <x v="3"/>
    <s v="Tech Lead"/>
    <n v="5.4"/>
    <n v="112579"/>
    <d v="2019-11-16T00:00:00"/>
    <x v="1"/>
    <x v="4"/>
    <s v="Bachelor"/>
    <x v="2"/>
    <s v="LinkedIn"/>
    <n v="4"/>
    <n v="5.4"/>
    <n v="5"/>
    <x v="0"/>
    <x v="1"/>
    <s v="Prefer not to say"/>
  </r>
  <r>
    <s v="EMP0181"/>
    <x v="0"/>
    <x v="3"/>
    <s v="Software Engineer"/>
    <n v="3.1"/>
    <n v="62920"/>
    <d v="2020-12-18T00:00:00"/>
    <x v="0"/>
    <x v="0"/>
    <s v="PhD"/>
    <x v="1"/>
    <s v="Recruiter"/>
    <n v="2"/>
    <n v="4.3"/>
    <m/>
    <x v="0"/>
    <x v="0"/>
    <s v="Non-binary"/>
  </r>
  <r>
    <s v="EMP0182"/>
    <x v="2"/>
    <x v="3"/>
    <s v="Tech Lead"/>
    <n v="6.5"/>
    <n v="158656"/>
    <d v="2020-06-21T00:00:00"/>
    <x v="0"/>
    <x v="0"/>
    <s v="PhD"/>
    <x v="1"/>
    <s v="LinkedIn"/>
    <n v="4"/>
    <n v="4.8"/>
    <m/>
    <x v="2"/>
    <x v="0"/>
    <s v="Male"/>
  </r>
  <r>
    <s v="EMP0183"/>
    <x v="1"/>
    <x v="1"/>
    <s v="Software Engineer"/>
    <n v="2.5"/>
    <n v="99443"/>
    <d v="2020-08-13T00:00:00"/>
    <x v="1"/>
    <x v="5"/>
    <s v="Master"/>
    <x v="1"/>
    <s v="Career Fair"/>
    <n v="4"/>
    <n v="4.7"/>
    <n v="5"/>
    <x v="0"/>
    <x v="0"/>
    <s v="Male"/>
  </r>
  <r>
    <s v="EMP0184"/>
    <x v="2"/>
    <x v="0"/>
    <s v="DevOps Engineer"/>
    <n v="2.1"/>
    <n v="82015"/>
    <d v="2022-10-30T00:00:00"/>
    <x v="0"/>
    <x v="0"/>
    <s v="Bachelor"/>
    <x v="1"/>
    <s v="Recruiter"/>
    <n v="5"/>
    <n v="2.5"/>
    <m/>
    <x v="0"/>
    <x v="0"/>
    <s v="Female"/>
  </r>
  <r>
    <s v="EMP0185"/>
    <x v="0"/>
    <x v="3"/>
    <s v="Senior Developer"/>
    <n v="8"/>
    <n v="144878"/>
    <d v="2022-10-27T00:00:00"/>
    <x v="1"/>
    <x v="2"/>
    <s v="PhD"/>
    <x v="1"/>
    <s v="Career Fair"/>
    <n v="4"/>
    <n v="2.5"/>
    <n v="3"/>
    <x v="1"/>
    <x v="0"/>
    <s v="Female"/>
  </r>
  <r>
    <s v="EMP0186"/>
    <x v="2"/>
    <x v="2"/>
    <s v="Tech Lead"/>
    <n v="7.8"/>
    <n v="148397"/>
    <d v="2018-01-02T00:00:00"/>
    <x v="1"/>
    <x v="3"/>
    <s v="Master"/>
    <x v="0"/>
    <s v="LinkedIn"/>
    <n v="4"/>
    <n v="7.3"/>
    <n v="7"/>
    <x v="0"/>
    <x v="0"/>
    <s v="Non-binary"/>
  </r>
  <r>
    <s v="EMP0187"/>
    <x v="2"/>
    <x v="0"/>
    <s v="DevOps Engineer"/>
    <n v="6.5"/>
    <n v="107064"/>
    <d v="2021-01-12T00:00:00"/>
    <x v="0"/>
    <x v="0"/>
    <s v="Bachelor"/>
    <x v="0"/>
    <s v="LinkedIn"/>
    <n v="2"/>
    <n v="4.3"/>
    <m/>
    <x v="0"/>
    <x v="0"/>
    <s v="Prefer not to say"/>
  </r>
  <r>
    <s v="EMP0188"/>
    <x v="1"/>
    <x v="2"/>
    <s v="Tech Lead"/>
    <n v="0.7"/>
    <n v="73760"/>
    <d v="2021-12-18T00:00:00"/>
    <x v="0"/>
    <x v="0"/>
    <s v="PhD"/>
    <x v="2"/>
    <s v="Recruiter"/>
    <n v="3"/>
    <n v="3.3"/>
    <m/>
    <x v="2"/>
    <x v="1"/>
    <s v="Male"/>
  </r>
  <r>
    <s v="EMP0189"/>
    <x v="0"/>
    <x v="4"/>
    <s v="DevOps Engineer"/>
    <n v="1.2"/>
    <n v="131260"/>
    <d v="2022-12-07T00:00:00"/>
    <x v="0"/>
    <x v="0"/>
    <s v="Bachelor"/>
    <x v="0"/>
    <s v="Career Fair"/>
    <n v="2"/>
    <n v="2.4"/>
    <m/>
    <x v="0"/>
    <x v="0"/>
    <s v="Female"/>
  </r>
  <r>
    <s v="EMP0190"/>
    <x v="2"/>
    <x v="4"/>
    <s v="Senior Developer"/>
    <n v="3.7"/>
    <n v="142495"/>
    <d v="2020-06-04T00:00:00"/>
    <x v="1"/>
    <x v="4"/>
    <s v="Bachelor"/>
    <x v="1"/>
    <s v="LinkedIn"/>
    <n v="1"/>
    <n v="4.9000000000000004"/>
    <n v="5"/>
    <x v="0"/>
    <x v="0"/>
    <s v="Prefer not to say"/>
  </r>
  <r>
    <s v="EMP0191"/>
    <x v="1"/>
    <x v="3"/>
    <s v="Senior Developer"/>
    <n v="5.8"/>
    <n v="143310"/>
    <d v="2022-10-09T00:00:00"/>
    <x v="0"/>
    <x v="0"/>
    <s v="PhD"/>
    <x v="1"/>
    <s v="Career Fair"/>
    <n v="3"/>
    <n v="2.5"/>
    <m/>
    <x v="0"/>
    <x v="0"/>
    <s v="Female"/>
  </r>
  <r>
    <s v="EMP0192"/>
    <x v="0"/>
    <x v="3"/>
    <s v="Tech Lead"/>
    <n v="5.9"/>
    <n v="151428"/>
    <d v="2020-11-09T00:00:00"/>
    <x v="1"/>
    <x v="3"/>
    <s v="Bachelor"/>
    <x v="0"/>
    <s v="LinkedIn"/>
    <n v="3"/>
    <n v="4.4000000000000004"/>
    <n v="4"/>
    <x v="0"/>
    <x v="0"/>
    <s v="Non-binary"/>
  </r>
  <r>
    <s v="EMP0193"/>
    <x v="2"/>
    <x v="3"/>
    <s v="Senior Developer"/>
    <n v="5.4"/>
    <n v="85611"/>
    <d v="2019-05-05T00:00:00"/>
    <x v="0"/>
    <x v="0"/>
    <s v="Bachelor"/>
    <x v="0"/>
    <s v="Recruiter"/>
    <n v="3"/>
    <n v="6"/>
    <m/>
    <x v="1"/>
    <x v="0"/>
    <s v="Female"/>
  </r>
  <r>
    <s v="EMP0194"/>
    <x v="2"/>
    <x v="4"/>
    <s v="DevOps Engineer"/>
    <n v="3.2"/>
    <n v="121212"/>
    <d v="2021-04-23T00:00:00"/>
    <x v="0"/>
    <x v="0"/>
    <s v="Bachelor"/>
    <x v="0"/>
    <s v="LinkedIn"/>
    <n v="3"/>
    <n v="4"/>
    <m/>
    <x v="0"/>
    <x v="0"/>
    <s v="Female"/>
  </r>
  <r>
    <s v="EMP0195"/>
    <x v="0"/>
    <x v="2"/>
    <s v="Senior Developer"/>
    <n v="3.5"/>
    <n v="83196"/>
    <d v="2021-10-07T00:00:00"/>
    <x v="1"/>
    <x v="4"/>
    <s v="Master"/>
    <x v="0"/>
    <s v="Referral"/>
    <n v="5"/>
    <n v="3.5"/>
    <n v="4"/>
    <x v="2"/>
    <x v="0"/>
    <s v="Male"/>
  </r>
  <r>
    <s v="EMP0196"/>
    <x v="1"/>
    <x v="2"/>
    <s v="Software Engineer"/>
    <n v="6"/>
    <n v="148009"/>
    <d v="2021-12-08T00:00:00"/>
    <x v="0"/>
    <x v="0"/>
    <s v="Bachelor"/>
    <x v="2"/>
    <s v="Career Fair"/>
    <n v="3"/>
    <n v="3.4"/>
    <m/>
    <x v="0"/>
    <x v="1"/>
    <s v="Non-binary"/>
  </r>
  <r>
    <s v="EMP0197"/>
    <x v="2"/>
    <x v="1"/>
    <s v="Tech Lead"/>
    <n v="5.4"/>
    <n v="91890"/>
    <d v="2021-08-03T00:00:00"/>
    <x v="0"/>
    <x v="0"/>
    <s v="Master"/>
    <x v="1"/>
    <s v="Referral"/>
    <n v="3"/>
    <n v="3.7"/>
    <m/>
    <x v="1"/>
    <x v="0"/>
    <s v="Female"/>
  </r>
  <r>
    <s v="EMP0198"/>
    <x v="2"/>
    <x v="4"/>
    <s v="DevOps Engineer"/>
    <n v="5.9"/>
    <n v="77087"/>
    <d v="2023-06-13T00:00:00"/>
    <x v="0"/>
    <x v="0"/>
    <s v="Bachelor"/>
    <x v="1"/>
    <s v="Referral"/>
    <n v="4"/>
    <n v="1.9"/>
    <m/>
    <x v="1"/>
    <x v="0"/>
    <s v="Female"/>
  </r>
  <r>
    <s v="EMP0199"/>
    <x v="1"/>
    <x v="0"/>
    <s v="Senior Developer"/>
    <n v="3.8"/>
    <n v="89165"/>
    <d v="2022-07-26T00:00:00"/>
    <x v="0"/>
    <x v="0"/>
    <s v="Bachelor"/>
    <x v="0"/>
    <s v="Career Fair"/>
    <n v="4"/>
    <n v="2.7"/>
    <m/>
    <x v="0"/>
    <x v="0"/>
    <s v="Female"/>
  </r>
  <r>
    <s v="EMP0200"/>
    <x v="2"/>
    <x v="1"/>
    <s v="Tech Lead"/>
    <n v="4.3"/>
    <n v="63712"/>
    <d v="2021-09-29T00:00:00"/>
    <x v="0"/>
    <x v="0"/>
    <s v="PhD"/>
    <x v="2"/>
    <s v="Referral"/>
    <n v="3"/>
    <n v="3.6"/>
    <m/>
    <x v="0"/>
    <x v="1"/>
    <s v="Female"/>
  </r>
  <r>
    <s v="EMP0201"/>
    <x v="2"/>
    <x v="0"/>
    <s v="DevOps Engineer"/>
    <n v="1"/>
    <n v="91324"/>
    <d v="2022-02-05T00:00:00"/>
    <x v="0"/>
    <x v="0"/>
    <s v="Master"/>
    <x v="0"/>
    <s v="Recruiter"/>
    <n v="3"/>
    <n v="3.2"/>
    <m/>
    <x v="0"/>
    <x v="0"/>
    <s v="Female"/>
  </r>
  <r>
    <s v="EMP0202"/>
    <x v="1"/>
    <x v="3"/>
    <s v="Software Engineer"/>
    <n v="7.1"/>
    <n v="136743"/>
    <d v="2022-07-04T00:00:00"/>
    <x v="0"/>
    <x v="0"/>
    <s v="Bachelor"/>
    <x v="2"/>
    <s v="Referral"/>
    <n v="4"/>
    <n v="2.8"/>
    <m/>
    <x v="2"/>
    <x v="1"/>
    <s v="Female"/>
  </r>
  <r>
    <s v="EMP0203"/>
    <x v="0"/>
    <x v="1"/>
    <s v="Software Engineer"/>
    <n v="5.2"/>
    <n v="87598"/>
    <d v="2021-08-16T00:00:00"/>
    <x v="0"/>
    <x v="0"/>
    <s v="Bachelor"/>
    <x v="0"/>
    <s v="LinkedIn"/>
    <n v="3"/>
    <n v="3.7"/>
    <m/>
    <x v="0"/>
    <x v="0"/>
    <s v="Prefer not to say"/>
  </r>
  <r>
    <s v="EMP0204"/>
    <x v="1"/>
    <x v="2"/>
    <s v="DevOps Engineer"/>
    <n v="2.6"/>
    <n v="118348"/>
    <d v="2018-01-21T00:00:00"/>
    <x v="1"/>
    <x v="4"/>
    <s v="Master"/>
    <x v="2"/>
    <s v="Recruiter"/>
    <n v="1"/>
    <n v="7.2"/>
    <n v="7"/>
    <x v="1"/>
    <x v="1"/>
    <s v="Prefer not to say"/>
  </r>
  <r>
    <s v="EMP0205"/>
    <x v="0"/>
    <x v="1"/>
    <s v="DevOps Engineer"/>
    <n v="4.5999999999999996"/>
    <n v="106881"/>
    <d v="2021-09-19T00:00:00"/>
    <x v="0"/>
    <x v="0"/>
    <s v="Master"/>
    <x v="2"/>
    <s v="Referral"/>
    <n v="3"/>
    <n v="3.6"/>
    <m/>
    <x v="0"/>
    <x v="1"/>
    <s v="Male"/>
  </r>
  <r>
    <s v="EMP0206"/>
    <x v="0"/>
    <x v="3"/>
    <s v="Software Engineer"/>
    <n v="6.1"/>
    <n v="91010"/>
    <d v="2022-07-30T00:00:00"/>
    <x v="0"/>
    <x v="0"/>
    <s v="Master"/>
    <x v="1"/>
    <s v="Referral"/>
    <n v="3"/>
    <n v="2.7"/>
    <m/>
    <x v="0"/>
    <x v="0"/>
    <s v="Female"/>
  </r>
  <r>
    <s v="EMP0207"/>
    <x v="1"/>
    <x v="2"/>
    <s v="Tech Lead"/>
    <n v="4.7"/>
    <n v="104139"/>
    <d v="2022-05-29T00:00:00"/>
    <x v="0"/>
    <x v="0"/>
    <s v="Master"/>
    <x v="1"/>
    <s v="Recruiter"/>
    <n v="2"/>
    <n v="2.9"/>
    <m/>
    <x v="2"/>
    <x v="0"/>
    <s v="Male"/>
  </r>
  <r>
    <s v="EMP0208"/>
    <x v="1"/>
    <x v="0"/>
    <s v="DevOps Engineer"/>
    <n v="4.7"/>
    <n v="84611"/>
    <d v="2021-01-12T00:00:00"/>
    <x v="0"/>
    <x v="0"/>
    <s v="Master"/>
    <x v="1"/>
    <s v="Recruiter"/>
    <n v="4"/>
    <n v="4.3"/>
    <m/>
    <x v="2"/>
    <x v="0"/>
    <s v="Prefer not to say"/>
  </r>
  <r>
    <s v="EMP0209"/>
    <x v="2"/>
    <x v="0"/>
    <s v="DevOps Engineer"/>
    <n v="5.2"/>
    <n v="83669"/>
    <d v="2021-07-24T00:00:00"/>
    <x v="0"/>
    <x v="0"/>
    <s v="Master"/>
    <x v="0"/>
    <s v="Referral"/>
    <n v="3"/>
    <n v="3.7"/>
    <m/>
    <x v="0"/>
    <x v="0"/>
    <s v="Male"/>
  </r>
  <r>
    <s v="EMP0210"/>
    <x v="2"/>
    <x v="4"/>
    <s v="DevOps Engineer"/>
    <n v="6.1"/>
    <n v="135388"/>
    <d v="2019-11-13T00:00:00"/>
    <x v="0"/>
    <x v="0"/>
    <s v="PhD"/>
    <x v="2"/>
    <s v="Recruiter"/>
    <n v="3"/>
    <n v="5.4"/>
    <m/>
    <x v="0"/>
    <x v="1"/>
    <s v="Non-binary"/>
  </r>
  <r>
    <s v="EMP0211"/>
    <x v="0"/>
    <x v="1"/>
    <s v="DevOps Engineer"/>
    <n v="4.4000000000000004"/>
    <n v="96041"/>
    <d v="2020-05-06T00:00:00"/>
    <x v="1"/>
    <x v="3"/>
    <s v="Bachelor"/>
    <x v="0"/>
    <s v="LinkedIn"/>
    <n v="3"/>
    <n v="5"/>
    <n v="5"/>
    <x v="2"/>
    <x v="0"/>
    <s v="Female"/>
  </r>
  <r>
    <s v="EMP0212"/>
    <x v="1"/>
    <x v="1"/>
    <s v="Unknown"/>
    <n v="7.5"/>
    <n v="77633"/>
    <d v="2019-11-04T00:00:00"/>
    <x v="1"/>
    <x v="2"/>
    <s v="Master"/>
    <x v="2"/>
    <s v="Recruiter"/>
    <n v="2"/>
    <n v="5.5"/>
    <n v="6"/>
    <x v="1"/>
    <x v="1"/>
    <s v="Male"/>
  </r>
  <r>
    <s v="EMP0213"/>
    <x v="2"/>
    <x v="3"/>
    <s v="Tech Lead"/>
    <n v="1.9"/>
    <n v="87213"/>
    <d v="2021-01-05T00:00:00"/>
    <x v="0"/>
    <x v="0"/>
    <s v="PhD"/>
    <x v="0"/>
    <s v="LinkedIn"/>
    <n v="3"/>
    <n v="4.3"/>
    <m/>
    <x v="0"/>
    <x v="0"/>
    <s v="Male"/>
  </r>
  <r>
    <s v="EMP0214"/>
    <x v="0"/>
    <x v="4"/>
    <s v="Software Engineer"/>
    <n v="5.5"/>
    <n v="154018"/>
    <d v="2022-04-27T00:00:00"/>
    <x v="0"/>
    <x v="0"/>
    <s v="PhD"/>
    <x v="1"/>
    <s v="Career Fair"/>
    <n v="4"/>
    <n v="3"/>
    <m/>
    <x v="1"/>
    <x v="0"/>
    <s v="Female"/>
  </r>
  <r>
    <s v="EMP0215"/>
    <x v="1"/>
    <x v="2"/>
    <s v="DevOps Engineer"/>
    <n v="5.6"/>
    <n v="136329"/>
    <d v="2018-10-15T00:00:00"/>
    <x v="0"/>
    <x v="0"/>
    <s v="Master"/>
    <x v="0"/>
    <s v="LinkedIn"/>
    <n v="2"/>
    <n v="6.5"/>
    <m/>
    <x v="0"/>
    <x v="0"/>
    <s v="Prefer not to say"/>
  </r>
  <r>
    <s v="EMP0216"/>
    <x v="1"/>
    <x v="4"/>
    <s v="Senior Developer"/>
    <n v="3.9"/>
    <n v="91367"/>
    <d v="2021-10-08T00:00:00"/>
    <x v="1"/>
    <x v="3"/>
    <s v="Master"/>
    <x v="2"/>
    <s v="Recruiter"/>
    <n v="3"/>
    <n v="3.5"/>
    <n v="4"/>
    <x v="0"/>
    <x v="1"/>
    <s v="Male"/>
  </r>
  <r>
    <s v="EMP0217"/>
    <x v="1"/>
    <x v="0"/>
    <s v="Tech Lead"/>
    <n v="3.8"/>
    <n v="74484"/>
    <d v="2020-02-15T00:00:00"/>
    <x v="0"/>
    <x v="0"/>
    <s v="Bachelor"/>
    <x v="1"/>
    <s v="Referral"/>
    <n v="3"/>
    <n v="5.2"/>
    <m/>
    <x v="1"/>
    <x v="0"/>
    <s v="Non-binary"/>
  </r>
  <r>
    <s v="EMP0218"/>
    <x v="1"/>
    <x v="1"/>
    <s v="Software Engineer"/>
    <n v="6.4"/>
    <n v="158117"/>
    <d v="2021-02-27T00:00:00"/>
    <x v="0"/>
    <x v="0"/>
    <s v="Master"/>
    <x v="1"/>
    <s v="Recruiter"/>
    <n v="3"/>
    <n v="4.0999999999999996"/>
    <m/>
    <x v="0"/>
    <x v="0"/>
    <s v="Female"/>
  </r>
  <r>
    <s v="EMP0219"/>
    <x v="1"/>
    <x v="0"/>
    <s v="Software Engineer"/>
    <n v="5.2"/>
    <n v="120963"/>
    <d v="2019-03-29T00:00:00"/>
    <x v="1"/>
    <x v="1"/>
    <s v="PhD"/>
    <x v="2"/>
    <s v="Recruiter"/>
    <n v="3"/>
    <n v="6.1"/>
    <n v="6"/>
    <x v="1"/>
    <x v="1"/>
    <s v="Female"/>
  </r>
  <r>
    <s v="EMP0220"/>
    <x v="1"/>
    <x v="1"/>
    <s v="DevOps Engineer"/>
    <n v="3.6"/>
    <n v="158936"/>
    <d v="2018-02-24T00:00:00"/>
    <x v="0"/>
    <x v="0"/>
    <s v="Master"/>
    <x v="1"/>
    <s v="Career Fair"/>
    <n v="3"/>
    <n v="7.2"/>
    <m/>
    <x v="0"/>
    <x v="0"/>
    <s v="Prefer not to say"/>
  </r>
  <r>
    <s v="EMP0221"/>
    <x v="2"/>
    <x v="0"/>
    <s v="Tech Lead"/>
    <n v="3.9"/>
    <n v="108231"/>
    <d v="2019-09-22T00:00:00"/>
    <x v="0"/>
    <x v="0"/>
    <s v="Bachelor"/>
    <x v="0"/>
    <s v="LinkedIn"/>
    <n v="5"/>
    <n v="5.6"/>
    <m/>
    <x v="2"/>
    <x v="0"/>
    <s v="Male"/>
  </r>
  <r>
    <s v="EMP0222"/>
    <x v="2"/>
    <x v="0"/>
    <s v="Tech Lead"/>
    <n v="2.2000000000000002"/>
    <n v="145957"/>
    <d v="2019-02-10T00:00:00"/>
    <x v="1"/>
    <x v="3"/>
    <s v="Master"/>
    <x v="2"/>
    <s v="Referral"/>
    <n v="4"/>
    <n v="6.2"/>
    <n v="6"/>
    <x v="2"/>
    <x v="1"/>
    <s v="Non-binary"/>
  </r>
  <r>
    <s v="EMP0223"/>
    <x v="2"/>
    <x v="2"/>
    <s v="Software Engineer"/>
    <n v="2.9"/>
    <n v="144328"/>
    <d v="2018-12-07T00:00:00"/>
    <x v="0"/>
    <x v="0"/>
    <s v="Master"/>
    <x v="0"/>
    <s v="Referral"/>
    <n v="3"/>
    <n v="6.4"/>
    <m/>
    <x v="0"/>
    <x v="0"/>
    <s v="Non-binary"/>
  </r>
  <r>
    <s v="EMP0224"/>
    <x v="1"/>
    <x v="0"/>
    <s v="Software Engineer"/>
    <n v="3.2"/>
    <n v="78073"/>
    <d v="2021-05-04T00:00:00"/>
    <x v="0"/>
    <x v="0"/>
    <s v="Bachelor"/>
    <x v="1"/>
    <s v="Referral"/>
    <n v="2"/>
    <n v="4"/>
    <m/>
    <x v="0"/>
    <x v="0"/>
    <s v="Non-binary"/>
  </r>
  <r>
    <s v="EMP0225"/>
    <x v="2"/>
    <x v="0"/>
    <s v="Tech Lead"/>
    <n v="5.0999999999999996"/>
    <n v="158864"/>
    <d v="2018-02-11T00:00:00"/>
    <x v="0"/>
    <x v="0"/>
    <s v="Bachelor"/>
    <x v="2"/>
    <s v="Career Fair"/>
    <n v="3"/>
    <n v="7.2"/>
    <m/>
    <x v="0"/>
    <x v="1"/>
    <s v="Non-binary"/>
  </r>
  <r>
    <s v="EMP0226"/>
    <x v="0"/>
    <x v="0"/>
    <s v="Tech Lead"/>
    <n v="0.1"/>
    <n v="112290"/>
    <d v="2023-02-15T00:00:00"/>
    <x v="1"/>
    <x v="1"/>
    <s v="Master"/>
    <x v="1"/>
    <s v="LinkedIn"/>
    <n v="4"/>
    <n v="2.2000000000000002"/>
    <n v="2"/>
    <x v="1"/>
    <x v="0"/>
    <s v="Non-binary"/>
  </r>
  <r>
    <s v="EMP0227"/>
    <x v="0"/>
    <x v="4"/>
    <s v="Tech Lead"/>
    <n v="6.4"/>
    <n v="134520"/>
    <d v="2018-09-10T00:00:00"/>
    <x v="0"/>
    <x v="0"/>
    <s v="Bachelor"/>
    <x v="0"/>
    <s v="LinkedIn"/>
    <n v="5"/>
    <n v="6.6"/>
    <m/>
    <x v="1"/>
    <x v="0"/>
    <s v="Non-binary"/>
  </r>
  <r>
    <s v="EMP0228"/>
    <x v="2"/>
    <x v="4"/>
    <s v="Tech Lead"/>
    <n v="5.2"/>
    <n v="74716"/>
    <d v="2021-12-30T00:00:00"/>
    <x v="0"/>
    <x v="0"/>
    <s v="Bachelor"/>
    <x v="2"/>
    <s v="Career Fair"/>
    <n v="3"/>
    <n v="3.3"/>
    <m/>
    <x v="0"/>
    <x v="1"/>
    <s v="Non-binary"/>
  </r>
  <r>
    <s v="EMP0229"/>
    <x v="2"/>
    <x v="2"/>
    <s v="DevOps Engineer"/>
    <n v="5.0999999999999996"/>
    <n v="67967"/>
    <d v="2018-05-08T00:00:00"/>
    <x v="0"/>
    <x v="0"/>
    <s v="PhD"/>
    <x v="1"/>
    <s v="Referral"/>
    <n v="3"/>
    <n v="7"/>
    <m/>
    <x v="0"/>
    <x v="0"/>
    <s v="Non-binary"/>
  </r>
  <r>
    <s v="EMP0230"/>
    <x v="2"/>
    <x v="1"/>
    <s v="Tech Lead"/>
    <n v="6.1"/>
    <n v="138213"/>
    <d v="2019-11-03T00:00:00"/>
    <x v="1"/>
    <x v="2"/>
    <s v="Master"/>
    <x v="1"/>
    <s v="LinkedIn"/>
    <n v="3"/>
    <n v="5.5"/>
    <n v="6"/>
    <x v="1"/>
    <x v="0"/>
    <s v="Prefer not to say"/>
  </r>
  <r>
    <s v="EMP0231"/>
    <x v="1"/>
    <x v="3"/>
    <s v="DevOps Engineer"/>
    <n v="4.5999999999999996"/>
    <n v="115677"/>
    <d v="2022-12-08T00:00:00"/>
    <x v="0"/>
    <x v="0"/>
    <s v="PhD"/>
    <x v="1"/>
    <s v="Career Fair"/>
    <n v="3"/>
    <n v="2.4"/>
    <m/>
    <x v="1"/>
    <x v="0"/>
    <s v="Non-binary"/>
  </r>
  <r>
    <s v="EMP0232"/>
    <x v="0"/>
    <x v="3"/>
    <s v="Tech Lead"/>
    <n v="8"/>
    <n v="121588"/>
    <d v="2021-09-14T00:00:00"/>
    <x v="0"/>
    <x v="0"/>
    <s v="Bachelor"/>
    <x v="2"/>
    <s v="LinkedIn"/>
    <n v="3"/>
    <n v="3.6"/>
    <m/>
    <x v="1"/>
    <x v="1"/>
    <s v="Non-binary"/>
  </r>
  <r>
    <s v="EMP0233"/>
    <x v="2"/>
    <x v="1"/>
    <s v="Tech Lead"/>
    <n v="2.5"/>
    <n v="103108"/>
    <d v="2021-10-14T00:00:00"/>
    <x v="1"/>
    <x v="5"/>
    <s v="Bachelor"/>
    <x v="0"/>
    <s v="LinkedIn"/>
    <n v="2"/>
    <n v="3.5"/>
    <n v="4"/>
    <x v="0"/>
    <x v="0"/>
    <s v="Female"/>
  </r>
  <r>
    <s v="EMP0234"/>
    <x v="1"/>
    <x v="3"/>
    <s v="Software Engineer"/>
    <n v="6.3"/>
    <n v="102468"/>
    <d v="2022-07-10T00:00:00"/>
    <x v="0"/>
    <x v="0"/>
    <s v="Bachelor"/>
    <x v="0"/>
    <s v="Referral"/>
    <n v="3"/>
    <n v="2.8"/>
    <m/>
    <x v="1"/>
    <x v="0"/>
    <s v="Female"/>
  </r>
  <r>
    <s v="EMP0235"/>
    <x v="0"/>
    <x v="3"/>
    <s v="DevOps Engineer"/>
    <n v="4.2"/>
    <n v="129252"/>
    <d v="2019-05-25T00:00:00"/>
    <x v="1"/>
    <x v="2"/>
    <s v="PhD"/>
    <x v="2"/>
    <s v="Referral"/>
    <n v="2"/>
    <n v="5.9"/>
    <n v="6"/>
    <x v="1"/>
    <x v="1"/>
    <s v="Male"/>
  </r>
  <r>
    <s v="EMP0236"/>
    <x v="1"/>
    <x v="1"/>
    <s v="DevOps Engineer"/>
    <n v="2.7"/>
    <n v="84022"/>
    <d v="2023-01-24T00:00:00"/>
    <x v="1"/>
    <x v="3"/>
    <s v="Master"/>
    <x v="1"/>
    <s v="Career Fair"/>
    <n v="3"/>
    <n v="2.2000000000000002"/>
    <n v="2"/>
    <x v="0"/>
    <x v="0"/>
    <s v="Male"/>
  </r>
  <r>
    <s v="EMP0237"/>
    <x v="0"/>
    <x v="1"/>
    <s v="DevOps Engineer"/>
    <n v="4.8"/>
    <n v="113744"/>
    <d v="2019-12-01T00:00:00"/>
    <x v="0"/>
    <x v="0"/>
    <s v="PhD"/>
    <x v="1"/>
    <s v="Recruiter"/>
    <n v="3"/>
    <n v="5.4"/>
    <m/>
    <x v="0"/>
    <x v="0"/>
    <s v="Female"/>
  </r>
  <r>
    <s v="EMP0238"/>
    <x v="0"/>
    <x v="3"/>
    <s v="DevOps Engineer"/>
    <n v="4.0999999999999996"/>
    <n v="85121"/>
    <d v="2022-05-07T00:00:00"/>
    <x v="1"/>
    <x v="4"/>
    <s v="PhD"/>
    <x v="1"/>
    <s v="Recruiter"/>
    <n v="3"/>
    <n v="3"/>
    <n v="3"/>
    <x v="0"/>
    <x v="0"/>
    <s v="Female"/>
  </r>
  <r>
    <s v="EMP0239"/>
    <x v="1"/>
    <x v="0"/>
    <s v="Senior Developer"/>
    <n v="6"/>
    <n v="113352"/>
    <d v="2018-07-11T00:00:00"/>
    <x v="0"/>
    <x v="0"/>
    <s v="Master"/>
    <x v="0"/>
    <s v="Referral"/>
    <n v="3"/>
    <n v="6.8"/>
    <m/>
    <x v="0"/>
    <x v="0"/>
    <s v="Female"/>
  </r>
  <r>
    <s v="EMP0240"/>
    <x v="1"/>
    <x v="0"/>
    <s v="Software Engineer"/>
    <n v="4.8"/>
    <n v="149097"/>
    <d v="2018-08-30T00:00:00"/>
    <x v="1"/>
    <x v="2"/>
    <s v="Master"/>
    <x v="0"/>
    <s v="Referral"/>
    <n v="5"/>
    <n v="6.6"/>
    <n v="7"/>
    <x v="2"/>
    <x v="0"/>
    <s v="Male"/>
  </r>
  <r>
    <s v="EMP0241"/>
    <x v="1"/>
    <x v="4"/>
    <s v="DevOps Engineer"/>
    <n v="5.6"/>
    <n v="109230"/>
    <d v="2023-04-21T00:00:00"/>
    <x v="1"/>
    <x v="5"/>
    <s v="Master"/>
    <x v="1"/>
    <s v="Career Fair"/>
    <n v="3"/>
    <n v="2"/>
    <n v="2"/>
    <x v="0"/>
    <x v="0"/>
    <s v="Male"/>
  </r>
  <r>
    <s v="EMP0242"/>
    <x v="0"/>
    <x v="4"/>
    <s v="Software Engineer"/>
    <n v="6.6"/>
    <n v="152260"/>
    <d v="2020-10-28T00:00:00"/>
    <x v="1"/>
    <x v="1"/>
    <s v="Bachelor"/>
    <x v="0"/>
    <s v="Recruiter"/>
    <n v="2"/>
    <n v="4.5"/>
    <n v="5"/>
    <x v="1"/>
    <x v="0"/>
    <s v="Non-binary"/>
  </r>
  <r>
    <s v="EMP0243"/>
    <x v="0"/>
    <x v="4"/>
    <s v="DevOps Engineer"/>
    <n v="3.4"/>
    <n v="108355"/>
    <d v="2022-08-02T00:00:00"/>
    <x v="0"/>
    <x v="0"/>
    <s v="Bachelor"/>
    <x v="2"/>
    <s v="LinkedIn"/>
    <n v="5"/>
    <n v="2.7"/>
    <m/>
    <x v="0"/>
    <x v="1"/>
    <s v="Female"/>
  </r>
  <r>
    <s v="EMP0244"/>
    <x v="2"/>
    <x v="3"/>
    <s v="Tech Lead"/>
    <n v="7.6"/>
    <n v="136295"/>
    <d v="2021-09-05T00:00:00"/>
    <x v="0"/>
    <x v="0"/>
    <s v="PhD"/>
    <x v="1"/>
    <s v="Referral"/>
    <n v="2"/>
    <n v="3.6"/>
    <m/>
    <x v="1"/>
    <x v="0"/>
    <s v="Female"/>
  </r>
  <r>
    <s v="EMP0245"/>
    <x v="0"/>
    <x v="3"/>
    <s v="Tech Lead"/>
    <n v="3.3"/>
    <n v="102600"/>
    <d v="2018-06-18T00:00:00"/>
    <x v="0"/>
    <x v="0"/>
    <s v="Bachelor"/>
    <x v="0"/>
    <s v="Career Fair"/>
    <n v="3"/>
    <n v="6.8"/>
    <m/>
    <x v="2"/>
    <x v="0"/>
    <s v="Prefer not to say"/>
  </r>
  <r>
    <s v="EMP0246"/>
    <x v="0"/>
    <x v="2"/>
    <s v="DevOps Engineer"/>
    <n v="3.2"/>
    <n v="65978"/>
    <d v="2022-02-20T00:00:00"/>
    <x v="1"/>
    <x v="1"/>
    <s v="PhD"/>
    <x v="0"/>
    <s v="Career Fair"/>
    <n v="3"/>
    <n v="3.2"/>
    <n v="3"/>
    <x v="1"/>
    <x v="0"/>
    <s v="Non-binary"/>
  </r>
  <r>
    <s v="EMP0247"/>
    <x v="0"/>
    <x v="1"/>
    <s v="Software Engineer"/>
    <n v="5.5"/>
    <n v="105000"/>
    <d v="2022-08-16T00:00:00"/>
    <x v="0"/>
    <x v="0"/>
    <s v="Bachelor"/>
    <x v="1"/>
    <s v="Recruiter"/>
    <n v="3"/>
    <n v="2.7"/>
    <m/>
    <x v="0"/>
    <x v="0"/>
    <s v="Female"/>
  </r>
  <r>
    <s v="EMP0248"/>
    <x v="1"/>
    <x v="3"/>
    <s v="Unknown"/>
    <n v="3.2"/>
    <n v="74291"/>
    <d v="2022-10-15T00:00:00"/>
    <x v="0"/>
    <x v="0"/>
    <s v="Bachelor"/>
    <x v="1"/>
    <s v="Recruiter"/>
    <n v="3"/>
    <n v="2.5"/>
    <m/>
    <x v="2"/>
    <x v="0"/>
    <s v="Female"/>
  </r>
  <r>
    <s v="EMP0249"/>
    <x v="1"/>
    <x v="0"/>
    <s v="Software Engineer"/>
    <n v="6.5"/>
    <n v="97643"/>
    <d v="2021-06-10T00:00:00"/>
    <x v="0"/>
    <x v="0"/>
    <s v="PhD"/>
    <x v="0"/>
    <s v="LinkedIn"/>
    <n v="3"/>
    <n v="3.9"/>
    <m/>
    <x v="1"/>
    <x v="0"/>
    <s v="Non-binary"/>
  </r>
  <r>
    <s v="EMP0250"/>
    <x v="1"/>
    <x v="4"/>
    <s v="Tech Lead"/>
    <n v="4.3"/>
    <n v="115533"/>
    <d v="2019-10-09T00:00:00"/>
    <x v="1"/>
    <x v="5"/>
    <s v="PhD"/>
    <x v="2"/>
    <s v="Referral"/>
    <n v="2"/>
    <n v="5.5"/>
    <n v="6"/>
    <x v="0"/>
    <x v="1"/>
    <s v="Female"/>
  </r>
  <r>
    <s v="EMP0251"/>
    <x v="2"/>
    <x v="1"/>
    <s v="Software Engineer"/>
    <n v="8.5"/>
    <n v="73057"/>
    <d v="2019-06-25T00:00:00"/>
    <x v="0"/>
    <x v="0"/>
    <s v="Master"/>
    <x v="1"/>
    <s v="Career Fair"/>
    <n v="2"/>
    <n v="5.8"/>
    <m/>
    <x v="1"/>
    <x v="0"/>
    <s v="Non-binary"/>
  </r>
  <r>
    <s v="EMP0252"/>
    <x v="0"/>
    <x v="4"/>
    <s v="Senior Developer"/>
    <n v="5.6"/>
    <n v="89739"/>
    <d v="2019-04-06T00:00:00"/>
    <x v="0"/>
    <x v="0"/>
    <s v="PhD"/>
    <x v="2"/>
    <s v="Career Fair"/>
    <n v="4"/>
    <n v="6"/>
    <m/>
    <x v="1"/>
    <x v="1"/>
    <s v="Non-binary"/>
  </r>
  <r>
    <s v="EMP0253"/>
    <x v="1"/>
    <x v="0"/>
    <s v="Tech Lead"/>
    <n v="7"/>
    <n v="89806"/>
    <d v="2018-05-16T00:00:00"/>
    <x v="0"/>
    <x v="0"/>
    <s v="Master"/>
    <x v="0"/>
    <s v="Recruiter"/>
    <n v="1"/>
    <n v="6.9"/>
    <m/>
    <x v="0"/>
    <x v="0"/>
    <s v="Non-binary"/>
  </r>
  <r>
    <s v="EMP0254"/>
    <x v="0"/>
    <x v="2"/>
    <s v="Senior Developer"/>
    <n v="5.4"/>
    <n v="122946"/>
    <d v="2021-06-01T00:00:00"/>
    <x v="0"/>
    <x v="0"/>
    <s v="Master"/>
    <x v="2"/>
    <s v="LinkedIn"/>
    <n v="3"/>
    <n v="3.9"/>
    <m/>
    <x v="2"/>
    <x v="1"/>
    <s v="Male"/>
  </r>
  <r>
    <s v="EMP0255"/>
    <x v="1"/>
    <x v="4"/>
    <s v="Software Engineer"/>
    <n v="8.1"/>
    <n v="127695"/>
    <d v="2020-11-02T00:00:00"/>
    <x v="0"/>
    <x v="0"/>
    <s v="Bachelor"/>
    <x v="1"/>
    <s v="LinkedIn"/>
    <n v="3"/>
    <n v="4.5"/>
    <m/>
    <x v="0"/>
    <x v="0"/>
    <s v="Male"/>
  </r>
  <r>
    <s v="EMP0256"/>
    <x v="2"/>
    <x v="2"/>
    <s v="Senior Developer"/>
    <n v="6.9"/>
    <n v="123437"/>
    <d v="2020-11-03T00:00:00"/>
    <x v="0"/>
    <x v="0"/>
    <s v="PhD"/>
    <x v="0"/>
    <s v="Career Fair"/>
    <n v="4"/>
    <n v="4.5"/>
    <m/>
    <x v="1"/>
    <x v="0"/>
    <s v="Prefer not to say"/>
  </r>
  <r>
    <s v="EMP0257"/>
    <x v="0"/>
    <x v="4"/>
    <s v="Software Engineer"/>
    <n v="5.5"/>
    <n v="142617"/>
    <d v="2018-05-12T00:00:00"/>
    <x v="0"/>
    <x v="0"/>
    <s v="Master"/>
    <x v="0"/>
    <s v="Career Fair"/>
    <n v="3"/>
    <n v="6.9"/>
    <m/>
    <x v="2"/>
    <x v="0"/>
    <s v="Prefer not to say"/>
  </r>
  <r>
    <s v="EMP0258"/>
    <x v="1"/>
    <x v="3"/>
    <s v="Unknown"/>
    <n v="1.7"/>
    <n v="133445"/>
    <d v="2022-02-01T00:00:00"/>
    <x v="1"/>
    <x v="4"/>
    <s v="Bachelor"/>
    <x v="0"/>
    <s v="LinkedIn"/>
    <n v="2"/>
    <n v="3.2"/>
    <n v="3"/>
    <x v="0"/>
    <x v="0"/>
    <s v="Non-binary"/>
  </r>
  <r>
    <s v="EMP0259"/>
    <x v="1"/>
    <x v="3"/>
    <s v="Senior Developer"/>
    <n v="2.1"/>
    <n v="128099"/>
    <d v="2021-05-29T00:00:00"/>
    <x v="0"/>
    <x v="0"/>
    <s v="PhD"/>
    <x v="2"/>
    <s v="Career Fair"/>
    <n v="2"/>
    <n v="3.9"/>
    <m/>
    <x v="2"/>
    <x v="1"/>
    <s v="Prefer not to say"/>
  </r>
  <r>
    <s v="EMP0260"/>
    <x v="0"/>
    <x v="2"/>
    <s v="Software Engineer"/>
    <n v="1.7"/>
    <n v="71005"/>
    <d v="2019-06-20T00:00:00"/>
    <x v="0"/>
    <x v="0"/>
    <s v="PhD"/>
    <x v="2"/>
    <s v="LinkedIn"/>
    <n v="4"/>
    <n v="5.8"/>
    <m/>
    <x v="1"/>
    <x v="1"/>
    <s v="Non-binary"/>
  </r>
  <r>
    <s v="EMP0261"/>
    <x v="1"/>
    <x v="4"/>
    <s v="Software Engineer"/>
    <n v="7.2"/>
    <n v="97861"/>
    <d v="2021-02-14T00:00:00"/>
    <x v="0"/>
    <x v="0"/>
    <s v="Master"/>
    <x v="1"/>
    <s v="LinkedIn"/>
    <n v="3"/>
    <n v="4.2"/>
    <m/>
    <x v="1"/>
    <x v="0"/>
    <s v="Prefer not to say"/>
  </r>
  <r>
    <s v="EMP0262"/>
    <x v="0"/>
    <x v="3"/>
    <s v="Tech Lead"/>
    <n v="3.7"/>
    <n v="136256"/>
    <d v="2021-03-15T00:00:00"/>
    <x v="0"/>
    <x v="0"/>
    <s v="Master"/>
    <x v="2"/>
    <s v="Referral"/>
    <n v="2"/>
    <n v="4.0999999999999996"/>
    <m/>
    <x v="0"/>
    <x v="1"/>
    <s v="Male"/>
  </r>
  <r>
    <s v="EMP0263"/>
    <x v="0"/>
    <x v="2"/>
    <s v="Tech Lead"/>
    <n v="3.2"/>
    <n v="105253"/>
    <d v="2021-07-07T00:00:00"/>
    <x v="0"/>
    <x v="0"/>
    <s v="PhD"/>
    <x v="0"/>
    <s v="Career Fair"/>
    <n v="2"/>
    <n v="3.8"/>
    <m/>
    <x v="1"/>
    <x v="0"/>
    <s v="Prefer not to say"/>
  </r>
  <r>
    <s v="EMP0264"/>
    <x v="2"/>
    <x v="1"/>
    <s v="Senior Developer"/>
    <n v="3.9"/>
    <n v="74472"/>
    <d v="2019-08-25T00:00:00"/>
    <x v="0"/>
    <x v="0"/>
    <s v="PhD"/>
    <x v="1"/>
    <s v="Recruiter"/>
    <n v="2"/>
    <n v="5.7"/>
    <m/>
    <x v="2"/>
    <x v="0"/>
    <s v="Female"/>
  </r>
  <r>
    <s v="EMP0265"/>
    <x v="0"/>
    <x v="3"/>
    <s v="Tech Lead"/>
    <n v="5.3"/>
    <n v="143820"/>
    <d v="2019-07-17T00:00:00"/>
    <x v="0"/>
    <x v="0"/>
    <s v="PhD"/>
    <x v="0"/>
    <s v="Referral"/>
    <n v="3"/>
    <n v="5.8"/>
    <m/>
    <x v="0"/>
    <x v="0"/>
    <s v="Prefer not to say"/>
  </r>
  <r>
    <s v="EMP0266"/>
    <x v="0"/>
    <x v="4"/>
    <s v="Senior Developer"/>
    <n v="1.5"/>
    <n v="82436"/>
    <d v="2018-02-18T00:00:00"/>
    <x v="0"/>
    <x v="0"/>
    <s v="Bachelor"/>
    <x v="1"/>
    <s v="Career Fair"/>
    <n v="5"/>
    <n v="7.2"/>
    <m/>
    <x v="0"/>
    <x v="0"/>
    <s v="Non-binary"/>
  </r>
  <r>
    <s v="EMP0267"/>
    <x v="2"/>
    <x v="3"/>
    <s v="Software Engineer"/>
    <n v="4.5"/>
    <n v="127155"/>
    <d v="2022-08-15T00:00:00"/>
    <x v="0"/>
    <x v="0"/>
    <s v="Master"/>
    <x v="2"/>
    <s v="Career Fair"/>
    <n v="1"/>
    <n v="2.7"/>
    <m/>
    <x v="2"/>
    <x v="1"/>
    <s v="Male"/>
  </r>
  <r>
    <s v="EMP0268"/>
    <x v="0"/>
    <x v="1"/>
    <s v="Software Engineer"/>
    <n v="3"/>
    <n v="60162"/>
    <d v="2023-05-29T00:00:00"/>
    <x v="0"/>
    <x v="0"/>
    <s v="PhD"/>
    <x v="0"/>
    <s v="Recruiter"/>
    <n v="3"/>
    <n v="1.9"/>
    <m/>
    <x v="1"/>
    <x v="0"/>
    <s v="Female"/>
  </r>
  <r>
    <s v="EMP0269"/>
    <x v="0"/>
    <x v="1"/>
    <s v="Senior Developer"/>
    <n v="3.9"/>
    <n v="62643"/>
    <d v="2023-02-17T00:00:00"/>
    <x v="0"/>
    <x v="0"/>
    <s v="PhD"/>
    <x v="0"/>
    <s v="LinkedIn"/>
    <n v="2"/>
    <n v="2.2000000000000002"/>
    <m/>
    <x v="2"/>
    <x v="0"/>
    <s v="Prefer not to say"/>
  </r>
  <r>
    <s v="EMP0270"/>
    <x v="2"/>
    <x v="0"/>
    <s v="Senior Developer"/>
    <n v="5"/>
    <n v="156894"/>
    <d v="2021-11-23T00:00:00"/>
    <x v="1"/>
    <x v="2"/>
    <s v="Bachelor"/>
    <x v="1"/>
    <s v="LinkedIn"/>
    <n v="3"/>
    <n v="3.4"/>
    <n v="3"/>
    <x v="0"/>
    <x v="0"/>
    <s v="Non-binary"/>
  </r>
  <r>
    <s v="EMP0271"/>
    <x v="1"/>
    <x v="1"/>
    <s v="Senior Developer"/>
    <n v="4.8"/>
    <n v="82669"/>
    <d v="2021-08-29T00:00:00"/>
    <x v="0"/>
    <x v="0"/>
    <s v="PhD"/>
    <x v="0"/>
    <s v="LinkedIn"/>
    <n v="5"/>
    <n v="3.6"/>
    <m/>
    <x v="2"/>
    <x v="0"/>
    <s v="Prefer not to say"/>
  </r>
  <r>
    <s v="EMP0272"/>
    <x v="0"/>
    <x v="1"/>
    <s v="Software Engineer"/>
    <n v="3.8"/>
    <n v="86928"/>
    <d v="2023-04-23T00:00:00"/>
    <x v="0"/>
    <x v="0"/>
    <s v="PhD"/>
    <x v="0"/>
    <s v="Career Fair"/>
    <n v="5"/>
    <n v="2"/>
    <m/>
    <x v="0"/>
    <x v="0"/>
    <s v="Male"/>
  </r>
  <r>
    <s v="EMP0273"/>
    <x v="2"/>
    <x v="3"/>
    <s v="DevOps Engineer"/>
    <n v="3.8"/>
    <n v="75352"/>
    <d v="2018-11-23T00:00:00"/>
    <x v="0"/>
    <x v="0"/>
    <s v="Bachelor"/>
    <x v="1"/>
    <s v="Recruiter"/>
    <n v="3"/>
    <n v="6.4"/>
    <m/>
    <x v="2"/>
    <x v="0"/>
    <s v="Male"/>
  </r>
  <r>
    <s v="EMP0274"/>
    <x v="0"/>
    <x v="2"/>
    <s v="Software Engineer"/>
    <n v="8.3000000000000007"/>
    <n v="78474"/>
    <d v="2022-09-01T00:00:00"/>
    <x v="0"/>
    <x v="0"/>
    <s v="Master"/>
    <x v="2"/>
    <s v="Career Fair"/>
    <n v="3"/>
    <n v="2.6"/>
    <m/>
    <x v="2"/>
    <x v="1"/>
    <s v="Non-binary"/>
  </r>
  <r>
    <s v="EMP0275"/>
    <x v="2"/>
    <x v="2"/>
    <s v="DevOps Engineer"/>
    <n v="2.8"/>
    <n v="74357"/>
    <d v="2021-02-09T00:00:00"/>
    <x v="1"/>
    <x v="4"/>
    <s v="Master"/>
    <x v="0"/>
    <s v="LinkedIn"/>
    <n v="2"/>
    <n v="4.2"/>
    <n v="4"/>
    <x v="2"/>
    <x v="0"/>
    <s v="Male"/>
  </r>
  <r>
    <s v="EMP0276"/>
    <x v="0"/>
    <x v="2"/>
    <s v="DevOps Engineer"/>
    <n v="4.5999999999999996"/>
    <n v="134071"/>
    <d v="2023-05-14T00:00:00"/>
    <x v="1"/>
    <x v="2"/>
    <s v="Master"/>
    <x v="1"/>
    <s v="Referral"/>
    <n v="3"/>
    <n v="1.9"/>
    <n v="2"/>
    <x v="1"/>
    <x v="0"/>
    <s v="Female"/>
  </r>
  <r>
    <s v="EMP0277"/>
    <x v="1"/>
    <x v="0"/>
    <s v="Unknown"/>
    <n v="6.7"/>
    <n v="134905"/>
    <d v="2019-01-18T00:00:00"/>
    <x v="0"/>
    <x v="0"/>
    <s v="Master"/>
    <x v="0"/>
    <s v="Career Fair"/>
    <n v="4"/>
    <n v="6.3"/>
    <m/>
    <x v="0"/>
    <x v="0"/>
    <s v="Male"/>
  </r>
  <r>
    <s v="EMP0278"/>
    <x v="2"/>
    <x v="3"/>
    <s v="Software Engineer"/>
    <n v="4.3"/>
    <n v="74939"/>
    <d v="2020-02-21T00:00:00"/>
    <x v="1"/>
    <x v="4"/>
    <s v="Master"/>
    <x v="2"/>
    <s v="Referral"/>
    <n v="3"/>
    <n v="5.2"/>
    <n v="5"/>
    <x v="0"/>
    <x v="1"/>
    <s v="Prefer not to say"/>
  </r>
  <r>
    <s v="EMP0279"/>
    <x v="0"/>
    <x v="3"/>
    <s v="DevOps Engineer"/>
    <n v="4.9000000000000004"/>
    <n v="102951"/>
    <d v="2020-12-03T00:00:00"/>
    <x v="0"/>
    <x v="0"/>
    <s v="Bachelor"/>
    <x v="2"/>
    <s v="Recruiter"/>
    <n v="3"/>
    <n v="4.4000000000000004"/>
    <m/>
    <x v="2"/>
    <x v="1"/>
    <s v="Female"/>
  </r>
  <r>
    <s v="EMP0280"/>
    <x v="0"/>
    <x v="4"/>
    <s v="Software Engineer"/>
    <n v="3.5"/>
    <n v="139025"/>
    <d v="2021-12-21T00:00:00"/>
    <x v="0"/>
    <x v="0"/>
    <s v="Bachelor"/>
    <x v="1"/>
    <s v="Referral"/>
    <n v="5"/>
    <n v="3.3"/>
    <m/>
    <x v="1"/>
    <x v="0"/>
    <s v="Male"/>
  </r>
  <r>
    <s v="EMP0281"/>
    <x v="2"/>
    <x v="3"/>
    <s v="DevOps Engineer"/>
    <n v="5.7"/>
    <n v="67239"/>
    <d v="2019-07-21T00:00:00"/>
    <x v="0"/>
    <x v="0"/>
    <s v="PhD"/>
    <x v="1"/>
    <s v="Career Fair"/>
    <n v="2"/>
    <n v="5.8"/>
    <m/>
    <x v="0"/>
    <x v="0"/>
    <s v="Male"/>
  </r>
  <r>
    <s v="EMP0282"/>
    <x v="0"/>
    <x v="4"/>
    <s v="Software Engineer"/>
    <n v="7.7"/>
    <n v="145445"/>
    <d v="2021-07-15T00:00:00"/>
    <x v="1"/>
    <x v="4"/>
    <s v="Bachelor"/>
    <x v="1"/>
    <s v="LinkedIn"/>
    <n v="3"/>
    <n v="3.8"/>
    <n v="4"/>
    <x v="0"/>
    <x v="0"/>
    <s v="Female"/>
  </r>
  <r>
    <s v="EMP0283"/>
    <x v="1"/>
    <x v="2"/>
    <s v="Software Engineer"/>
    <n v="10.1"/>
    <n v="149087"/>
    <d v="2022-03-24T00:00:00"/>
    <x v="0"/>
    <x v="0"/>
    <s v="Bachelor"/>
    <x v="1"/>
    <s v="Recruiter"/>
    <n v="3"/>
    <n v="3.1"/>
    <m/>
    <x v="0"/>
    <x v="0"/>
    <s v="Non-binary"/>
  </r>
  <r>
    <s v="EMP0284"/>
    <x v="0"/>
    <x v="1"/>
    <s v="Tech Lead"/>
    <n v="5.4"/>
    <n v="65906"/>
    <d v="2019-06-28T00:00:00"/>
    <x v="1"/>
    <x v="1"/>
    <s v="Bachelor"/>
    <x v="0"/>
    <s v="Recruiter"/>
    <n v="4"/>
    <n v="5.8"/>
    <n v="6"/>
    <x v="0"/>
    <x v="0"/>
    <s v="Non-binary"/>
  </r>
  <r>
    <s v="EMP0285"/>
    <x v="0"/>
    <x v="3"/>
    <s v="Tech Lead"/>
    <n v="5.7"/>
    <n v="116481"/>
    <d v="2021-07-07T00:00:00"/>
    <x v="0"/>
    <x v="0"/>
    <s v="Master"/>
    <x v="1"/>
    <s v="Recruiter"/>
    <n v="5"/>
    <n v="3.8"/>
    <m/>
    <x v="0"/>
    <x v="0"/>
    <s v="Female"/>
  </r>
  <r>
    <s v="EMP0286"/>
    <x v="1"/>
    <x v="0"/>
    <s v="Tech Lead"/>
    <n v="3.8"/>
    <n v="115426"/>
    <d v="2018-12-19T00:00:00"/>
    <x v="1"/>
    <x v="1"/>
    <s v="Bachelor"/>
    <x v="2"/>
    <s v="Referral"/>
    <n v="4"/>
    <n v="6.3"/>
    <n v="6"/>
    <x v="2"/>
    <x v="1"/>
    <s v="Male"/>
  </r>
  <r>
    <s v="EMP0287"/>
    <x v="0"/>
    <x v="3"/>
    <s v="Software Engineer"/>
    <n v="2.5"/>
    <n v="155665"/>
    <d v="2019-10-08T00:00:00"/>
    <x v="0"/>
    <x v="0"/>
    <s v="Master"/>
    <x v="0"/>
    <s v="Career Fair"/>
    <n v="3"/>
    <n v="5.5"/>
    <m/>
    <x v="2"/>
    <x v="0"/>
    <s v="Male"/>
  </r>
  <r>
    <s v="EMP0288"/>
    <x v="0"/>
    <x v="0"/>
    <s v="Tech Lead"/>
    <n v="3"/>
    <n v="103732"/>
    <d v="2022-10-18T00:00:00"/>
    <x v="0"/>
    <x v="0"/>
    <s v="Bachelor"/>
    <x v="0"/>
    <s v="Career Fair"/>
    <n v="4"/>
    <n v="2.5"/>
    <m/>
    <x v="2"/>
    <x v="0"/>
    <s v="Prefer not to say"/>
  </r>
  <r>
    <s v="EMP0289"/>
    <x v="2"/>
    <x v="0"/>
    <s v="Software Engineer"/>
    <n v="3.9"/>
    <n v="105096"/>
    <d v="2018-11-03T00:00:00"/>
    <x v="0"/>
    <x v="0"/>
    <s v="PhD"/>
    <x v="1"/>
    <s v="Career Fair"/>
    <n v="4"/>
    <n v="6.5"/>
    <m/>
    <x v="1"/>
    <x v="0"/>
    <s v="Non-binary"/>
  </r>
  <r>
    <s v="EMP0290"/>
    <x v="0"/>
    <x v="3"/>
    <s v="DevOps Engineer"/>
    <n v="4.2"/>
    <n v="132516"/>
    <d v="2019-09-12T00:00:00"/>
    <x v="0"/>
    <x v="0"/>
    <s v="Bachelor"/>
    <x v="1"/>
    <s v="Referral"/>
    <n v="5"/>
    <n v="5.6"/>
    <m/>
    <x v="2"/>
    <x v="0"/>
    <s v="Non-binary"/>
  </r>
  <r>
    <s v="EMP0291"/>
    <x v="1"/>
    <x v="1"/>
    <s v="Tech Lead"/>
    <n v="7.4"/>
    <n v="60155"/>
    <d v="2020-12-06T00:00:00"/>
    <x v="1"/>
    <x v="4"/>
    <s v="Master"/>
    <x v="1"/>
    <s v="Referral"/>
    <n v="4"/>
    <n v="4.4000000000000004"/>
    <n v="4"/>
    <x v="0"/>
    <x v="0"/>
    <s v="Male"/>
  </r>
  <r>
    <s v="EMP0292"/>
    <x v="2"/>
    <x v="0"/>
    <s v="DevOps Engineer"/>
    <n v="2.8"/>
    <n v="135330"/>
    <d v="2019-05-31T00:00:00"/>
    <x v="0"/>
    <x v="0"/>
    <s v="Master"/>
    <x v="0"/>
    <s v="Referral"/>
    <n v="3"/>
    <n v="5.9"/>
    <m/>
    <x v="0"/>
    <x v="0"/>
    <s v="Prefer not to say"/>
  </r>
  <r>
    <s v="EMP0293"/>
    <x v="0"/>
    <x v="1"/>
    <s v="Senior Developer"/>
    <n v="7.9"/>
    <n v="115267"/>
    <d v="2019-04-05T00:00:00"/>
    <x v="1"/>
    <x v="2"/>
    <s v="Bachelor"/>
    <x v="2"/>
    <s v="LinkedIn"/>
    <n v="4"/>
    <n v="6"/>
    <n v="6"/>
    <x v="2"/>
    <x v="1"/>
    <s v="Female"/>
  </r>
  <r>
    <s v="EMP0294"/>
    <x v="1"/>
    <x v="1"/>
    <s v="Tech Lead"/>
    <n v="4"/>
    <n v="146661"/>
    <d v="2021-06-28T00:00:00"/>
    <x v="1"/>
    <x v="2"/>
    <s v="Bachelor"/>
    <x v="1"/>
    <s v="LinkedIn"/>
    <n v="2"/>
    <n v="3.8"/>
    <n v="4"/>
    <x v="1"/>
    <x v="0"/>
    <s v="Prefer not to say"/>
  </r>
  <r>
    <s v="EMP0295"/>
    <x v="2"/>
    <x v="3"/>
    <s v="Unknown"/>
    <n v="3.1"/>
    <n v="106738"/>
    <d v="2022-04-15T00:00:00"/>
    <x v="0"/>
    <x v="0"/>
    <s v="Master"/>
    <x v="0"/>
    <s v="Referral"/>
    <n v="3"/>
    <n v="3"/>
    <m/>
    <x v="1"/>
    <x v="0"/>
    <s v="Male"/>
  </r>
  <r>
    <s v="EMP0296"/>
    <x v="0"/>
    <x v="2"/>
    <s v="Software Engineer"/>
    <n v="4.4000000000000004"/>
    <n v="94518"/>
    <d v="2019-10-24T00:00:00"/>
    <x v="0"/>
    <x v="0"/>
    <s v="Master"/>
    <x v="0"/>
    <s v="Recruiter"/>
    <n v="3"/>
    <n v="5.5"/>
    <m/>
    <x v="2"/>
    <x v="0"/>
    <s v="Prefer not to say"/>
  </r>
  <r>
    <s v="EMP0297"/>
    <x v="0"/>
    <x v="2"/>
    <s v="Software Engineer"/>
    <n v="3.1"/>
    <n v="139222"/>
    <d v="2019-09-25T00:00:00"/>
    <x v="0"/>
    <x v="0"/>
    <s v="PhD"/>
    <x v="2"/>
    <s v="Career Fair"/>
    <n v="4"/>
    <n v="5.6"/>
    <m/>
    <x v="1"/>
    <x v="1"/>
    <s v="Prefer not to say"/>
  </r>
  <r>
    <s v="EMP0298"/>
    <x v="0"/>
    <x v="2"/>
    <s v="Tech Lead"/>
    <n v="7.2"/>
    <n v="91655"/>
    <d v="2019-04-10T00:00:00"/>
    <x v="1"/>
    <x v="2"/>
    <s v="Bachelor"/>
    <x v="2"/>
    <s v="Career Fair"/>
    <n v="1"/>
    <n v="6"/>
    <n v="6"/>
    <x v="0"/>
    <x v="1"/>
    <s v="Female"/>
  </r>
  <r>
    <s v="EMP0299"/>
    <x v="1"/>
    <x v="3"/>
    <s v="Tech Lead"/>
    <n v="2.9"/>
    <n v="158344"/>
    <d v="2022-09-28T00:00:00"/>
    <x v="1"/>
    <x v="4"/>
    <s v="PhD"/>
    <x v="2"/>
    <s v="Career Fair"/>
    <n v="4"/>
    <n v="2.6"/>
    <n v="3"/>
    <x v="0"/>
    <x v="1"/>
    <s v="Non-binary"/>
  </r>
  <r>
    <s v="EMP0300"/>
    <x v="1"/>
    <x v="2"/>
    <s v="Tech Lead"/>
    <n v="2.9"/>
    <n v="123095"/>
    <d v="2021-02-24T00:00:00"/>
    <x v="0"/>
    <x v="0"/>
    <s v="Master"/>
    <x v="2"/>
    <s v="Recruiter"/>
    <n v="3"/>
    <n v="4.2"/>
    <m/>
    <x v="2"/>
    <x v="1"/>
    <s v="Female"/>
  </r>
  <r>
    <s v="EMP0301"/>
    <x v="1"/>
    <x v="0"/>
    <s v="DevOps Engineer"/>
    <n v="6.7"/>
    <n v="127028"/>
    <d v="2022-11-26T00:00:00"/>
    <x v="0"/>
    <x v="0"/>
    <s v="Master"/>
    <x v="0"/>
    <s v="Recruiter"/>
    <n v="3"/>
    <n v="2.4"/>
    <m/>
    <x v="0"/>
    <x v="0"/>
    <s v="Non-binary"/>
  </r>
  <r>
    <s v="EMP0302"/>
    <x v="2"/>
    <x v="1"/>
    <s v="DevOps Engineer"/>
    <n v="3.6"/>
    <n v="67368"/>
    <d v="2022-01-08T00:00:00"/>
    <x v="1"/>
    <x v="2"/>
    <s v="Bachelor"/>
    <x v="0"/>
    <s v="Referral"/>
    <n v="4"/>
    <n v="3.3"/>
    <n v="3"/>
    <x v="0"/>
    <x v="0"/>
    <s v="Prefer not to say"/>
  </r>
  <r>
    <s v="EMP0303"/>
    <x v="2"/>
    <x v="4"/>
    <s v="Software Engineer"/>
    <n v="4"/>
    <n v="66581"/>
    <d v="2022-05-31T00:00:00"/>
    <x v="0"/>
    <x v="0"/>
    <s v="Bachelor"/>
    <x v="0"/>
    <s v="Referral"/>
    <n v="2"/>
    <n v="2.9"/>
    <m/>
    <x v="1"/>
    <x v="0"/>
    <s v="Non-binary"/>
  </r>
  <r>
    <s v="EMP0304"/>
    <x v="0"/>
    <x v="2"/>
    <s v="DevOps Engineer"/>
    <n v="5.5"/>
    <n v="140404"/>
    <d v="2023-01-17T00:00:00"/>
    <x v="0"/>
    <x v="0"/>
    <s v="PhD"/>
    <x v="2"/>
    <s v="Referral"/>
    <n v="4"/>
    <n v="2.2999999999999998"/>
    <m/>
    <x v="1"/>
    <x v="1"/>
    <s v="Non-binary"/>
  </r>
  <r>
    <s v="EMP0305"/>
    <x v="2"/>
    <x v="1"/>
    <s v="DevOps Engineer"/>
    <n v="6.5"/>
    <n v="68770"/>
    <d v="2020-05-03T00:00:00"/>
    <x v="0"/>
    <x v="0"/>
    <s v="Bachelor"/>
    <x v="1"/>
    <s v="LinkedIn"/>
    <n v="3"/>
    <n v="5"/>
    <m/>
    <x v="2"/>
    <x v="0"/>
    <s v="Male"/>
  </r>
  <r>
    <s v="EMP0306"/>
    <x v="0"/>
    <x v="1"/>
    <s v="Senior Developer"/>
    <n v="3.7"/>
    <n v="145925"/>
    <d v="2021-07-09T00:00:00"/>
    <x v="0"/>
    <x v="0"/>
    <s v="PhD"/>
    <x v="0"/>
    <s v="LinkedIn"/>
    <n v="1"/>
    <n v="3.8"/>
    <m/>
    <x v="2"/>
    <x v="0"/>
    <s v="Prefer not to say"/>
  </r>
  <r>
    <s v="EMP0307"/>
    <x v="1"/>
    <x v="1"/>
    <s v="Tech Lead"/>
    <n v="4.5999999999999996"/>
    <n v="135868"/>
    <d v="2022-07-03T00:00:00"/>
    <x v="0"/>
    <x v="0"/>
    <s v="Master"/>
    <x v="2"/>
    <s v="Career Fair"/>
    <n v="2"/>
    <n v="2.8"/>
    <m/>
    <x v="1"/>
    <x v="1"/>
    <s v="Female"/>
  </r>
  <r>
    <s v="EMP0308"/>
    <x v="1"/>
    <x v="1"/>
    <s v="Tech Lead"/>
    <n v="1.8"/>
    <n v="66796"/>
    <d v="2019-12-02T00:00:00"/>
    <x v="1"/>
    <x v="4"/>
    <s v="Bachelor"/>
    <x v="1"/>
    <s v="Referral"/>
    <n v="1"/>
    <n v="5.4"/>
    <n v="5"/>
    <x v="0"/>
    <x v="0"/>
    <s v="Female"/>
  </r>
  <r>
    <s v="EMP0309"/>
    <x v="2"/>
    <x v="1"/>
    <s v="Senior Developer"/>
    <n v="7.2"/>
    <n v="77087"/>
    <d v="2018-11-14T00:00:00"/>
    <x v="0"/>
    <x v="0"/>
    <s v="PhD"/>
    <x v="0"/>
    <s v="Recruiter"/>
    <n v="1"/>
    <n v="6.4"/>
    <m/>
    <x v="0"/>
    <x v="0"/>
    <s v="Male"/>
  </r>
  <r>
    <s v="EMP0310"/>
    <x v="2"/>
    <x v="2"/>
    <s v="Software Engineer"/>
    <n v="3.8"/>
    <n v="93623"/>
    <d v="2022-12-18T00:00:00"/>
    <x v="0"/>
    <x v="0"/>
    <s v="Bachelor"/>
    <x v="0"/>
    <s v="LinkedIn"/>
    <n v="3"/>
    <n v="2.2999999999999998"/>
    <m/>
    <x v="0"/>
    <x v="0"/>
    <s v="Prefer not to say"/>
  </r>
  <r>
    <s v="EMP0311"/>
    <x v="0"/>
    <x v="2"/>
    <s v="Tech Lead"/>
    <n v="3.6"/>
    <n v="121035"/>
    <d v="2018-01-19T00:00:00"/>
    <x v="0"/>
    <x v="0"/>
    <s v="Bachelor"/>
    <x v="1"/>
    <s v="Career Fair"/>
    <n v="5"/>
    <n v="7.3"/>
    <m/>
    <x v="1"/>
    <x v="0"/>
    <s v="Prefer not to say"/>
  </r>
  <r>
    <s v="EMP0312"/>
    <x v="0"/>
    <x v="2"/>
    <s v="Senior Developer"/>
    <n v="2"/>
    <n v="124089"/>
    <d v="2018-04-13T00:00:00"/>
    <x v="0"/>
    <x v="0"/>
    <s v="Master"/>
    <x v="0"/>
    <s v="Recruiter"/>
    <n v="4"/>
    <n v="7"/>
    <m/>
    <x v="1"/>
    <x v="0"/>
    <s v="Non-binary"/>
  </r>
  <r>
    <s v="EMP0313"/>
    <x v="0"/>
    <x v="2"/>
    <s v="Senior Developer"/>
    <n v="4.2"/>
    <n v="98211"/>
    <d v="2020-09-16T00:00:00"/>
    <x v="0"/>
    <x v="0"/>
    <s v="PhD"/>
    <x v="2"/>
    <s v="Referral"/>
    <n v="3"/>
    <n v="4.5999999999999996"/>
    <m/>
    <x v="0"/>
    <x v="1"/>
    <s v="Non-binary"/>
  </r>
  <r>
    <s v="EMP0314"/>
    <x v="2"/>
    <x v="0"/>
    <s v="Software Engineer"/>
    <n v="6.2"/>
    <n v="155344"/>
    <d v="2022-10-27T00:00:00"/>
    <x v="0"/>
    <x v="0"/>
    <s v="Master"/>
    <x v="1"/>
    <s v="Career Fair"/>
    <n v="3"/>
    <n v="2.5"/>
    <m/>
    <x v="1"/>
    <x v="0"/>
    <s v="Prefer not to say"/>
  </r>
  <r>
    <s v="EMP0315"/>
    <x v="1"/>
    <x v="2"/>
    <s v="DevOps Engineer"/>
    <n v="6.6"/>
    <n v="134637"/>
    <d v="2018-07-29T00:00:00"/>
    <x v="1"/>
    <x v="1"/>
    <s v="PhD"/>
    <x v="1"/>
    <s v="Referral"/>
    <n v="2"/>
    <n v="6.7"/>
    <n v="7"/>
    <x v="0"/>
    <x v="0"/>
    <s v="Female"/>
  </r>
  <r>
    <s v="EMP0316"/>
    <x v="2"/>
    <x v="2"/>
    <s v="Senior Developer"/>
    <n v="5.6"/>
    <n v="122068"/>
    <d v="2022-03-18T00:00:00"/>
    <x v="0"/>
    <x v="0"/>
    <s v="Master"/>
    <x v="0"/>
    <s v="Career Fair"/>
    <n v="4"/>
    <n v="3.1"/>
    <m/>
    <x v="2"/>
    <x v="0"/>
    <s v="Male"/>
  </r>
  <r>
    <s v="EMP0317"/>
    <x v="0"/>
    <x v="1"/>
    <s v="Software Engineer"/>
    <n v="0.1"/>
    <n v="108438"/>
    <d v="2023-01-11T00:00:00"/>
    <x v="0"/>
    <x v="0"/>
    <s v="Bachelor"/>
    <x v="2"/>
    <s v="Recruiter"/>
    <n v="5"/>
    <n v="2.2999999999999998"/>
    <m/>
    <x v="2"/>
    <x v="1"/>
    <s v="Non-binary"/>
  </r>
  <r>
    <s v="EMP0318"/>
    <x v="0"/>
    <x v="0"/>
    <s v="Tech Lead"/>
    <n v="8.1"/>
    <n v="110583"/>
    <d v="2022-03-09T00:00:00"/>
    <x v="1"/>
    <x v="4"/>
    <s v="Bachelor"/>
    <x v="0"/>
    <s v="LinkedIn"/>
    <n v="3"/>
    <n v="3.1"/>
    <n v="3"/>
    <x v="0"/>
    <x v="0"/>
    <s v="Prefer not to say"/>
  </r>
  <r>
    <s v="EMP0319"/>
    <x v="2"/>
    <x v="1"/>
    <s v="Senior Developer"/>
    <n v="7.2"/>
    <n v="122493"/>
    <d v="2021-04-26T00:00:00"/>
    <x v="1"/>
    <x v="5"/>
    <s v="PhD"/>
    <x v="0"/>
    <s v="Career Fair"/>
    <n v="3"/>
    <n v="4"/>
    <n v="4"/>
    <x v="0"/>
    <x v="0"/>
    <s v="Female"/>
  </r>
  <r>
    <s v="EMP0320"/>
    <x v="2"/>
    <x v="4"/>
    <s v="Senior Developer"/>
    <n v="5.3"/>
    <n v="142279"/>
    <d v="2021-01-03T00:00:00"/>
    <x v="0"/>
    <x v="0"/>
    <s v="Bachelor"/>
    <x v="0"/>
    <s v="Recruiter"/>
    <n v="3"/>
    <n v="4.3"/>
    <m/>
    <x v="1"/>
    <x v="0"/>
    <s v="Female"/>
  </r>
  <r>
    <s v="EMP0321"/>
    <x v="1"/>
    <x v="4"/>
    <s v="Senior Developer"/>
    <n v="2.8"/>
    <n v="136708"/>
    <d v="2018-01-07T00:00:00"/>
    <x v="1"/>
    <x v="3"/>
    <s v="PhD"/>
    <x v="2"/>
    <s v="Referral"/>
    <n v="4"/>
    <n v="7.3"/>
    <n v="7"/>
    <x v="2"/>
    <x v="1"/>
    <s v="Male"/>
  </r>
  <r>
    <s v="EMP0322"/>
    <x v="1"/>
    <x v="4"/>
    <s v="Senior Developer"/>
    <n v="4.2"/>
    <n v="100379"/>
    <d v="2020-07-02T00:00:00"/>
    <x v="0"/>
    <x v="0"/>
    <s v="PhD"/>
    <x v="1"/>
    <s v="Recruiter"/>
    <n v="3"/>
    <n v="4.8"/>
    <m/>
    <x v="2"/>
    <x v="0"/>
    <s v="Male"/>
  </r>
  <r>
    <s v="EMP0323"/>
    <x v="0"/>
    <x v="4"/>
    <s v="Software Engineer"/>
    <n v="6.9"/>
    <n v="60929"/>
    <d v="2022-09-08T00:00:00"/>
    <x v="1"/>
    <x v="1"/>
    <s v="Master"/>
    <x v="2"/>
    <s v="Referral"/>
    <n v="5"/>
    <n v="2.6"/>
    <n v="3"/>
    <x v="0"/>
    <x v="1"/>
    <s v="Prefer not to say"/>
  </r>
  <r>
    <s v="EMP0324"/>
    <x v="1"/>
    <x v="4"/>
    <s v="Software Engineer"/>
    <n v="8.1999999999999993"/>
    <n v="67069"/>
    <d v="2021-10-31T00:00:00"/>
    <x v="0"/>
    <x v="0"/>
    <s v="PhD"/>
    <x v="1"/>
    <s v="Recruiter"/>
    <n v="3"/>
    <n v="3.5"/>
    <m/>
    <x v="0"/>
    <x v="0"/>
    <s v="Female"/>
  </r>
  <r>
    <s v="EMP0325"/>
    <x v="0"/>
    <x v="0"/>
    <s v="Software Engineer"/>
    <n v="4.7"/>
    <n v="137362"/>
    <d v="2023-01-16T00:00:00"/>
    <x v="0"/>
    <x v="0"/>
    <s v="PhD"/>
    <x v="1"/>
    <s v="Recruiter"/>
    <n v="2"/>
    <n v="2.2999999999999998"/>
    <m/>
    <x v="0"/>
    <x v="0"/>
    <s v="Prefer not to say"/>
  </r>
  <r>
    <s v="EMP0326"/>
    <x v="1"/>
    <x v="1"/>
    <s v="DevOps Engineer"/>
    <n v="6.5"/>
    <n v="82052"/>
    <d v="2018-06-19T00:00:00"/>
    <x v="0"/>
    <x v="0"/>
    <s v="Master"/>
    <x v="1"/>
    <s v="Recruiter"/>
    <n v="3"/>
    <n v="6.8"/>
    <m/>
    <x v="0"/>
    <x v="0"/>
    <s v="Male"/>
  </r>
  <r>
    <s v="EMP0327"/>
    <x v="1"/>
    <x v="4"/>
    <s v="Senior Developer"/>
    <n v="5.4"/>
    <n v="74973"/>
    <d v="2022-03-04T00:00:00"/>
    <x v="1"/>
    <x v="1"/>
    <s v="PhD"/>
    <x v="2"/>
    <s v="Referral"/>
    <n v="5"/>
    <n v="3.1"/>
    <n v="3"/>
    <x v="0"/>
    <x v="1"/>
    <s v="Prefer not to say"/>
  </r>
  <r>
    <s v="EMP0328"/>
    <x v="0"/>
    <x v="4"/>
    <s v="DevOps Engineer"/>
    <n v="3.4"/>
    <n v="61932"/>
    <d v="2019-11-05T00:00:00"/>
    <x v="1"/>
    <x v="4"/>
    <s v="Bachelor"/>
    <x v="0"/>
    <s v="LinkedIn"/>
    <n v="3"/>
    <n v="5.5"/>
    <n v="6"/>
    <x v="0"/>
    <x v="0"/>
    <s v="Prefer not to say"/>
  </r>
  <r>
    <s v="EMP0329"/>
    <x v="0"/>
    <x v="2"/>
    <s v="Tech Lead"/>
    <n v="3.3"/>
    <n v="60340"/>
    <d v="2020-07-30T00:00:00"/>
    <x v="0"/>
    <x v="0"/>
    <s v="PhD"/>
    <x v="1"/>
    <s v="Career Fair"/>
    <n v="3"/>
    <n v="4.7"/>
    <m/>
    <x v="0"/>
    <x v="0"/>
    <s v="Female"/>
  </r>
  <r>
    <s v="EMP0330"/>
    <x v="2"/>
    <x v="1"/>
    <s v="Tech Lead"/>
    <n v="6.1"/>
    <n v="90654"/>
    <d v="2021-07-27T00:00:00"/>
    <x v="0"/>
    <x v="0"/>
    <s v="Bachelor"/>
    <x v="1"/>
    <s v="LinkedIn"/>
    <n v="2"/>
    <n v="3.7"/>
    <m/>
    <x v="1"/>
    <x v="0"/>
    <s v="Non-binary"/>
  </r>
  <r>
    <s v="EMP0331"/>
    <x v="1"/>
    <x v="0"/>
    <s v="Tech Lead"/>
    <n v="3.2"/>
    <n v="134965"/>
    <d v="2022-11-20T00:00:00"/>
    <x v="0"/>
    <x v="0"/>
    <s v="Master"/>
    <x v="2"/>
    <s v="Career Fair"/>
    <n v="3"/>
    <n v="2.4"/>
    <m/>
    <x v="1"/>
    <x v="1"/>
    <s v="Male"/>
  </r>
  <r>
    <s v="EMP0332"/>
    <x v="2"/>
    <x v="2"/>
    <s v="Tech Lead"/>
    <n v="7.1"/>
    <n v="95428"/>
    <d v="2018-06-13T00:00:00"/>
    <x v="0"/>
    <x v="0"/>
    <s v="Master"/>
    <x v="2"/>
    <s v="LinkedIn"/>
    <n v="2"/>
    <n v="6.9"/>
    <m/>
    <x v="0"/>
    <x v="1"/>
    <s v="Female"/>
  </r>
  <r>
    <s v="EMP0333"/>
    <x v="0"/>
    <x v="3"/>
    <s v="Tech Lead"/>
    <n v="3.9"/>
    <n v="104789"/>
    <d v="2019-01-30T00:00:00"/>
    <x v="0"/>
    <x v="0"/>
    <s v="Bachelor"/>
    <x v="1"/>
    <s v="LinkedIn"/>
    <n v="2"/>
    <n v="6.2"/>
    <m/>
    <x v="0"/>
    <x v="0"/>
    <s v="Female"/>
  </r>
  <r>
    <s v="EMP0334"/>
    <x v="0"/>
    <x v="4"/>
    <s v="Senior Developer"/>
    <n v="4.9000000000000004"/>
    <n v="73893"/>
    <d v="2022-04-02T00:00:00"/>
    <x v="0"/>
    <x v="0"/>
    <s v="Bachelor"/>
    <x v="1"/>
    <s v="Recruiter"/>
    <n v="3"/>
    <n v="3"/>
    <m/>
    <x v="1"/>
    <x v="0"/>
    <s v="Non-binary"/>
  </r>
  <r>
    <s v="EMP0335"/>
    <x v="0"/>
    <x v="1"/>
    <s v="Tech Lead"/>
    <n v="4.8"/>
    <n v="118954"/>
    <d v="2021-12-11T00:00:00"/>
    <x v="0"/>
    <x v="0"/>
    <s v="Master"/>
    <x v="1"/>
    <s v="Recruiter"/>
    <n v="3"/>
    <n v="3.4"/>
    <m/>
    <x v="0"/>
    <x v="0"/>
    <s v="Female"/>
  </r>
  <r>
    <s v="EMP0336"/>
    <x v="0"/>
    <x v="3"/>
    <s v="Software Engineer"/>
    <n v="1.2"/>
    <n v="96304"/>
    <d v="2022-09-11T00:00:00"/>
    <x v="0"/>
    <x v="0"/>
    <s v="PhD"/>
    <x v="2"/>
    <s v="Recruiter"/>
    <n v="3"/>
    <n v="2.6"/>
    <m/>
    <x v="0"/>
    <x v="1"/>
    <s v="Prefer not to say"/>
  </r>
  <r>
    <s v="EMP0337"/>
    <x v="1"/>
    <x v="3"/>
    <s v="Software Engineer"/>
    <n v="4.8"/>
    <n v="108456"/>
    <d v="2023-02-07T00:00:00"/>
    <x v="0"/>
    <x v="0"/>
    <s v="PhD"/>
    <x v="0"/>
    <s v="Referral"/>
    <n v="3"/>
    <n v="2.2000000000000002"/>
    <m/>
    <x v="2"/>
    <x v="0"/>
    <s v="Non-binary"/>
  </r>
  <r>
    <s v="EMP0338"/>
    <x v="0"/>
    <x v="0"/>
    <s v="Senior Developer"/>
    <n v="7.8"/>
    <n v="108933"/>
    <d v="2021-09-08T00:00:00"/>
    <x v="0"/>
    <x v="0"/>
    <s v="Bachelor"/>
    <x v="1"/>
    <s v="Recruiter"/>
    <n v="3"/>
    <n v="3.6"/>
    <m/>
    <x v="1"/>
    <x v="0"/>
    <s v="Non-binary"/>
  </r>
  <r>
    <s v="EMP0339"/>
    <x v="2"/>
    <x v="4"/>
    <s v="DevOps Engineer"/>
    <n v="8.9"/>
    <n v="146698"/>
    <d v="2023-02-02T00:00:00"/>
    <x v="0"/>
    <x v="0"/>
    <s v="Master"/>
    <x v="2"/>
    <s v="LinkedIn"/>
    <n v="2"/>
    <n v="2.2000000000000002"/>
    <m/>
    <x v="1"/>
    <x v="1"/>
    <s v="Non-binary"/>
  </r>
  <r>
    <s v="EMP0340"/>
    <x v="2"/>
    <x v="2"/>
    <s v="Unknown"/>
    <n v="4.5"/>
    <n v="112887"/>
    <d v="2022-04-20T00:00:00"/>
    <x v="1"/>
    <x v="4"/>
    <s v="Bachelor"/>
    <x v="1"/>
    <s v="Career Fair"/>
    <n v="5"/>
    <n v="3"/>
    <n v="3"/>
    <x v="2"/>
    <x v="0"/>
    <s v="Prefer not to say"/>
  </r>
  <r>
    <s v="EMP0341"/>
    <x v="1"/>
    <x v="2"/>
    <s v="Software Engineer"/>
    <n v="3.9"/>
    <n v="70886"/>
    <d v="2019-08-02T00:00:00"/>
    <x v="0"/>
    <x v="0"/>
    <s v="Master"/>
    <x v="0"/>
    <s v="Career Fair"/>
    <n v="4"/>
    <n v="5.7"/>
    <m/>
    <x v="0"/>
    <x v="0"/>
    <s v="Male"/>
  </r>
  <r>
    <s v="EMP0342"/>
    <x v="0"/>
    <x v="1"/>
    <s v="DevOps Engineer"/>
    <n v="6.7"/>
    <n v="68068"/>
    <d v="2018-07-07T00:00:00"/>
    <x v="0"/>
    <x v="0"/>
    <s v="Bachelor"/>
    <x v="1"/>
    <s v="LinkedIn"/>
    <n v="4"/>
    <n v="6.8"/>
    <m/>
    <x v="0"/>
    <x v="0"/>
    <s v="Prefer not to say"/>
  </r>
  <r>
    <s v="EMP0343"/>
    <x v="1"/>
    <x v="3"/>
    <s v="Tech Lead"/>
    <n v="3.4"/>
    <n v="108511"/>
    <d v="2021-07-07T00:00:00"/>
    <x v="0"/>
    <x v="0"/>
    <s v="PhD"/>
    <x v="1"/>
    <s v="Referral"/>
    <n v="2"/>
    <n v="3.8"/>
    <m/>
    <x v="0"/>
    <x v="0"/>
    <s v="Non-binary"/>
  </r>
  <r>
    <s v="EMP0344"/>
    <x v="1"/>
    <x v="3"/>
    <s v="Software Engineer"/>
    <n v="5"/>
    <n v="70207"/>
    <d v="2021-08-06T00:00:00"/>
    <x v="1"/>
    <x v="4"/>
    <s v="Master"/>
    <x v="1"/>
    <s v="Referral"/>
    <n v="2"/>
    <n v="3.7"/>
    <n v="4"/>
    <x v="1"/>
    <x v="0"/>
    <s v="Non-binary"/>
  </r>
  <r>
    <s v="EMP0345"/>
    <x v="0"/>
    <x v="4"/>
    <s v="Software Engineer"/>
    <n v="4.0999999999999996"/>
    <n v="141253"/>
    <d v="2021-04-26T00:00:00"/>
    <x v="1"/>
    <x v="2"/>
    <s v="Bachelor"/>
    <x v="0"/>
    <s v="Career Fair"/>
    <n v="4"/>
    <n v="4"/>
    <n v="4"/>
    <x v="1"/>
    <x v="0"/>
    <s v="Prefer not to say"/>
  </r>
  <r>
    <s v="EMP0346"/>
    <x v="2"/>
    <x v="4"/>
    <s v="Tech Lead"/>
    <n v="6.3"/>
    <n v="128487"/>
    <d v="2021-05-23T00:00:00"/>
    <x v="0"/>
    <x v="0"/>
    <s v="Master"/>
    <x v="0"/>
    <s v="LinkedIn"/>
    <n v="3"/>
    <n v="3.9"/>
    <m/>
    <x v="1"/>
    <x v="0"/>
    <s v="Female"/>
  </r>
  <r>
    <s v="EMP0347"/>
    <x v="1"/>
    <x v="0"/>
    <s v="Tech Lead"/>
    <n v="6.3"/>
    <n v="93204"/>
    <d v="2020-02-20T00:00:00"/>
    <x v="0"/>
    <x v="0"/>
    <s v="Master"/>
    <x v="1"/>
    <s v="Recruiter"/>
    <n v="3"/>
    <n v="5.2"/>
    <m/>
    <x v="1"/>
    <x v="0"/>
    <s v="Female"/>
  </r>
  <r>
    <s v="EMP0348"/>
    <x v="1"/>
    <x v="2"/>
    <s v="Senior Developer"/>
    <n v="2.5"/>
    <n v="67190"/>
    <d v="2019-06-28T00:00:00"/>
    <x v="0"/>
    <x v="0"/>
    <s v="Bachelor"/>
    <x v="2"/>
    <s v="Recruiter"/>
    <n v="3"/>
    <n v="5.8"/>
    <m/>
    <x v="1"/>
    <x v="1"/>
    <s v="Female"/>
  </r>
  <r>
    <s v="EMP0349"/>
    <x v="0"/>
    <x v="0"/>
    <s v="Software Engineer"/>
    <n v="6.6"/>
    <n v="68244"/>
    <d v="2019-02-12T00:00:00"/>
    <x v="0"/>
    <x v="0"/>
    <s v="Master"/>
    <x v="1"/>
    <s v="Recruiter"/>
    <n v="3"/>
    <n v="6.2"/>
    <m/>
    <x v="0"/>
    <x v="0"/>
    <s v="Male"/>
  </r>
  <r>
    <s v="EMP0350"/>
    <x v="1"/>
    <x v="0"/>
    <s v="Tech Lead"/>
    <n v="3.1"/>
    <n v="134763"/>
    <d v="2022-07-13T00:00:00"/>
    <x v="1"/>
    <x v="4"/>
    <s v="Bachelor"/>
    <x v="1"/>
    <s v="LinkedIn"/>
    <n v="4"/>
    <n v="2.8"/>
    <n v="3"/>
    <x v="0"/>
    <x v="0"/>
    <s v="Prefer not to say"/>
  </r>
  <r>
    <s v="EMP0351"/>
    <x v="1"/>
    <x v="0"/>
    <s v="Software Engineer"/>
    <n v="3.3"/>
    <n v="118608"/>
    <d v="2020-10-14T00:00:00"/>
    <x v="0"/>
    <x v="0"/>
    <s v="Master"/>
    <x v="2"/>
    <s v="Recruiter"/>
    <n v="4"/>
    <n v="4.5"/>
    <m/>
    <x v="0"/>
    <x v="1"/>
    <s v="Male"/>
  </r>
  <r>
    <s v="EMP0352"/>
    <x v="1"/>
    <x v="2"/>
    <s v="Senior Developer"/>
    <n v="4.5999999999999996"/>
    <n v="139623"/>
    <d v="2023-05-15T00:00:00"/>
    <x v="0"/>
    <x v="0"/>
    <s v="PhD"/>
    <x v="1"/>
    <s v="Recruiter"/>
    <n v="5"/>
    <n v="1.9"/>
    <m/>
    <x v="0"/>
    <x v="0"/>
    <s v="Prefer not to say"/>
  </r>
  <r>
    <s v="EMP0353"/>
    <x v="2"/>
    <x v="1"/>
    <s v="Senior Developer"/>
    <n v="5.4"/>
    <n v="65793"/>
    <d v="2019-03-04T00:00:00"/>
    <x v="0"/>
    <x v="0"/>
    <s v="PhD"/>
    <x v="2"/>
    <s v="LinkedIn"/>
    <n v="5"/>
    <n v="6.1"/>
    <m/>
    <x v="2"/>
    <x v="1"/>
    <s v="Male"/>
  </r>
  <r>
    <s v="EMP0354"/>
    <x v="2"/>
    <x v="1"/>
    <s v="Tech Lead"/>
    <n v="2.9"/>
    <n v="108695"/>
    <d v="2023-06-19T00:00:00"/>
    <x v="0"/>
    <x v="0"/>
    <s v="Master"/>
    <x v="2"/>
    <s v="LinkedIn"/>
    <n v="2"/>
    <n v="1.8"/>
    <m/>
    <x v="1"/>
    <x v="1"/>
    <s v="Prefer not to say"/>
  </r>
  <r>
    <s v="EMP0355"/>
    <x v="2"/>
    <x v="2"/>
    <s v="Tech Lead"/>
    <n v="5.9"/>
    <n v="131854"/>
    <d v="2018-01-23T00:00:00"/>
    <x v="0"/>
    <x v="0"/>
    <s v="PhD"/>
    <x v="2"/>
    <s v="Referral"/>
    <n v="4"/>
    <n v="7.2"/>
    <m/>
    <x v="1"/>
    <x v="1"/>
    <s v="Prefer not to say"/>
  </r>
  <r>
    <s v="EMP0356"/>
    <x v="0"/>
    <x v="2"/>
    <s v="Senior Developer"/>
    <n v="6.8"/>
    <n v="153635"/>
    <d v="2019-03-07T00:00:00"/>
    <x v="0"/>
    <x v="0"/>
    <s v="PhD"/>
    <x v="0"/>
    <s v="Referral"/>
    <n v="3"/>
    <n v="6.1"/>
    <m/>
    <x v="2"/>
    <x v="0"/>
    <s v="Non-binary"/>
  </r>
  <r>
    <s v="EMP0357"/>
    <x v="2"/>
    <x v="3"/>
    <s v="Tech Lead"/>
    <n v="5"/>
    <n v="140742"/>
    <d v="2019-06-24T00:00:00"/>
    <x v="0"/>
    <x v="0"/>
    <s v="PhD"/>
    <x v="1"/>
    <s v="LinkedIn"/>
    <n v="3"/>
    <n v="5.8"/>
    <m/>
    <x v="0"/>
    <x v="0"/>
    <s v="Non-binary"/>
  </r>
  <r>
    <s v="EMP0358"/>
    <x v="2"/>
    <x v="2"/>
    <s v="Senior Developer"/>
    <n v="3.1"/>
    <n v="114120"/>
    <d v="2020-06-10T00:00:00"/>
    <x v="0"/>
    <x v="0"/>
    <s v="Master"/>
    <x v="0"/>
    <s v="Recruiter"/>
    <n v="2"/>
    <n v="4.9000000000000004"/>
    <m/>
    <x v="2"/>
    <x v="0"/>
    <s v="Male"/>
  </r>
  <r>
    <s v="EMP0359"/>
    <x v="2"/>
    <x v="0"/>
    <s v="DevOps Engineer"/>
    <n v="6.9"/>
    <n v="94773"/>
    <d v="2021-01-28T00:00:00"/>
    <x v="0"/>
    <x v="0"/>
    <s v="Bachelor"/>
    <x v="0"/>
    <s v="LinkedIn"/>
    <n v="3"/>
    <n v="4.2"/>
    <m/>
    <x v="0"/>
    <x v="0"/>
    <s v="Female"/>
  </r>
  <r>
    <s v="EMP0360"/>
    <x v="0"/>
    <x v="1"/>
    <s v="Software Engineer"/>
    <n v="4.3"/>
    <n v="107377"/>
    <d v="2020-10-23T00:00:00"/>
    <x v="0"/>
    <x v="0"/>
    <s v="Bachelor"/>
    <x v="2"/>
    <s v="Referral"/>
    <n v="3"/>
    <n v="4.5"/>
    <m/>
    <x v="2"/>
    <x v="1"/>
    <s v="Prefer not to say"/>
  </r>
  <r>
    <s v="EMP0361"/>
    <x v="0"/>
    <x v="2"/>
    <s v="Senior Developer"/>
    <n v="4.3"/>
    <n v="140098"/>
    <d v="2022-03-29T00:00:00"/>
    <x v="1"/>
    <x v="1"/>
    <s v="Bachelor"/>
    <x v="1"/>
    <s v="Referral"/>
    <n v="2"/>
    <n v="3.1"/>
    <n v="3"/>
    <x v="0"/>
    <x v="0"/>
    <s v="Non-binary"/>
  </r>
  <r>
    <s v="EMP0362"/>
    <x v="2"/>
    <x v="2"/>
    <s v="Unknown"/>
    <n v="6.2"/>
    <n v="121997"/>
    <d v="2022-03-29T00:00:00"/>
    <x v="0"/>
    <x v="0"/>
    <s v="Bachelor"/>
    <x v="2"/>
    <s v="Recruiter"/>
    <n v="3"/>
    <n v="3.1"/>
    <m/>
    <x v="0"/>
    <x v="1"/>
    <s v="Non-binary"/>
  </r>
  <r>
    <s v="EMP0363"/>
    <x v="0"/>
    <x v="3"/>
    <s v="Senior Developer"/>
    <n v="0.1"/>
    <n v="96021"/>
    <d v="2020-06-02T00:00:00"/>
    <x v="1"/>
    <x v="1"/>
    <s v="Master"/>
    <x v="2"/>
    <s v="Referral"/>
    <n v="3"/>
    <n v="4.9000000000000004"/>
    <n v="5"/>
    <x v="0"/>
    <x v="1"/>
    <s v="Non-binary"/>
  </r>
  <r>
    <s v="EMP0364"/>
    <x v="0"/>
    <x v="0"/>
    <s v="DevOps Engineer"/>
    <n v="4.5999999999999996"/>
    <n v="80307"/>
    <d v="2018-04-29T00:00:00"/>
    <x v="0"/>
    <x v="0"/>
    <s v="Bachelor"/>
    <x v="2"/>
    <s v="LinkedIn"/>
    <n v="4"/>
    <n v="7"/>
    <m/>
    <x v="2"/>
    <x v="1"/>
    <s v="Female"/>
  </r>
  <r>
    <s v="EMP0365"/>
    <x v="0"/>
    <x v="4"/>
    <s v="Senior Developer"/>
    <n v="4.5"/>
    <n v="141029"/>
    <d v="2021-11-15T00:00:00"/>
    <x v="1"/>
    <x v="2"/>
    <s v="Bachelor"/>
    <x v="0"/>
    <s v="Referral"/>
    <n v="3"/>
    <n v="3.4"/>
    <n v="3"/>
    <x v="1"/>
    <x v="0"/>
    <s v="Male"/>
  </r>
  <r>
    <s v="EMP0366"/>
    <x v="0"/>
    <x v="2"/>
    <s v="Tech Lead"/>
    <n v="5.4"/>
    <n v="80093"/>
    <d v="2018-01-12T00:00:00"/>
    <x v="1"/>
    <x v="3"/>
    <s v="PhD"/>
    <x v="2"/>
    <s v="LinkedIn"/>
    <n v="3"/>
    <n v="7.3"/>
    <n v="7"/>
    <x v="1"/>
    <x v="1"/>
    <s v="Male"/>
  </r>
  <r>
    <s v="EMP0367"/>
    <x v="1"/>
    <x v="1"/>
    <s v="Tech Lead"/>
    <n v="6.3"/>
    <n v="139303"/>
    <d v="2020-12-04T00:00:00"/>
    <x v="0"/>
    <x v="0"/>
    <s v="Master"/>
    <x v="1"/>
    <s v="Career Fair"/>
    <n v="3"/>
    <n v="4.4000000000000004"/>
    <m/>
    <x v="0"/>
    <x v="0"/>
    <s v="Non-binary"/>
  </r>
  <r>
    <s v="EMP0368"/>
    <x v="2"/>
    <x v="4"/>
    <s v="Software Engineer"/>
    <n v="6.4"/>
    <n v="91131"/>
    <d v="2021-05-13T00:00:00"/>
    <x v="0"/>
    <x v="0"/>
    <s v="PhD"/>
    <x v="0"/>
    <s v="Referral"/>
    <n v="3"/>
    <n v="3.9"/>
    <m/>
    <x v="2"/>
    <x v="0"/>
    <s v="Prefer not to say"/>
  </r>
  <r>
    <s v="EMP0369"/>
    <x v="1"/>
    <x v="3"/>
    <s v="Software Engineer"/>
    <n v="6.1"/>
    <n v="115835"/>
    <d v="2018-10-05T00:00:00"/>
    <x v="0"/>
    <x v="0"/>
    <s v="PhD"/>
    <x v="2"/>
    <s v="LinkedIn"/>
    <n v="3"/>
    <n v="6.5"/>
    <m/>
    <x v="0"/>
    <x v="1"/>
    <s v="Female"/>
  </r>
  <r>
    <s v="EMP0370"/>
    <x v="0"/>
    <x v="0"/>
    <s v="Senior Developer"/>
    <n v="5.0999999999999996"/>
    <n v="106473"/>
    <d v="2019-05-22T00:00:00"/>
    <x v="0"/>
    <x v="0"/>
    <s v="Bachelor"/>
    <x v="1"/>
    <s v="Career Fair"/>
    <n v="2"/>
    <n v="5.9"/>
    <m/>
    <x v="0"/>
    <x v="0"/>
    <s v="Male"/>
  </r>
  <r>
    <s v="EMP0371"/>
    <x v="2"/>
    <x v="4"/>
    <s v="Software Engineer"/>
    <n v="2.7"/>
    <n v="93840"/>
    <d v="2022-09-07T00:00:00"/>
    <x v="0"/>
    <x v="0"/>
    <s v="Master"/>
    <x v="1"/>
    <s v="LinkedIn"/>
    <n v="3"/>
    <n v="2.6"/>
    <m/>
    <x v="0"/>
    <x v="0"/>
    <s v="Prefer not to say"/>
  </r>
  <r>
    <s v="EMP0372"/>
    <x v="2"/>
    <x v="0"/>
    <s v="DevOps Engineer"/>
    <n v="6.7"/>
    <n v="96081"/>
    <d v="2020-03-04T00:00:00"/>
    <x v="1"/>
    <x v="4"/>
    <s v="Master"/>
    <x v="1"/>
    <s v="Career Fair"/>
    <n v="1"/>
    <n v="5.0999999999999996"/>
    <n v="5"/>
    <x v="0"/>
    <x v="0"/>
    <s v="Prefer not to say"/>
  </r>
  <r>
    <s v="EMP0373"/>
    <x v="2"/>
    <x v="2"/>
    <s v="Tech Lead"/>
    <n v="5.0999999999999996"/>
    <n v="107118"/>
    <d v="2020-01-06T00:00:00"/>
    <x v="0"/>
    <x v="0"/>
    <s v="Bachelor"/>
    <x v="2"/>
    <s v="Career Fair"/>
    <n v="3"/>
    <n v="5.3"/>
    <m/>
    <x v="1"/>
    <x v="1"/>
    <s v="Female"/>
  </r>
  <r>
    <s v="EMP0374"/>
    <x v="0"/>
    <x v="1"/>
    <s v="DevOps Engineer"/>
    <n v="6.2"/>
    <n v="99121"/>
    <d v="2022-06-02T00:00:00"/>
    <x v="0"/>
    <x v="0"/>
    <s v="Master"/>
    <x v="0"/>
    <s v="Recruiter"/>
    <n v="3"/>
    <n v="2.9"/>
    <m/>
    <x v="0"/>
    <x v="0"/>
    <s v="Non-binary"/>
  </r>
  <r>
    <s v="EMP0375"/>
    <x v="0"/>
    <x v="4"/>
    <s v="Software Engineer"/>
    <n v="5.9"/>
    <n v="73979"/>
    <d v="2022-02-24T00:00:00"/>
    <x v="0"/>
    <x v="0"/>
    <s v="Master"/>
    <x v="1"/>
    <s v="Recruiter"/>
    <n v="2"/>
    <n v="3.2"/>
    <m/>
    <x v="0"/>
    <x v="0"/>
    <s v="Female"/>
  </r>
  <r>
    <s v="EMP0376"/>
    <x v="1"/>
    <x v="0"/>
    <s v="Software Engineer"/>
    <n v="5.7"/>
    <n v="75449"/>
    <d v="2019-03-22T00:00:00"/>
    <x v="0"/>
    <x v="0"/>
    <s v="PhD"/>
    <x v="1"/>
    <s v="Career Fair"/>
    <n v="3"/>
    <n v="6.1"/>
    <m/>
    <x v="2"/>
    <x v="0"/>
    <s v="Prefer not to say"/>
  </r>
  <r>
    <s v="EMP0377"/>
    <x v="2"/>
    <x v="4"/>
    <s v="Software Engineer"/>
    <n v="5.3"/>
    <n v="118627"/>
    <d v="2019-09-12T00:00:00"/>
    <x v="0"/>
    <x v="0"/>
    <s v="Master"/>
    <x v="2"/>
    <s v="LinkedIn"/>
    <n v="5"/>
    <n v="5.6"/>
    <m/>
    <x v="1"/>
    <x v="1"/>
    <s v="Female"/>
  </r>
  <r>
    <s v="EMP0378"/>
    <x v="2"/>
    <x v="1"/>
    <s v="Senior Developer"/>
    <n v="5.0999999999999996"/>
    <n v="115745"/>
    <d v="2020-07-18T00:00:00"/>
    <x v="0"/>
    <x v="0"/>
    <s v="Bachelor"/>
    <x v="0"/>
    <s v="LinkedIn"/>
    <n v="2"/>
    <n v="4.8"/>
    <m/>
    <x v="1"/>
    <x v="0"/>
    <s v="Non-binary"/>
  </r>
  <r>
    <s v="EMP0379"/>
    <x v="2"/>
    <x v="4"/>
    <s v="Software Engineer"/>
    <n v="7.8"/>
    <s v="N/A"/>
    <d v="2022-06-08T00:00:00"/>
    <x v="0"/>
    <x v="0"/>
    <s v="PhD"/>
    <x v="0"/>
    <s v="LinkedIn"/>
    <n v="4"/>
    <n v="2.9"/>
    <m/>
    <x v="1"/>
    <x v="0"/>
    <s v="Prefer not to say"/>
  </r>
  <r>
    <s v="EMP0380"/>
    <x v="1"/>
    <x v="4"/>
    <s v="Tech Lead"/>
    <n v="7.4"/>
    <n v="78020"/>
    <d v="2022-03-16T00:00:00"/>
    <x v="0"/>
    <x v="0"/>
    <s v="Master"/>
    <x v="2"/>
    <s v="Referral"/>
    <n v="4"/>
    <n v="3.1"/>
    <m/>
    <x v="0"/>
    <x v="1"/>
    <s v="Non-binary"/>
  </r>
  <r>
    <s v="EMP0381"/>
    <x v="2"/>
    <x v="3"/>
    <s v="DevOps Engineer"/>
    <n v="7.8"/>
    <n v="87413"/>
    <d v="2019-09-05T00:00:00"/>
    <x v="1"/>
    <x v="2"/>
    <s v="PhD"/>
    <x v="0"/>
    <s v="Referral"/>
    <n v="3"/>
    <n v="5.6"/>
    <n v="6"/>
    <x v="1"/>
    <x v="0"/>
    <s v="Prefer not to say"/>
  </r>
  <r>
    <s v="EMP0382"/>
    <x v="1"/>
    <x v="2"/>
    <s v="Senior Developer"/>
    <n v="5.0999999999999996"/>
    <n v="100695"/>
    <d v="2021-06-24T00:00:00"/>
    <x v="0"/>
    <x v="0"/>
    <s v="Master"/>
    <x v="0"/>
    <s v="Referral"/>
    <n v="5"/>
    <n v="3.8"/>
    <m/>
    <x v="0"/>
    <x v="0"/>
    <s v="Female"/>
  </r>
  <r>
    <s v="EMP0383"/>
    <x v="0"/>
    <x v="1"/>
    <s v="Senior Developer"/>
    <n v="7.8"/>
    <n v="63696"/>
    <d v="2021-10-14T00:00:00"/>
    <x v="0"/>
    <x v="0"/>
    <s v="Bachelor"/>
    <x v="0"/>
    <s v="Career Fair"/>
    <n v="3"/>
    <n v="3.5"/>
    <m/>
    <x v="1"/>
    <x v="0"/>
    <s v="Prefer not to say"/>
  </r>
  <r>
    <s v="EMP0384"/>
    <x v="1"/>
    <x v="0"/>
    <s v="Senior Developer"/>
    <n v="3.8"/>
    <n v="126641"/>
    <d v="2018-11-20T00:00:00"/>
    <x v="0"/>
    <x v="0"/>
    <s v="Bachelor"/>
    <x v="1"/>
    <s v="LinkedIn"/>
    <n v="5"/>
    <n v="6.4"/>
    <m/>
    <x v="1"/>
    <x v="0"/>
    <s v="Prefer not to say"/>
  </r>
  <r>
    <s v="EMP0385"/>
    <x v="0"/>
    <x v="4"/>
    <s v="Senior Developer"/>
    <n v="6"/>
    <n v="94681"/>
    <d v="2021-05-01T00:00:00"/>
    <x v="1"/>
    <x v="3"/>
    <s v="Master"/>
    <x v="1"/>
    <s v="Recruiter"/>
    <n v="4"/>
    <n v="4"/>
    <n v="4"/>
    <x v="0"/>
    <x v="0"/>
    <s v="Prefer not to say"/>
  </r>
  <r>
    <s v="EMP0386"/>
    <x v="0"/>
    <x v="3"/>
    <s v="Software Engineer"/>
    <n v="6.3"/>
    <n v="62871"/>
    <d v="2020-08-04T00:00:00"/>
    <x v="0"/>
    <x v="0"/>
    <s v="PhD"/>
    <x v="1"/>
    <s v="Referral"/>
    <n v="3"/>
    <n v="4.7"/>
    <m/>
    <x v="0"/>
    <x v="0"/>
    <s v="Female"/>
  </r>
  <r>
    <s v="EMP0387"/>
    <x v="2"/>
    <x v="3"/>
    <s v="DevOps Engineer"/>
    <n v="7.8"/>
    <n v="103798"/>
    <d v="2020-05-23T00:00:00"/>
    <x v="0"/>
    <x v="0"/>
    <s v="Bachelor"/>
    <x v="2"/>
    <s v="Recruiter"/>
    <n v="3"/>
    <n v="4.9000000000000004"/>
    <m/>
    <x v="2"/>
    <x v="1"/>
    <s v="Male"/>
  </r>
  <r>
    <s v="EMP0388"/>
    <x v="2"/>
    <x v="1"/>
    <s v="Tech Lead"/>
    <n v="3.9"/>
    <n v="154319"/>
    <d v="2019-09-07T00:00:00"/>
    <x v="1"/>
    <x v="2"/>
    <s v="Master"/>
    <x v="2"/>
    <s v="Career Fair"/>
    <n v="3"/>
    <n v="5.6"/>
    <n v="6"/>
    <x v="0"/>
    <x v="1"/>
    <s v="Non-binary"/>
  </r>
  <r>
    <s v="EMP0389"/>
    <x v="2"/>
    <x v="2"/>
    <s v="Senior Developer"/>
    <n v="3.2"/>
    <n v="105095"/>
    <d v="2023-06-06T00:00:00"/>
    <x v="0"/>
    <x v="0"/>
    <s v="PhD"/>
    <x v="2"/>
    <s v="LinkedIn"/>
    <n v="3"/>
    <n v="1.9"/>
    <m/>
    <x v="2"/>
    <x v="1"/>
    <s v="Female"/>
  </r>
  <r>
    <s v="EMP0390"/>
    <x v="0"/>
    <x v="1"/>
    <s v="Software Engineer"/>
    <n v="4.8"/>
    <n v="87056"/>
    <d v="2019-04-16T00:00:00"/>
    <x v="1"/>
    <x v="5"/>
    <s v="Bachelor"/>
    <x v="0"/>
    <s v="LinkedIn"/>
    <n v="3"/>
    <n v="6"/>
    <n v="6"/>
    <x v="0"/>
    <x v="0"/>
    <s v="Female"/>
  </r>
  <r>
    <s v="EMP0391"/>
    <x v="2"/>
    <x v="2"/>
    <s v="Tech Lead"/>
    <n v="9.8000000000000007"/>
    <n v="150811"/>
    <d v="2019-07-20T00:00:00"/>
    <x v="0"/>
    <x v="0"/>
    <s v="PhD"/>
    <x v="0"/>
    <s v="Career Fair"/>
    <n v="4"/>
    <n v="5.8"/>
    <m/>
    <x v="1"/>
    <x v="0"/>
    <s v="Non-binary"/>
  </r>
  <r>
    <s v="EMP0392"/>
    <x v="2"/>
    <x v="3"/>
    <s v="Senior Developer"/>
    <n v="6.7"/>
    <n v="113459"/>
    <d v="2022-03-19T00:00:00"/>
    <x v="0"/>
    <x v="0"/>
    <s v="PhD"/>
    <x v="0"/>
    <s v="Referral"/>
    <n v="2"/>
    <n v="3.1"/>
    <m/>
    <x v="0"/>
    <x v="0"/>
    <s v="Non-binary"/>
  </r>
  <r>
    <s v="EMP0393"/>
    <x v="0"/>
    <x v="2"/>
    <s v="Senior Developer"/>
    <n v="2.8"/>
    <n v="82412"/>
    <d v="2021-09-28T00:00:00"/>
    <x v="0"/>
    <x v="0"/>
    <s v="Master"/>
    <x v="2"/>
    <s v="Career Fair"/>
    <n v="4"/>
    <n v="3.6"/>
    <m/>
    <x v="0"/>
    <x v="1"/>
    <s v="Female"/>
  </r>
  <r>
    <s v="EMP0394"/>
    <x v="2"/>
    <x v="2"/>
    <s v="Software Engineer"/>
    <n v="8.6"/>
    <n v="149272"/>
    <d v="2021-11-06T00:00:00"/>
    <x v="0"/>
    <x v="0"/>
    <s v="Master"/>
    <x v="2"/>
    <s v="Recruiter"/>
    <n v="5"/>
    <n v="3.5"/>
    <m/>
    <x v="0"/>
    <x v="1"/>
    <s v="Male"/>
  </r>
  <r>
    <s v="EMP0395"/>
    <x v="1"/>
    <x v="1"/>
    <s v="Unknown"/>
    <n v="2.7"/>
    <n v="117615"/>
    <d v="2022-05-14T00:00:00"/>
    <x v="0"/>
    <x v="0"/>
    <s v="Bachelor"/>
    <x v="1"/>
    <s v="Recruiter"/>
    <n v="4"/>
    <n v="2.9"/>
    <m/>
    <x v="0"/>
    <x v="0"/>
    <s v="Prefer not to say"/>
  </r>
  <r>
    <s v="EMP0396"/>
    <x v="0"/>
    <x v="2"/>
    <s v="DevOps Engineer"/>
    <n v="5.3"/>
    <n v="134704"/>
    <d v="2022-08-02T00:00:00"/>
    <x v="0"/>
    <x v="0"/>
    <s v="PhD"/>
    <x v="2"/>
    <s v="Recruiter"/>
    <n v="3"/>
    <n v="2.7"/>
    <m/>
    <x v="0"/>
    <x v="1"/>
    <s v="Female"/>
  </r>
  <r>
    <s v="EMP0397"/>
    <x v="0"/>
    <x v="0"/>
    <s v="Software Engineer"/>
    <n v="5.3"/>
    <n v="62800"/>
    <d v="2023-01-31T00:00:00"/>
    <x v="0"/>
    <x v="0"/>
    <s v="Bachelor"/>
    <x v="0"/>
    <s v="LinkedIn"/>
    <n v="2"/>
    <n v="2.2000000000000002"/>
    <m/>
    <x v="0"/>
    <x v="0"/>
    <s v="Male"/>
  </r>
  <r>
    <s v="EMP0398"/>
    <x v="0"/>
    <x v="0"/>
    <s v="Tech Lead"/>
    <n v="2.9"/>
    <n v="145774"/>
    <d v="2021-01-24T00:00:00"/>
    <x v="1"/>
    <x v="1"/>
    <s v="Master"/>
    <x v="2"/>
    <s v="Referral"/>
    <n v="4"/>
    <n v="4.2"/>
    <n v="4"/>
    <x v="0"/>
    <x v="1"/>
    <s v="Prefer not to say"/>
  </r>
  <r>
    <s v="EMP0399"/>
    <x v="0"/>
    <x v="1"/>
    <s v="Software Engineer"/>
    <n v="4.5999999999999996"/>
    <n v="126216"/>
    <d v="2019-04-22T00:00:00"/>
    <x v="1"/>
    <x v="3"/>
    <s v="PhD"/>
    <x v="0"/>
    <s v="LinkedIn"/>
    <n v="3"/>
    <n v="6"/>
    <n v="6"/>
    <x v="1"/>
    <x v="0"/>
    <s v="Male"/>
  </r>
  <r>
    <s v="EMP0400"/>
    <x v="1"/>
    <x v="0"/>
    <s v="Tech Lead"/>
    <n v="4.9000000000000004"/>
    <n v="101520"/>
    <d v="2021-01-04T00:00:00"/>
    <x v="0"/>
    <x v="0"/>
    <s v="Bachelor"/>
    <x v="1"/>
    <s v="Recruiter"/>
    <n v="3"/>
    <n v="4.3"/>
    <m/>
    <x v="2"/>
    <x v="0"/>
    <s v="Male"/>
  </r>
  <r>
    <s v="EMP0401"/>
    <x v="2"/>
    <x v="2"/>
    <s v="Software Engineer"/>
    <n v="0.1"/>
    <n v="133155"/>
    <d v="2023-04-22T00:00:00"/>
    <x v="1"/>
    <x v="4"/>
    <s v="PhD"/>
    <x v="2"/>
    <s v="Career Fair"/>
    <n v="4"/>
    <n v="2"/>
    <n v="2"/>
    <x v="0"/>
    <x v="1"/>
    <s v="Non-binary"/>
  </r>
  <r>
    <s v="EMP0402"/>
    <x v="2"/>
    <x v="1"/>
    <s v="Senior Developer"/>
    <n v="5.3"/>
    <n v="130305"/>
    <d v="2019-12-02T00:00:00"/>
    <x v="1"/>
    <x v="2"/>
    <s v="PhD"/>
    <x v="2"/>
    <s v="Referral"/>
    <n v="3"/>
    <n v="5.4"/>
    <n v="5"/>
    <x v="2"/>
    <x v="1"/>
    <s v="Prefer not to say"/>
  </r>
  <r>
    <s v="EMP0403"/>
    <x v="2"/>
    <x v="3"/>
    <s v="Tech Lead"/>
    <n v="0.3"/>
    <n v="99194"/>
    <d v="2021-09-21T00:00:00"/>
    <x v="0"/>
    <x v="0"/>
    <s v="PhD"/>
    <x v="1"/>
    <s v="Career Fair"/>
    <n v="2"/>
    <n v="3.6"/>
    <m/>
    <x v="0"/>
    <x v="0"/>
    <s v="Male"/>
  </r>
  <r>
    <s v="EMP0404"/>
    <x v="0"/>
    <x v="0"/>
    <s v="Tech Lead"/>
    <n v="7.7"/>
    <n v="64986"/>
    <d v="2022-04-28T00:00:00"/>
    <x v="0"/>
    <x v="0"/>
    <s v="Master"/>
    <x v="0"/>
    <s v="Referral"/>
    <n v="2"/>
    <n v="3"/>
    <m/>
    <x v="0"/>
    <x v="0"/>
    <s v="Non-binary"/>
  </r>
  <r>
    <s v="EMP0405"/>
    <x v="0"/>
    <x v="2"/>
    <s v="Software Engineer"/>
    <n v="7.1"/>
    <n v="103526"/>
    <d v="2021-05-14T00:00:00"/>
    <x v="0"/>
    <x v="0"/>
    <s v="Bachelor"/>
    <x v="0"/>
    <s v="Recruiter"/>
    <n v="3"/>
    <n v="3.9"/>
    <m/>
    <x v="2"/>
    <x v="0"/>
    <s v="Non-binary"/>
  </r>
  <r>
    <s v="EMP0406"/>
    <x v="1"/>
    <x v="3"/>
    <s v="Senior Developer"/>
    <n v="6.2"/>
    <n v="97327"/>
    <d v="2023-02-07T00:00:00"/>
    <x v="1"/>
    <x v="1"/>
    <s v="Master"/>
    <x v="0"/>
    <s v="Recruiter"/>
    <n v="3"/>
    <n v="2.2000000000000002"/>
    <n v="2"/>
    <x v="0"/>
    <x v="0"/>
    <s v="Prefer not to say"/>
  </r>
  <r>
    <s v="EMP0407"/>
    <x v="2"/>
    <x v="2"/>
    <s v="Software Engineer"/>
    <n v="2"/>
    <n v="70808"/>
    <d v="2023-05-02T00:00:00"/>
    <x v="0"/>
    <x v="0"/>
    <s v="Master"/>
    <x v="0"/>
    <s v="Referral"/>
    <n v="2"/>
    <n v="2"/>
    <m/>
    <x v="0"/>
    <x v="0"/>
    <s v="Non-binary"/>
  </r>
  <r>
    <s v="EMP0408"/>
    <x v="0"/>
    <x v="2"/>
    <s v="Senior Developer"/>
    <n v="7.2"/>
    <n v="141938"/>
    <d v="2019-12-27T00:00:00"/>
    <x v="0"/>
    <x v="0"/>
    <s v="Bachelor"/>
    <x v="2"/>
    <s v="Referral"/>
    <n v="2"/>
    <n v="5.3"/>
    <m/>
    <x v="2"/>
    <x v="1"/>
    <s v="Male"/>
  </r>
  <r>
    <s v="EMP0409"/>
    <x v="1"/>
    <x v="1"/>
    <s v="DevOps Engineer"/>
    <n v="7.2"/>
    <n v="135277"/>
    <d v="2018-08-03T00:00:00"/>
    <x v="0"/>
    <x v="0"/>
    <s v="Master"/>
    <x v="2"/>
    <s v="LinkedIn"/>
    <n v="4"/>
    <n v="6.7"/>
    <m/>
    <x v="2"/>
    <x v="1"/>
    <s v="Prefer not to say"/>
  </r>
  <r>
    <s v="EMP0410"/>
    <x v="1"/>
    <x v="4"/>
    <s v="Senior Developer"/>
    <n v="7.9"/>
    <n v="111913"/>
    <d v="2018-12-27T00:00:00"/>
    <x v="0"/>
    <x v="0"/>
    <s v="Bachelor"/>
    <x v="2"/>
    <s v="Referral"/>
    <n v="2"/>
    <n v="6.3"/>
    <m/>
    <x v="0"/>
    <x v="1"/>
    <s v="Male"/>
  </r>
  <r>
    <s v="EMP0411"/>
    <x v="2"/>
    <x v="0"/>
    <s v="Senior Developer"/>
    <n v="4.5"/>
    <n v="61988"/>
    <d v="2021-01-10T00:00:00"/>
    <x v="0"/>
    <x v="0"/>
    <s v="Master"/>
    <x v="0"/>
    <s v="LinkedIn"/>
    <n v="3"/>
    <n v="4.3"/>
    <m/>
    <x v="2"/>
    <x v="0"/>
    <s v="Male"/>
  </r>
  <r>
    <s v="EMP0412"/>
    <x v="0"/>
    <x v="4"/>
    <s v="Senior Developer"/>
    <n v="3.2"/>
    <n v="105833"/>
    <d v="2018-04-08T00:00:00"/>
    <x v="0"/>
    <x v="0"/>
    <s v="Master"/>
    <x v="2"/>
    <s v="Recruiter"/>
    <n v="3"/>
    <n v="7"/>
    <m/>
    <x v="2"/>
    <x v="1"/>
    <s v="Male"/>
  </r>
  <r>
    <s v="EMP0413"/>
    <x v="1"/>
    <x v="2"/>
    <s v="Senior Developer"/>
    <n v="3.6"/>
    <n v="154876"/>
    <d v="2022-02-27T00:00:00"/>
    <x v="0"/>
    <x v="0"/>
    <s v="Bachelor"/>
    <x v="1"/>
    <s v="Career Fair"/>
    <n v="3"/>
    <n v="3.1"/>
    <m/>
    <x v="0"/>
    <x v="0"/>
    <s v="Male"/>
  </r>
  <r>
    <s v="EMP0414"/>
    <x v="1"/>
    <x v="0"/>
    <s v="Tech Lead"/>
    <n v="5.4"/>
    <n v="86990"/>
    <d v="2023-02-01T00:00:00"/>
    <x v="0"/>
    <x v="0"/>
    <s v="PhD"/>
    <x v="0"/>
    <s v="Career Fair"/>
    <n v="1"/>
    <n v="2.2000000000000002"/>
    <m/>
    <x v="0"/>
    <x v="0"/>
    <s v="Non-binary"/>
  </r>
  <r>
    <s v="EMP0415"/>
    <x v="1"/>
    <x v="3"/>
    <s v="DevOps Engineer"/>
    <n v="6.6"/>
    <n v="105800"/>
    <d v="2022-01-06T00:00:00"/>
    <x v="0"/>
    <x v="0"/>
    <s v="Bachelor"/>
    <x v="0"/>
    <s v="Recruiter"/>
    <n v="3"/>
    <n v="3.3"/>
    <m/>
    <x v="0"/>
    <x v="0"/>
    <s v="Prefer not to say"/>
  </r>
  <r>
    <s v="EMP0416"/>
    <x v="0"/>
    <x v="3"/>
    <s v="DevOps Engineer"/>
    <n v="8.1"/>
    <n v="115561"/>
    <d v="2020-03-31T00:00:00"/>
    <x v="0"/>
    <x v="0"/>
    <s v="Bachelor"/>
    <x v="2"/>
    <s v="Career Fair"/>
    <n v="4"/>
    <n v="5.0999999999999996"/>
    <m/>
    <x v="2"/>
    <x v="1"/>
    <s v="Non-binary"/>
  </r>
  <r>
    <s v="EMP0417"/>
    <x v="1"/>
    <x v="1"/>
    <s v="Tech Lead"/>
    <n v="7.1"/>
    <n v="101243"/>
    <d v="2022-01-12T00:00:00"/>
    <x v="1"/>
    <x v="1"/>
    <s v="Master"/>
    <x v="0"/>
    <s v="Recruiter"/>
    <n v="3"/>
    <n v="3.3"/>
    <n v="3"/>
    <x v="0"/>
    <x v="0"/>
    <s v="Female"/>
  </r>
  <r>
    <s v="EMP0418"/>
    <x v="1"/>
    <x v="3"/>
    <s v="Software Engineer"/>
    <n v="7.3"/>
    <n v="137219"/>
    <d v="2021-01-01T00:00:00"/>
    <x v="0"/>
    <x v="0"/>
    <s v="Master"/>
    <x v="2"/>
    <s v="Career Fair"/>
    <n v="2"/>
    <n v="4.3"/>
    <m/>
    <x v="0"/>
    <x v="1"/>
    <s v="Non-binary"/>
  </r>
  <r>
    <s v="EMP0419"/>
    <x v="2"/>
    <x v="3"/>
    <s v="DevOps Engineer"/>
    <n v="5"/>
    <n v="79874"/>
    <d v="2022-11-15T00:00:00"/>
    <x v="0"/>
    <x v="0"/>
    <s v="Bachelor"/>
    <x v="1"/>
    <s v="LinkedIn"/>
    <n v="5"/>
    <n v="2.4"/>
    <m/>
    <x v="0"/>
    <x v="0"/>
    <s v="Prefer not to say"/>
  </r>
  <r>
    <s v="EMP0420"/>
    <x v="0"/>
    <x v="2"/>
    <s v="DevOps Engineer"/>
    <n v="4.7"/>
    <n v="150009"/>
    <d v="2020-07-03T00:00:00"/>
    <x v="0"/>
    <x v="0"/>
    <s v="PhD"/>
    <x v="2"/>
    <s v="Career Fair"/>
    <n v="3"/>
    <n v="4.8"/>
    <m/>
    <x v="0"/>
    <x v="1"/>
    <s v="Prefer not to say"/>
  </r>
  <r>
    <s v="EMP0421"/>
    <x v="1"/>
    <x v="3"/>
    <s v="Tech Lead"/>
    <n v="5.7"/>
    <n v="114318"/>
    <d v="2020-10-20T00:00:00"/>
    <x v="1"/>
    <x v="1"/>
    <s v="PhD"/>
    <x v="2"/>
    <s v="LinkedIn"/>
    <n v="3"/>
    <n v="4.5"/>
    <n v="5"/>
    <x v="0"/>
    <x v="1"/>
    <s v="Non-binary"/>
  </r>
  <r>
    <s v="EMP0422"/>
    <x v="0"/>
    <x v="3"/>
    <s v="Tech Lead"/>
    <n v="6.1"/>
    <n v="133788"/>
    <d v="2020-08-03T00:00:00"/>
    <x v="0"/>
    <x v="0"/>
    <s v="Bachelor"/>
    <x v="1"/>
    <s v="Career Fair"/>
    <n v="3"/>
    <n v="4.7"/>
    <m/>
    <x v="0"/>
    <x v="0"/>
    <s v="Male"/>
  </r>
  <r>
    <s v="EMP0423"/>
    <x v="2"/>
    <x v="3"/>
    <s v="DevOps Engineer"/>
    <n v="5.8"/>
    <n v="129906"/>
    <d v="2021-04-02T00:00:00"/>
    <x v="0"/>
    <x v="0"/>
    <s v="Bachelor"/>
    <x v="2"/>
    <s v="Referral"/>
    <n v="3"/>
    <n v="4"/>
    <m/>
    <x v="1"/>
    <x v="1"/>
    <s v="Non-binary"/>
  </r>
  <r>
    <s v="EMP0424"/>
    <x v="1"/>
    <x v="0"/>
    <s v="Software Engineer"/>
    <n v="5.9"/>
    <n v="70103"/>
    <d v="2019-08-26T00:00:00"/>
    <x v="0"/>
    <x v="0"/>
    <s v="Bachelor"/>
    <x v="1"/>
    <s v="Recruiter"/>
    <n v="2"/>
    <n v="5.7"/>
    <m/>
    <x v="0"/>
    <x v="0"/>
    <s v="Male"/>
  </r>
  <r>
    <s v="EMP0425"/>
    <x v="2"/>
    <x v="3"/>
    <s v="Senior Developer"/>
    <n v="1.6"/>
    <n v="103803"/>
    <d v="2020-05-14T00:00:00"/>
    <x v="0"/>
    <x v="0"/>
    <s v="Bachelor"/>
    <x v="2"/>
    <s v="Recruiter"/>
    <n v="3"/>
    <n v="4.9000000000000004"/>
    <m/>
    <x v="0"/>
    <x v="1"/>
    <s v="Male"/>
  </r>
  <r>
    <s v="EMP0426"/>
    <x v="1"/>
    <x v="0"/>
    <s v="Senior Developer"/>
    <n v="5.6"/>
    <n v="64458"/>
    <d v="2018-05-03T00:00:00"/>
    <x v="0"/>
    <x v="0"/>
    <s v="PhD"/>
    <x v="1"/>
    <s v="LinkedIn"/>
    <n v="3"/>
    <n v="7"/>
    <m/>
    <x v="2"/>
    <x v="0"/>
    <s v="Non-binary"/>
  </r>
  <r>
    <s v="EMP0427"/>
    <x v="1"/>
    <x v="4"/>
    <s v="Senior Developer"/>
    <n v="4"/>
    <n v="67352"/>
    <d v="2021-05-13T00:00:00"/>
    <x v="0"/>
    <x v="0"/>
    <s v="PhD"/>
    <x v="0"/>
    <s v="Referral"/>
    <n v="3"/>
    <n v="3.9"/>
    <m/>
    <x v="2"/>
    <x v="0"/>
    <s v="Non-binary"/>
  </r>
  <r>
    <s v="EMP0428"/>
    <x v="2"/>
    <x v="4"/>
    <s v="Senior Developer"/>
    <n v="1.5"/>
    <n v="128814"/>
    <d v="2021-02-26T00:00:00"/>
    <x v="0"/>
    <x v="0"/>
    <s v="Bachelor"/>
    <x v="1"/>
    <s v="Referral"/>
    <n v="3"/>
    <n v="4.0999999999999996"/>
    <m/>
    <x v="1"/>
    <x v="0"/>
    <s v="Female"/>
  </r>
  <r>
    <s v="EMP0429"/>
    <x v="2"/>
    <x v="1"/>
    <s v="Senior Developer"/>
    <n v="6.1"/>
    <n v="91174"/>
    <d v="2020-08-20T00:00:00"/>
    <x v="0"/>
    <x v="0"/>
    <s v="Bachelor"/>
    <x v="0"/>
    <s v="Career Fair"/>
    <n v="3"/>
    <n v="4.7"/>
    <m/>
    <x v="0"/>
    <x v="0"/>
    <s v="Prefer not to say"/>
  </r>
  <r>
    <s v="EMP0430"/>
    <x v="1"/>
    <x v="3"/>
    <s v="Software Engineer"/>
    <n v="2.9"/>
    <n v="137243"/>
    <d v="2018-10-10T00:00:00"/>
    <x v="0"/>
    <x v="0"/>
    <s v="PhD"/>
    <x v="1"/>
    <s v="LinkedIn"/>
    <n v="3"/>
    <n v="6.5"/>
    <m/>
    <x v="0"/>
    <x v="0"/>
    <s v="Non-binary"/>
  </r>
  <r>
    <s v="EMP0431"/>
    <x v="2"/>
    <x v="2"/>
    <s v="Senior Developer"/>
    <n v="3.7"/>
    <n v="62591"/>
    <d v="2019-07-21T00:00:00"/>
    <x v="0"/>
    <x v="0"/>
    <s v="PhD"/>
    <x v="2"/>
    <s v="LinkedIn"/>
    <n v="3"/>
    <n v="5.8"/>
    <m/>
    <x v="0"/>
    <x v="1"/>
    <s v="Female"/>
  </r>
  <r>
    <s v="EMP0432"/>
    <x v="1"/>
    <x v="1"/>
    <s v="Senior Developer"/>
    <n v="7"/>
    <n v="90816"/>
    <d v="2020-05-30T00:00:00"/>
    <x v="1"/>
    <x v="1"/>
    <s v="PhD"/>
    <x v="0"/>
    <s v="Referral"/>
    <n v="3"/>
    <n v="4.9000000000000004"/>
    <n v="5"/>
    <x v="0"/>
    <x v="0"/>
    <s v="Prefer not to say"/>
  </r>
  <r>
    <s v="EMP0433"/>
    <x v="2"/>
    <x v="4"/>
    <s v="Software Engineer"/>
    <n v="5.8"/>
    <n v="136240"/>
    <d v="2018-03-17T00:00:00"/>
    <x v="0"/>
    <x v="0"/>
    <s v="PhD"/>
    <x v="0"/>
    <s v="Career Fair"/>
    <n v="4"/>
    <n v="7.1"/>
    <m/>
    <x v="1"/>
    <x v="0"/>
    <s v="Male"/>
  </r>
  <r>
    <s v="EMP0434"/>
    <x v="2"/>
    <x v="0"/>
    <s v="Senior Developer"/>
    <n v="6.7"/>
    <n v="61700"/>
    <d v="2022-06-11T00:00:00"/>
    <x v="1"/>
    <x v="2"/>
    <s v="PhD"/>
    <x v="2"/>
    <s v="Career Fair"/>
    <n v="3"/>
    <n v="2.9"/>
    <n v="3"/>
    <x v="1"/>
    <x v="1"/>
    <s v="Male"/>
  </r>
  <r>
    <s v="EMP0435"/>
    <x v="0"/>
    <x v="0"/>
    <s v="DevOps Engineer"/>
    <n v="5.2"/>
    <n v="130293"/>
    <d v="2020-01-28T00:00:00"/>
    <x v="1"/>
    <x v="3"/>
    <s v="Master"/>
    <x v="1"/>
    <s v="Career Fair"/>
    <n v="1"/>
    <n v="5.2"/>
    <n v="5"/>
    <x v="1"/>
    <x v="0"/>
    <s v="Female"/>
  </r>
  <r>
    <s v="EMP0436"/>
    <x v="0"/>
    <x v="0"/>
    <s v="Tech Lead"/>
    <n v="8.5"/>
    <n v="159977"/>
    <d v="2020-10-16T00:00:00"/>
    <x v="0"/>
    <x v="0"/>
    <s v="Bachelor"/>
    <x v="0"/>
    <s v="Referral"/>
    <n v="2"/>
    <n v="4.5"/>
    <m/>
    <x v="0"/>
    <x v="0"/>
    <s v="Male"/>
  </r>
  <r>
    <s v="EMP0437"/>
    <x v="2"/>
    <x v="0"/>
    <s v="Software Engineer"/>
    <n v="3.4"/>
    <n v="107221"/>
    <d v="2023-04-19T00:00:00"/>
    <x v="0"/>
    <x v="0"/>
    <s v="Bachelor"/>
    <x v="2"/>
    <s v="Career Fair"/>
    <n v="3"/>
    <n v="2"/>
    <m/>
    <x v="0"/>
    <x v="1"/>
    <s v="Female"/>
  </r>
  <r>
    <s v="EMP0438"/>
    <x v="1"/>
    <x v="2"/>
    <s v="DevOps Engineer"/>
    <n v="3.2"/>
    <n v="96320"/>
    <d v="2018-01-19T00:00:00"/>
    <x v="0"/>
    <x v="0"/>
    <s v="Bachelor"/>
    <x v="2"/>
    <s v="Recruiter"/>
    <n v="3"/>
    <n v="7.3"/>
    <m/>
    <x v="0"/>
    <x v="1"/>
    <s v="Female"/>
  </r>
  <r>
    <s v="EMP0439"/>
    <x v="1"/>
    <x v="4"/>
    <s v="Tech Lead"/>
    <n v="9.5"/>
    <n v="129724"/>
    <d v="2023-05-22T00:00:00"/>
    <x v="0"/>
    <x v="0"/>
    <s v="Bachelor"/>
    <x v="0"/>
    <s v="Referral"/>
    <n v="3"/>
    <n v="1.9"/>
    <m/>
    <x v="0"/>
    <x v="0"/>
    <s v="Non-binary"/>
  </r>
  <r>
    <s v="EMP0440"/>
    <x v="1"/>
    <x v="1"/>
    <s v="Tech Lead"/>
    <n v="7.8"/>
    <n v="131696"/>
    <d v="2018-03-12T00:00:00"/>
    <x v="1"/>
    <x v="2"/>
    <s v="PhD"/>
    <x v="0"/>
    <s v="Career Fair"/>
    <n v="4"/>
    <n v="7.1"/>
    <n v="7"/>
    <x v="0"/>
    <x v="0"/>
    <s v="Prefer not to say"/>
  </r>
  <r>
    <s v="EMP0441"/>
    <x v="2"/>
    <x v="2"/>
    <s v="Software Engineer"/>
    <n v="6.1"/>
    <n v="99082"/>
    <d v="2022-04-10T00:00:00"/>
    <x v="0"/>
    <x v="0"/>
    <s v="PhD"/>
    <x v="1"/>
    <s v="Recruiter"/>
    <n v="3"/>
    <n v="3"/>
    <m/>
    <x v="0"/>
    <x v="0"/>
    <s v="Prefer not to say"/>
  </r>
  <r>
    <s v="EMP0442"/>
    <x v="0"/>
    <x v="1"/>
    <s v="Tech Lead"/>
    <n v="7.7"/>
    <n v="69359"/>
    <d v="2018-01-25T00:00:00"/>
    <x v="0"/>
    <x v="0"/>
    <s v="Bachelor"/>
    <x v="1"/>
    <s v="Career Fair"/>
    <n v="3"/>
    <n v="7.2"/>
    <m/>
    <x v="2"/>
    <x v="0"/>
    <s v="Non-binary"/>
  </r>
  <r>
    <s v="EMP0443"/>
    <x v="0"/>
    <x v="3"/>
    <s v="Senior Developer"/>
    <n v="4.3"/>
    <n v="132309"/>
    <d v="2022-11-04T00:00:00"/>
    <x v="0"/>
    <x v="0"/>
    <s v="Master"/>
    <x v="0"/>
    <s v="LinkedIn"/>
    <n v="3"/>
    <n v="2.5"/>
    <m/>
    <x v="0"/>
    <x v="0"/>
    <s v="Male"/>
  </r>
  <r>
    <s v="EMP0444"/>
    <x v="0"/>
    <x v="4"/>
    <s v="Unknown"/>
    <n v="4.5"/>
    <n v="64234"/>
    <d v="2022-09-13T00:00:00"/>
    <x v="0"/>
    <x v="0"/>
    <s v="PhD"/>
    <x v="0"/>
    <s v="LinkedIn"/>
    <n v="3"/>
    <n v="2.6"/>
    <m/>
    <x v="0"/>
    <x v="0"/>
    <s v="Non-binary"/>
  </r>
  <r>
    <s v="EMP0445"/>
    <x v="1"/>
    <x v="0"/>
    <s v="Senior Developer"/>
    <n v="4.9000000000000004"/>
    <n v="152910"/>
    <d v="2018-07-04T00:00:00"/>
    <x v="0"/>
    <x v="0"/>
    <s v="Bachelor"/>
    <x v="0"/>
    <s v="LinkedIn"/>
    <n v="4"/>
    <n v="6.8"/>
    <m/>
    <x v="1"/>
    <x v="0"/>
    <s v="Male"/>
  </r>
  <r>
    <s v="EMP0446"/>
    <x v="0"/>
    <x v="3"/>
    <s v="Tech Lead"/>
    <n v="3.8"/>
    <n v="66476"/>
    <d v="2019-07-11T00:00:00"/>
    <x v="0"/>
    <x v="0"/>
    <s v="Master"/>
    <x v="0"/>
    <s v="LinkedIn"/>
    <n v="3"/>
    <n v="5.8"/>
    <m/>
    <x v="0"/>
    <x v="0"/>
    <s v="Male"/>
  </r>
  <r>
    <s v="EMP0447"/>
    <x v="1"/>
    <x v="2"/>
    <s v="Senior Developer"/>
    <n v="5.3"/>
    <n v="105095"/>
    <d v="2018-02-28T00:00:00"/>
    <x v="0"/>
    <x v="0"/>
    <s v="PhD"/>
    <x v="0"/>
    <s v="Career Fair"/>
    <n v="3"/>
    <n v="7.1"/>
    <m/>
    <x v="1"/>
    <x v="0"/>
    <s v="Male"/>
  </r>
  <r>
    <s v="EMP0448"/>
    <x v="0"/>
    <x v="4"/>
    <s v="DevOps Engineer"/>
    <n v="4.4000000000000004"/>
    <n v="68026"/>
    <d v="2021-12-08T00:00:00"/>
    <x v="1"/>
    <x v="3"/>
    <s v="Master"/>
    <x v="0"/>
    <s v="Referral"/>
    <n v="3"/>
    <n v="3.4"/>
    <n v="3"/>
    <x v="0"/>
    <x v="0"/>
    <s v="Prefer not to say"/>
  </r>
  <r>
    <s v="EMP0449"/>
    <x v="1"/>
    <x v="0"/>
    <s v="Senior Developer"/>
    <n v="5.5"/>
    <n v="152067"/>
    <d v="2021-03-05T00:00:00"/>
    <x v="0"/>
    <x v="0"/>
    <s v="Master"/>
    <x v="2"/>
    <s v="LinkedIn"/>
    <n v="3"/>
    <n v="4.0999999999999996"/>
    <m/>
    <x v="2"/>
    <x v="1"/>
    <s v="Prefer not to say"/>
  </r>
  <r>
    <s v="EMP0450"/>
    <x v="2"/>
    <x v="3"/>
    <s v="Tech Lead"/>
    <n v="8"/>
    <n v="137299"/>
    <d v="2022-10-11T00:00:00"/>
    <x v="1"/>
    <x v="4"/>
    <s v="PhD"/>
    <x v="1"/>
    <s v="Referral"/>
    <n v="3"/>
    <n v="2.5"/>
    <n v="3"/>
    <x v="0"/>
    <x v="0"/>
    <s v="Prefer not to say"/>
  </r>
  <r>
    <s v="EMP0451"/>
    <x v="0"/>
    <x v="4"/>
    <s v="Tech Lead"/>
    <n v="2.7"/>
    <n v="137241"/>
    <d v="2019-02-05T00:00:00"/>
    <x v="0"/>
    <x v="0"/>
    <s v="Bachelor"/>
    <x v="0"/>
    <s v="Referral"/>
    <n v="3"/>
    <n v="6.2"/>
    <m/>
    <x v="0"/>
    <x v="0"/>
    <s v="Male"/>
  </r>
  <r>
    <s v="EMP0452"/>
    <x v="2"/>
    <x v="0"/>
    <s v="Software Engineer"/>
    <n v="1.8"/>
    <n v="147796"/>
    <d v="2022-02-02T00:00:00"/>
    <x v="0"/>
    <x v="0"/>
    <s v="Bachelor"/>
    <x v="1"/>
    <s v="Recruiter"/>
    <n v="3"/>
    <n v="3.2"/>
    <m/>
    <x v="1"/>
    <x v="0"/>
    <s v="Male"/>
  </r>
  <r>
    <s v="EMP0453"/>
    <x v="2"/>
    <x v="3"/>
    <s v="Senior Developer"/>
    <n v="2.5"/>
    <n v="100172"/>
    <d v="2020-08-12T00:00:00"/>
    <x v="0"/>
    <x v="0"/>
    <s v="PhD"/>
    <x v="1"/>
    <s v="Recruiter"/>
    <n v="4"/>
    <n v="4.7"/>
    <m/>
    <x v="0"/>
    <x v="0"/>
    <s v="Male"/>
  </r>
  <r>
    <s v="EMP0454"/>
    <x v="0"/>
    <x v="3"/>
    <s v="Senior Developer"/>
    <n v="5.7"/>
    <n v="112953"/>
    <d v="2019-05-29T00:00:00"/>
    <x v="1"/>
    <x v="2"/>
    <s v="Master"/>
    <x v="2"/>
    <s v="Referral"/>
    <n v="3"/>
    <n v="5.9"/>
    <n v="6"/>
    <x v="1"/>
    <x v="1"/>
    <s v="Male"/>
  </r>
  <r>
    <s v="EMP0455"/>
    <x v="0"/>
    <x v="4"/>
    <s v="Senior Developer"/>
    <n v="8.3000000000000007"/>
    <n v="113442"/>
    <d v="2019-11-09T00:00:00"/>
    <x v="0"/>
    <x v="0"/>
    <s v="Master"/>
    <x v="1"/>
    <s v="Career Fair"/>
    <n v="3"/>
    <n v="5.4"/>
    <m/>
    <x v="0"/>
    <x v="0"/>
    <s v="Prefer not to say"/>
  </r>
  <r>
    <s v="EMP0456"/>
    <x v="1"/>
    <x v="0"/>
    <s v="DevOps Engineer"/>
    <n v="9.8000000000000007"/>
    <n v="125133"/>
    <d v="2022-12-10T00:00:00"/>
    <x v="0"/>
    <x v="0"/>
    <s v="Bachelor"/>
    <x v="1"/>
    <s v="LinkedIn"/>
    <n v="4"/>
    <n v="2.4"/>
    <m/>
    <x v="1"/>
    <x v="0"/>
    <s v="Male"/>
  </r>
  <r>
    <s v="EMP0457"/>
    <x v="2"/>
    <x v="0"/>
    <s v="Software Engineer"/>
    <n v="5.7"/>
    <n v="85939"/>
    <d v="2023-03-08T00:00:00"/>
    <x v="0"/>
    <x v="0"/>
    <s v="PhD"/>
    <x v="2"/>
    <s v="Recruiter"/>
    <n v="2"/>
    <n v="2.1"/>
    <m/>
    <x v="1"/>
    <x v="1"/>
    <s v="Female"/>
  </r>
  <r>
    <s v="EMP0458"/>
    <x v="0"/>
    <x v="0"/>
    <s v="Tech Lead"/>
    <n v="4.9000000000000004"/>
    <n v="140764"/>
    <d v="2019-02-09T00:00:00"/>
    <x v="0"/>
    <x v="0"/>
    <s v="Bachelor"/>
    <x v="2"/>
    <s v="Referral"/>
    <n v="4"/>
    <n v="6.2"/>
    <m/>
    <x v="1"/>
    <x v="1"/>
    <s v="Non-binary"/>
  </r>
  <r>
    <s v="EMP0459"/>
    <x v="0"/>
    <x v="2"/>
    <s v="Senior Developer"/>
    <n v="2.2999999999999998"/>
    <n v="104535"/>
    <d v="2022-11-03T00:00:00"/>
    <x v="0"/>
    <x v="0"/>
    <s v="PhD"/>
    <x v="0"/>
    <s v="LinkedIn"/>
    <n v="3"/>
    <n v="2.5"/>
    <m/>
    <x v="2"/>
    <x v="0"/>
    <s v="Prefer not to say"/>
  </r>
  <r>
    <s v="EMP0460"/>
    <x v="2"/>
    <x v="2"/>
    <s v="DevOps Engineer"/>
    <n v="4.4000000000000004"/>
    <n v="110357"/>
    <d v="2020-06-11T00:00:00"/>
    <x v="1"/>
    <x v="1"/>
    <s v="Bachelor"/>
    <x v="0"/>
    <s v="Recruiter"/>
    <n v="2"/>
    <n v="4.9000000000000004"/>
    <n v="5"/>
    <x v="2"/>
    <x v="0"/>
    <s v="Prefer not to say"/>
  </r>
  <r>
    <s v="EMP0461"/>
    <x v="2"/>
    <x v="4"/>
    <s v="Software Engineer"/>
    <n v="5.7"/>
    <n v="97228"/>
    <d v="2020-05-08T00:00:00"/>
    <x v="1"/>
    <x v="4"/>
    <s v="PhD"/>
    <x v="2"/>
    <s v="Career Fair"/>
    <n v="1"/>
    <n v="5"/>
    <n v="5"/>
    <x v="1"/>
    <x v="1"/>
    <s v="Male"/>
  </r>
  <r>
    <s v="EMP0462"/>
    <x v="0"/>
    <x v="3"/>
    <s v="Software Engineer"/>
    <n v="5.6"/>
    <n v="121114"/>
    <d v="2020-07-05T00:00:00"/>
    <x v="0"/>
    <x v="0"/>
    <s v="PhD"/>
    <x v="1"/>
    <s v="LinkedIn"/>
    <n v="3"/>
    <n v="4.8"/>
    <m/>
    <x v="1"/>
    <x v="0"/>
    <s v="Prefer not to say"/>
  </r>
  <r>
    <s v="EMP0463"/>
    <x v="0"/>
    <x v="2"/>
    <s v="Tech Lead"/>
    <n v="7.7"/>
    <n v="125206"/>
    <d v="2018-07-26T00:00:00"/>
    <x v="0"/>
    <x v="0"/>
    <s v="Bachelor"/>
    <x v="1"/>
    <s v="LinkedIn"/>
    <n v="1"/>
    <n v="6.7"/>
    <m/>
    <x v="0"/>
    <x v="0"/>
    <s v="Non-binary"/>
  </r>
  <r>
    <s v="EMP0464"/>
    <x v="1"/>
    <x v="1"/>
    <s v="Tech Lead"/>
    <n v="6.3"/>
    <n v="136312"/>
    <d v="2018-03-09T00:00:00"/>
    <x v="0"/>
    <x v="0"/>
    <s v="PhD"/>
    <x v="2"/>
    <s v="Career Fair"/>
    <n v="4"/>
    <n v="7.1"/>
    <m/>
    <x v="0"/>
    <x v="1"/>
    <s v="Female"/>
  </r>
  <r>
    <s v="EMP0465"/>
    <x v="1"/>
    <x v="0"/>
    <s v="Senior Developer"/>
    <n v="6"/>
    <n v="147959"/>
    <d v="2019-10-13T00:00:00"/>
    <x v="0"/>
    <x v="0"/>
    <s v="Bachelor"/>
    <x v="1"/>
    <s v="LinkedIn"/>
    <n v="3"/>
    <n v="5.5"/>
    <m/>
    <x v="2"/>
    <x v="0"/>
    <s v="Prefer not to say"/>
  </r>
  <r>
    <s v="EMP0466"/>
    <x v="0"/>
    <x v="2"/>
    <s v="Tech Lead"/>
    <n v="2.2000000000000002"/>
    <n v="95595"/>
    <d v="2022-05-05T00:00:00"/>
    <x v="0"/>
    <x v="0"/>
    <s v="Master"/>
    <x v="0"/>
    <s v="LinkedIn"/>
    <n v="4"/>
    <n v="3"/>
    <m/>
    <x v="0"/>
    <x v="0"/>
    <s v="Non-binary"/>
  </r>
  <r>
    <s v="EMP0467"/>
    <x v="0"/>
    <x v="4"/>
    <s v="Software Engineer"/>
    <n v="8.9"/>
    <n v="106646"/>
    <d v="2019-11-25T00:00:00"/>
    <x v="0"/>
    <x v="0"/>
    <s v="Bachelor"/>
    <x v="1"/>
    <s v="Recruiter"/>
    <n v="5"/>
    <n v="5.4"/>
    <m/>
    <x v="0"/>
    <x v="0"/>
    <s v="Non-binary"/>
  </r>
  <r>
    <s v="EMP0468"/>
    <x v="2"/>
    <x v="2"/>
    <s v="DevOps Engineer"/>
    <n v="4"/>
    <n v="157790"/>
    <d v="2020-05-06T00:00:00"/>
    <x v="0"/>
    <x v="0"/>
    <s v="Master"/>
    <x v="0"/>
    <s v="Recruiter"/>
    <n v="3"/>
    <n v="5"/>
    <m/>
    <x v="0"/>
    <x v="0"/>
    <s v="Male"/>
  </r>
  <r>
    <s v="EMP0469"/>
    <x v="1"/>
    <x v="1"/>
    <s v="DevOps Engineer"/>
    <n v="6.1"/>
    <n v="69941"/>
    <d v="2022-11-13T00:00:00"/>
    <x v="0"/>
    <x v="0"/>
    <s v="Master"/>
    <x v="0"/>
    <s v="LinkedIn"/>
    <n v="4"/>
    <n v="2.4"/>
    <m/>
    <x v="1"/>
    <x v="0"/>
    <s v="Non-binary"/>
  </r>
  <r>
    <s v="EMP0470"/>
    <x v="1"/>
    <x v="1"/>
    <s v="Senior Developer"/>
    <n v="3.2"/>
    <n v="134102"/>
    <d v="2020-12-18T00:00:00"/>
    <x v="0"/>
    <x v="0"/>
    <s v="Bachelor"/>
    <x v="0"/>
    <s v="LinkedIn"/>
    <n v="4"/>
    <n v="4.3"/>
    <m/>
    <x v="0"/>
    <x v="0"/>
    <s v="Male"/>
  </r>
  <r>
    <s v="EMP0471"/>
    <x v="0"/>
    <x v="4"/>
    <s v="DevOps Engineer"/>
    <n v="0.1"/>
    <n v="79404"/>
    <d v="2023-02-01T00:00:00"/>
    <x v="0"/>
    <x v="0"/>
    <s v="PhD"/>
    <x v="2"/>
    <s v="Referral"/>
    <n v="3"/>
    <n v="2.2000000000000002"/>
    <m/>
    <x v="0"/>
    <x v="1"/>
    <s v="Prefer not to say"/>
  </r>
  <r>
    <s v="EMP0472"/>
    <x v="1"/>
    <x v="4"/>
    <s v="Software Engineer"/>
    <n v="4.4000000000000004"/>
    <n v="82439"/>
    <d v="2023-01-09T00:00:00"/>
    <x v="1"/>
    <x v="5"/>
    <s v="Bachelor"/>
    <x v="2"/>
    <s v="Recruiter"/>
    <n v="1"/>
    <n v="2.2999999999999998"/>
    <n v="2"/>
    <x v="1"/>
    <x v="1"/>
    <s v="Prefer not to say"/>
  </r>
  <r>
    <s v="EMP0473"/>
    <x v="2"/>
    <x v="2"/>
    <s v="DevOps Engineer"/>
    <n v="2.7"/>
    <n v="149132"/>
    <d v="2020-08-12T00:00:00"/>
    <x v="0"/>
    <x v="0"/>
    <s v="Bachelor"/>
    <x v="0"/>
    <s v="LinkedIn"/>
    <n v="2"/>
    <n v="4.7"/>
    <m/>
    <x v="0"/>
    <x v="0"/>
    <s v="Non-binary"/>
  </r>
  <r>
    <s v="EMP0474"/>
    <x v="0"/>
    <x v="4"/>
    <s v="DevOps Engineer"/>
    <n v="6.2"/>
    <n v="124418"/>
    <d v="2018-06-28T00:00:00"/>
    <x v="1"/>
    <x v="1"/>
    <s v="Master"/>
    <x v="1"/>
    <s v="LinkedIn"/>
    <n v="4"/>
    <n v="6.8"/>
    <n v="7"/>
    <x v="2"/>
    <x v="0"/>
    <s v="Female"/>
  </r>
  <r>
    <s v="EMP0475"/>
    <x v="0"/>
    <x v="2"/>
    <s v="Senior Developer"/>
    <n v="4"/>
    <n v="65750"/>
    <d v="2021-07-15T00:00:00"/>
    <x v="0"/>
    <x v="0"/>
    <s v="Bachelor"/>
    <x v="1"/>
    <s v="Career Fair"/>
    <n v="4"/>
    <n v="3.8"/>
    <m/>
    <x v="0"/>
    <x v="0"/>
    <s v="Male"/>
  </r>
  <r>
    <s v="EMP0476"/>
    <x v="2"/>
    <x v="1"/>
    <s v="Senior Developer"/>
    <n v="4.5999999999999996"/>
    <n v="147985"/>
    <d v="2020-12-30T00:00:00"/>
    <x v="1"/>
    <x v="1"/>
    <s v="Master"/>
    <x v="2"/>
    <s v="Referral"/>
    <n v="3"/>
    <n v="4.3"/>
    <n v="4"/>
    <x v="0"/>
    <x v="1"/>
    <s v="Female"/>
  </r>
  <r>
    <s v="EMP0477"/>
    <x v="2"/>
    <x v="1"/>
    <s v="Unknown"/>
    <n v="4.5"/>
    <n v="117124"/>
    <d v="2022-07-20T00:00:00"/>
    <x v="1"/>
    <x v="1"/>
    <s v="Master"/>
    <x v="1"/>
    <s v="Recruiter"/>
    <n v="2"/>
    <n v="2.8"/>
    <n v="3"/>
    <x v="1"/>
    <x v="0"/>
    <s v="Male"/>
  </r>
  <r>
    <s v="EMP0478"/>
    <x v="1"/>
    <x v="0"/>
    <s v="Senior Developer"/>
    <n v="4.5"/>
    <n v="85479"/>
    <d v="2021-01-21T00:00:00"/>
    <x v="1"/>
    <x v="3"/>
    <s v="Bachelor"/>
    <x v="1"/>
    <s v="Referral"/>
    <n v="2"/>
    <n v="4.2"/>
    <n v="4"/>
    <x v="2"/>
    <x v="0"/>
    <s v="Male"/>
  </r>
  <r>
    <s v="EMP0479"/>
    <x v="1"/>
    <x v="4"/>
    <s v="Software Engineer"/>
    <n v="4.2"/>
    <n v="72453"/>
    <d v="2019-01-18T00:00:00"/>
    <x v="0"/>
    <x v="0"/>
    <s v="Master"/>
    <x v="1"/>
    <s v="Career Fair"/>
    <n v="3"/>
    <n v="6.3"/>
    <m/>
    <x v="1"/>
    <x v="0"/>
    <s v="Prefer not to say"/>
  </r>
  <r>
    <s v="EMP0480"/>
    <x v="2"/>
    <x v="3"/>
    <s v="DevOps Engineer"/>
    <n v="5.7"/>
    <n v="63373"/>
    <d v="2018-04-06T00:00:00"/>
    <x v="1"/>
    <x v="1"/>
    <s v="PhD"/>
    <x v="1"/>
    <s v="Referral"/>
    <n v="3"/>
    <n v="7"/>
    <n v="7"/>
    <x v="2"/>
    <x v="0"/>
    <s v="Prefer not to say"/>
  </r>
  <r>
    <s v="EMP0481"/>
    <x v="2"/>
    <x v="3"/>
    <s v="Software Engineer"/>
    <n v="4.7"/>
    <n v="111934"/>
    <d v="2020-09-17T00:00:00"/>
    <x v="0"/>
    <x v="0"/>
    <s v="Bachelor"/>
    <x v="1"/>
    <s v="Recruiter"/>
    <n v="4"/>
    <n v="4.5999999999999996"/>
    <m/>
    <x v="1"/>
    <x v="0"/>
    <s v="Male"/>
  </r>
  <r>
    <s v="EMP0482"/>
    <x v="0"/>
    <x v="4"/>
    <s v="Software Engineer"/>
    <n v="7.1"/>
    <n v="130744"/>
    <d v="2019-11-19T00:00:00"/>
    <x v="0"/>
    <x v="0"/>
    <s v="Bachelor"/>
    <x v="2"/>
    <s v="Career Fair"/>
    <n v="5"/>
    <n v="5.4"/>
    <m/>
    <x v="1"/>
    <x v="1"/>
    <s v="Female"/>
  </r>
  <r>
    <s v="EMP0483"/>
    <x v="1"/>
    <x v="0"/>
    <s v="Senior Developer"/>
    <n v="5.3"/>
    <n v="146055"/>
    <d v="2019-10-22T00:00:00"/>
    <x v="1"/>
    <x v="3"/>
    <s v="Master"/>
    <x v="0"/>
    <s v="LinkedIn"/>
    <n v="3"/>
    <n v="5.5"/>
    <n v="6"/>
    <x v="1"/>
    <x v="0"/>
    <s v="Male"/>
  </r>
  <r>
    <s v="EMP0484"/>
    <x v="1"/>
    <x v="0"/>
    <s v="Senior Developer"/>
    <n v="2.9"/>
    <n v="77618"/>
    <d v="2019-03-20T00:00:00"/>
    <x v="0"/>
    <x v="0"/>
    <s v="Master"/>
    <x v="0"/>
    <s v="LinkedIn"/>
    <n v="4"/>
    <n v="6.1"/>
    <m/>
    <x v="1"/>
    <x v="0"/>
    <s v="Prefer not to say"/>
  </r>
  <r>
    <s v="EMP0485"/>
    <x v="1"/>
    <x v="4"/>
    <s v="Software Engineer"/>
    <n v="4"/>
    <n v="94700"/>
    <d v="2020-05-26T00:00:00"/>
    <x v="0"/>
    <x v="0"/>
    <s v="PhD"/>
    <x v="0"/>
    <s v="Recruiter"/>
    <n v="2"/>
    <n v="4.9000000000000004"/>
    <m/>
    <x v="2"/>
    <x v="0"/>
    <s v="Prefer not to say"/>
  </r>
  <r>
    <s v="EMP0486"/>
    <x v="1"/>
    <x v="3"/>
    <s v="Software Engineer"/>
    <n v="5.7"/>
    <n v="61630"/>
    <d v="2018-11-06T00:00:00"/>
    <x v="1"/>
    <x v="5"/>
    <s v="PhD"/>
    <x v="2"/>
    <s v="Referral"/>
    <n v="3"/>
    <n v="6.5"/>
    <n v="7"/>
    <x v="2"/>
    <x v="1"/>
    <s v="Female"/>
  </r>
  <r>
    <s v="EMP0487"/>
    <x v="1"/>
    <x v="1"/>
    <s v="DevOps Engineer"/>
    <n v="2.4"/>
    <n v="135485"/>
    <d v="2022-01-14T00:00:00"/>
    <x v="1"/>
    <x v="2"/>
    <s v="Bachelor"/>
    <x v="1"/>
    <s v="Referral"/>
    <n v="2"/>
    <n v="3.3"/>
    <n v="3"/>
    <x v="2"/>
    <x v="0"/>
    <s v="Female"/>
  </r>
  <r>
    <s v="EMP0488"/>
    <x v="2"/>
    <x v="1"/>
    <s v="Software Engineer"/>
    <n v="5.6"/>
    <n v="132391"/>
    <d v="2018-09-04T00:00:00"/>
    <x v="0"/>
    <x v="0"/>
    <s v="PhD"/>
    <x v="0"/>
    <s v="LinkedIn"/>
    <n v="2"/>
    <n v="6.6"/>
    <m/>
    <x v="1"/>
    <x v="0"/>
    <s v="Non-binary"/>
  </r>
  <r>
    <s v="EMP0489"/>
    <x v="0"/>
    <x v="1"/>
    <s v="Unknown"/>
    <n v="5.2"/>
    <n v="109500"/>
    <d v="2021-07-02T00:00:00"/>
    <x v="0"/>
    <x v="0"/>
    <s v="Bachelor"/>
    <x v="2"/>
    <s v="LinkedIn"/>
    <n v="5"/>
    <n v="3.8"/>
    <m/>
    <x v="1"/>
    <x v="1"/>
    <s v="Female"/>
  </r>
  <r>
    <s v="EMP0490"/>
    <x v="2"/>
    <x v="3"/>
    <s v="DevOps Engineer"/>
    <n v="3.3"/>
    <n v="106675"/>
    <d v="2022-02-19T00:00:00"/>
    <x v="0"/>
    <x v="0"/>
    <s v="Bachelor"/>
    <x v="0"/>
    <s v="LinkedIn"/>
    <n v="4"/>
    <n v="3.2"/>
    <m/>
    <x v="0"/>
    <x v="0"/>
    <s v="Female"/>
  </r>
  <r>
    <s v="EMP0491"/>
    <x v="1"/>
    <x v="2"/>
    <s v="DevOps Engineer"/>
    <n v="2.4"/>
    <n v="144899"/>
    <d v="2019-04-26T00:00:00"/>
    <x v="0"/>
    <x v="0"/>
    <s v="Master"/>
    <x v="2"/>
    <s v="Recruiter"/>
    <n v="2"/>
    <n v="6"/>
    <m/>
    <x v="2"/>
    <x v="1"/>
    <s v="Prefer not to say"/>
  </r>
  <r>
    <s v="EMP0492"/>
    <x v="2"/>
    <x v="0"/>
    <s v="Software Engineer"/>
    <n v="3.8"/>
    <n v="137485"/>
    <d v="2018-11-24T00:00:00"/>
    <x v="1"/>
    <x v="1"/>
    <s v="PhD"/>
    <x v="2"/>
    <s v="Referral"/>
    <n v="3"/>
    <n v="6.4"/>
    <n v="6"/>
    <x v="1"/>
    <x v="1"/>
    <s v="Male"/>
  </r>
  <r>
    <s v="EMP0493"/>
    <x v="0"/>
    <x v="4"/>
    <s v="DevOps Engineer"/>
    <n v="3.8"/>
    <n v="153185"/>
    <d v="2020-01-28T00:00:00"/>
    <x v="0"/>
    <x v="0"/>
    <s v="PhD"/>
    <x v="2"/>
    <s v="Referral"/>
    <n v="3"/>
    <n v="5.2"/>
    <m/>
    <x v="1"/>
    <x v="1"/>
    <s v="Female"/>
  </r>
  <r>
    <s v="EMP0494"/>
    <x v="1"/>
    <x v="0"/>
    <s v="Software Engineer"/>
    <n v="5.9"/>
    <n v="93885"/>
    <d v="2021-09-23T00:00:00"/>
    <x v="1"/>
    <x v="4"/>
    <s v="Bachelor"/>
    <x v="1"/>
    <s v="Referral"/>
    <n v="1"/>
    <n v="3.6"/>
    <n v="4"/>
    <x v="2"/>
    <x v="0"/>
    <s v="Male"/>
  </r>
  <r>
    <s v="EMP0495"/>
    <x v="0"/>
    <x v="4"/>
    <s v="Tech Lead"/>
    <n v="6.5"/>
    <n v="138388"/>
    <d v="2019-04-16T00:00:00"/>
    <x v="0"/>
    <x v="0"/>
    <s v="Bachelor"/>
    <x v="1"/>
    <s v="Career Fair"/>
    <n v="3"/>
    <n v="6"/>
    <m/>
    <x v="2"/>
    <x v="0"/>
    <s v="Non-binary"/>
  </r>
  <r>
    <s v="EMP0496"/>
    <x v="1"/>
    <x v="3"/>
    <s v="Senior Developer"/>
    <n v="5.4"/>
    <n v="134795"/>
    <d v="2020-01-09T00:00:00"/>
    <x v="0"/>
    <x v="0"/>
    <s v="Bachelor"/>
    <x v="2"/>
    <s v="LinkedIn"/>
    <n v="3"/>
    <n v="5.3"/>
    <m/>
    <x v="0"/>
    <x v="1"/>
    <s v="Non-binary"/>
  </r>
  <r>
    <s v="EMP0497"/>
    <x v="0"/>
    <x v="4"/>
    <s v="Tech Lead"/>
    <n v="5.4"/>
    <n v="156362"/>
    <d v="2021-06-09T00:00:00"/>
    <x v="1"/>
    <x v="3"/>
    <s v="Master"/>
    <x v="2"/>
    <s v="Referral"/>
    <n v="2"/>
    <n v="3.9"/>
    <n v="4"/>
    <x v="0"/>
    <x v="1"/>
    <s v="Femal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EMP0211"/>
    <x v="0"/>
    <s v="Embedded Systems"/>
    <x v="0"/>
    <n v="4.4000000000000004"/>
    <n v="96041"/>
    <d v="2020-05-06T00:00:00"/>
    <x v="0"/>
    <s v="Unknown"/>
    <s v="Bachelor"/>
    <s v="In Progress"/>
    <s v="LinkedIn"/>
    <n v="3"/>
    <n v="2"/>
    <n v="2"/>
    <x v="0"/>
    <s v="Hybrid"/>
    <s v="No"/>
    <s v="Female"/>
  </r>
  <r>
    <s v="EMP0006"/>
    <x v="1"/>
    <s v="Infotainment"/>
    <x v="1"/>
    <n v="6.7"/>
    <n v="83483"/>
    <d v="2022-01-18T00:00:00"/>
    <x v="1"/>
    <m/>
    <s v="Bachelor"/>
    <s v="In Progress"/>
    <s v="Recruiter"/>
    <n v="4"/>
    <n v="3.3"/>
    <m/>
    <x v="1"/>
    <s v="On-site"/>
    <s v="No"/>
    <s v="Male"/>
  </r>
  <r>
    <s v="EMP0008"/>
    <x v="0"/>
    <s v="Cybersecurity"/>
    <x v="1"/>
    <n v="8"/>
    <n v="92606"/>
    <d v="2020-03-26T00:00:00"/>
    <x v="1"/>
    <m/>
    <s v="Bachelor"/>
    <s v="Not Started"/>
    <s v="Referral"/>
    <n v="3"/>
    <n v="5.0999999999999996"/>
    <m/>
    <x v="1"/>
    <s v="On-site"/>
    <s v="No"/>
    <s v="Non-binary"/>
  </r>
  <r>
    <s v="EMP0013"/>
    <x v="2"/>
    <s v="Cloud Engineering"/>
    <x v="0"/>
    <n v="0.9"/>
    <n v="68110"/>
    <d v="2022-01-25T00:00:00"/>
    <x v="1"/>
    <m/>
    <s v="Bachelor"/>
    <s v="Completed"/>
    <s v="Recruiter"/>
    <n v="4"/>
    <n v="3.2"/>
    <m/>
    <x v="2"/>
    <s v="On-site"/>
    <s v="Yes"/>
    <s v="Prefer not to say"/>
  </r>
  <r>
    <s v="EMP0017"/>
    <x v="1"/>
    <s v="Cybersecurity"/>
    <x v="2"/>
    <n v="4.2"/>
    <n v="102941"/>
    <d v="2021-09-16T00:00:00"/>
    <x v="1"/>
    <m/>
    <s v="Bachelor"/>
    <s v="Not Started"/>
    <s v="Recruiter"/>
    <n v="2"/>
    <n v="3.6"/>
    <m/>
    <x v="1"/>
    <s v="Remote"/>
    <s v="No"/>
    <s v="Prefer not to say"/>
  </r>
  <r>
    <s v="EMP0222"/>
    <x v="1"/>
    <s v="AI &amp; ML"/>
    <x v="3"/>
    <n v="3"/>
    <n v="145957"/>
    <d v="2019-02-10T00:00:00"/>
    <x v="0"/>
    <s v="Unknown"/>
    <s v="Master"/>
    <s v="Completed"/>
    <s v="Referral"/>
    <n v="4"/>
    <n v="3.2"/>
    <n v="3"/>
    <x v="3"/>
    <s v="Hybrid"/>
    <s v="Yes"/>
    <s v="Non-binary"/>
  </r>
  <r>
    <s v="EMP0460"/>
    <x v="1"/>
    <s v="Cybersecurity"/>
    <x v="0"/>
    <n v="4.4000000000000004"/>
    <n v="110357"/>
    <d v="2020-06-11T00:00:00"/>
    <x v="0"/>
    <s v="No Growth"/>
    <s v="Bachelor"/>
    <s v="In Progress"/>
    <s v="Recruiter"/>
    <n v="2"/>
    <n v="1.9"/>
    <n v="2"/>
    <x v="4"/>
    <s v="Hybrid"/>
    <s v="No"/>
    <s v="Prefer not to say"/>
  </r>
  <r>
    <s v="EMP0403"/>
    <x v="1"/>
    <s v="Infotainment"/>
    <x v="3"/>
    <n v="7.3"/>
    <n v="99194"/>
    <d v="2021-09-21T00:00:00"/>
    <x v="1"/>
    <m/>
    <s v="PhD"/>
    <s v="Not Started"/>
    <s v="Career Fair"/>
    <n v="2"/>
    <n v="3.6"/>
    <m/>
    <x v="1"/>
    <s v="On-site"/>
    <s v="No"/>
    <s v="Male"/>
  </r>
  <r>
    <s v="EMP0275"/>
    <x v="1"/>
    <s v="Cybersecurity"/>
    <x v="0"/>
    <n v="2.8"/>
    <n v="74357"/>
    <d v="2021-02-09T00:00:00"/>
    <x v="0"/>
    <s v="Personal"/>
    <s v="Master"/>
    <s v="In Progress"/>
    <s v="LinkedIn"/>
    <n v="2"/>
    <n v="2.2000000000000002"/>
    <n v="2"/>
    <x v="5"/>
    <s v="Hybrid"/>
    <s v="No"/>
    <s v="Male"/>
  </r>
  <r>
    <s v="EMP0032"/>
    <x v="1"/>
    <s v="Infotainment"/>
    <x v="1"/>
    <n v="5.8"/>
    <n v="139909"/>
    <d v="2018-08-18T00:00:00"/>
    <x v="1"/>
    <m/>
    <s v="Bachelor"/>
    <s v="In Progress"/>
    <s v="LinkedIn"/>
    <n v="4"/>
    <n v="6.7"/>
    <m/>
    <x v="1"/>
    <s v="Remote"/>
    <s v="No"/>
    <s v="Prefer not to say"/>
  </r>
  <r>
    <s v="EMP0033"/>
    <x v="2"/>
    <s v="Cloud Engineering"/>
    <x v="4"/>
    <n v="4.5"/>
    <n v="154660"/>
    <d v="2020-10-16T00:00:00"/>
    <x v="1"/>
    <m/>
    <s v="Bachelor"/>
    <s v="Completed"/>
    <s v="Career Fair"/>
    <n v="3"/>
    <n v="4.5"/>
    <m/>
    <x v="1"/>
    <s v="Remote"/>
    <s v="Yes"/>
    <s v="Female"/>
  </r>
  <r>
    <s v="EMP0487"/>
    <x v="2"/>
    <s v="Embedded Systems"/>
    <x v="0"/>
    <n v="2.4"/>
    <n v="135485"/>
    <d v="2022-01-14T00:00:00"/>
    <x v="0"/>
    <s v="Better Offer"/>
    <s v="Bachelor"/>
    <s v="Not Started"/>
    <s v="Referral"/>
    <n v="2"/>
    <n v="3.3"/>
    <n v="3"/>
    <x v="6"/>
    <s v="Hybrid"/>
    <s v="No"/>
    <s v="Female"/>
  </r>
  <r>
    <s v="EMP0128"/>
    <x v="1"/>
    <s v="Cloud Engineering"/>
    <x v="3"/>
    <n v="5.6"/>
    <n v="115961"/>
    <d v="2019-03-18T00:00:00"/>
    <x v="1"/>
    <m/>
    <s v="Bachelor"/>
    <s v="Not Started"/>
    <s v="Recruiter"/>
    <n v="3"/>
    <n v="6.1"/>
    <m/>
    <x v="1"/>
    <s v="On-site"/>
    <s v="No"/>
    <s v="Male"/>
  </r>
  <r>
    <s v="EMP0054"/>
    <x v="1"/>
    <s v="Cybersecurity"/>
    <x v="2"/>
    <n v="4.9000000000000004"/>
    <n v="98756"/>
    <d v="2019-04-02T00:00:00"/>
    <x v="1"/>
    <m/>
    <s v="Bachelor"/>
    <s v="In Progress"/>
    <s v="Career Fair"/>
    <n v="3"/>
    <n v="6.1"/>
    <m/>
    <x v="1"/>
    <s v="On-site"/>
    <s v="No"/>
    <s v="Prefer not to say"/>
  </r>
  <r>
    <s v="EMP0059"/>
    <x v="0"/>
    <s v="Cybersecurity"/>
    <x v="1"/>
    <n v="5.2"/>
    <n v="69348"/>
    <d v="2021-04-01T00:00:00"/>
    <x v="1"/>
    <m/>
    <s v="Bachelor"/>
    <s v="In Progress"/>
    <s v="Recruiter"/>
    <n v="3"/>
    <n v="4.0999999999999996"/>
    <m/>
    <x v="1"/>
    <s v="On-site"/>
    <s v="No"/>
    <s v="Male"/>
  </r>
  <r>
    <s v="EMP0188"/>
    <x v="2"/>
    <s v="Cybersecurity"/>
    <x v="3"/>
    <n v="5.7"/>
    <n v="73760"/>
    <d v="2021-12-18T00:00:00"/>
    <x v="1"/>
    <m/>
    <s v="PhD"/>
    <s v="Completed"/>
    <s v="Recruiter"/>
    <n v="3"/>
    <n v="3.3"/>
    <m/>
    <x v="1"/>
    <s v="Hybrid"/>
    <s v="Yes"/>
    <s v="Male"/>
  </r>
  <r>
    <s v="EMP0162"/>
    <x v="1"/>
    <s v="AI &amp; ML"/>
    <x v="3"/>
    <n v="3.2"/>
    <n v="89257"/>
    <d v="2021-06-10T00:00:00"/>
    <x v="1"/>
    <m/>
    <s v="Bachelor"/>
    <s v="Completed"/>
    <s v="Recruiter"/>
    <n v="3"/>
    <n v="3.9"/>
    <m/>
    <x v="1"/>
    <s v="On-site"/>
    <s v="Yes"/>
    <s v="Non-binary"/>
  </r>
  <r>
    <s v="EMP0474"/>
    <x v="0"/>
    <s v="Cloud Engineering"/>
    <x v="0"/>
    <n v="6.2"/>
    <n v="124418"/>
    <d v="2018-06-28T00:00:00"/>
    <x v="0"/>
    <s v="No Growth"/>
    <s v="Master"/>
    <s v="Not Started"/>
    <s v="LinkedIn"/>
    <n v="4"/>
    <n v="1.8"/>
    <n v="2"/>
    <x v="7"/>
    <s v="Hybrid"/>
    <s v="No"/>
    <s v="Female"/>
  </r>
  <r>
    <s v="EMP0073"/>
    <x v="0"/>
    <s v="Embedded Systems"/>
    <x v="0"/>
    <n v="5.4"/>
    <n v="120100"/>
    <d v="2023-03-02T00:00:00"/>
    <x v="1"/>
    <m/>
    <s v="Bachelor"/>
    <s v="Not Started"/>
    <s v="Referral"/>
    <n v="5"/>
    <n v="2.1"/>
    <m/>
    <x v="8"/>
    <s v="On-site"/>
    <s v="No"/>
    <s v="Non-binary"/>
  </r>
  <r>
    <s v="EMP0480"/>
    <x v="1"/>
    <s v="Infotainment"/>
    <x v="0"/>
    <n v="5.7"/>
    <n v="63373"/>
    <d v="2018-04-06T00:00:00"/>
    <x v="0"/>
    <s v="No Growth"/>
    <s v="PhD"/>
    <s v="Not Started"/>
    <s v="Referral"/>
    <n v="3"/>
    <n v="1"/>
    <n v="1"/>
    <x v="9"/>
    <s v="Hybrid"/>
    <s v="No"/>
    <s v="Prefer not to say"/>
  </r>
  <r>
    <s v="EMP0075"/>
    <x v="1"/>
    <s v="AI &amp; ML"/>
    <x v="1"/>
    <n v="5.7"/>
    <n v="152193"/>
    <d v="2021-10-03T00:00:00"/>
    <x v="1"/>
    <m/>
    <s v="Bachelor"/>
    <s v="In Progress"/>
    <s v="LinkedIn"/>
    <n v="1"/>
    <n v="3.5"/>
    <m/>
    <x v="1"/>
    <s v="Remote"/>
    <s v="No"/>
    <s v="Prefer not to say"/>
  </r>
  <r>
    <s v="EMP0077"/>
    <x v="1"/>
    <s v="Infotainment"/>
    <x v="1"/>
    <n v="0.2"/>
    <n v="61252"/>
    <d v="2020-05-02T00:00:00"/>
    <x v="1"/>
    <m/>
    <s v="Bachelor"/>
    <s v="In Progress"/>
    <s v="Referral"/>
    <n v="4"/>
    <n v="5"/>
    <m/>
    <x v="1"/>
    <s v="Remote"/>
    <s v="No"/>
    <s v="Female"/>
  </r>
  <r>
    <s v="EMP0078"/>
    <x v="1"/>
    <s v="Embedded Systems"/>
    <x v="2"/>
    <n v="3.7"/>
    <n v="115393"/>
    <d v="2023-02-17T00:00:00"/>
    <x v="1"/>
    <m/>
    <s v="Bachelor"/>
    <s v="Not Started"/>
    <s v="Career Fair"/>
    <n v="3"/>
    <n v="2.2000000000000002"/>
    <m/>
    <x v="1"/>
    <s v="Remote"/>
    <s v="No"/>
    <s v="Non-binary"/>
  </r>
  <r>
    <s v="EMP0079"/>
    <x v="2"/>
    <s v="AI &amp; ML"/>
    <x v="0"/>
    <n v="4"/>
    <n v="130390"/>
    <d v="2021-02-03T00:00:00"/>
    <x v="1"/>
    <m/>
    <s v="Bachelor"/>
    <s v="Completed"/>
    <s v="LinkedIn"/>
    <n v="5"/>
    <n v="4.2"/>
    <m/>
    <x v="10"/>
    <s v="On-site"/>
    <s v="Yes"/>
    <s v="Male"/>
  </r>
  <r>
    <s v="EMP0082"/>
    <x v="1"/>
    <s v="AI &amp; ML"/>
    <x v="0"/>
    <n v="4.8"/>
    <n v="101240"/>
    <d v="2021-05-03T00:00:00"/>
    <x v="1"/>
    <m/>
    <s v="Bachelor"/>
    <s v="Not Started"/>
    <s v="LinkedIn"/>
    <n v="3"/>
    <n v="4"/>
    <m/>
    <x v="11"/>
    <s v="On-site"/>
    <s v="No"/>
    <s v="Prefer not to say"/>
  </r>
  <r>
    <s v="EMP0147"/>
    <x v="2"/>
    <s v="Cloud Engineering"/>
    <x v="0"/>
    <n v="3"/>
    <n v="100600"/>
    <d v="2019-03-08T00:00:00"/>
    <x v="0"/>
    <s v="Unknown"/>
    <s v="PhD"/>
    <s v="Not Started"/>
    <s v="Recruiter"/>
    <n v="5"/>
    <n v="3"/>
    <n v="3"/>
    <x v="12"/>
    <s v="Hybrid"/>
    <s v="No"/>
    <s v="Female"/>
  </r>
  <r>
    <s v="EMP0092"/>
    <x v="1"/>
    <s v="Infotainment"/>
    <x v="1"/>
    <n v="6.2"/>
    <n v="132303"/>
    <d v="2019-05-31T00:00:00"/>
    <x v="1"/>
    <m/>
    <s v="Bachelor"/>
    <s v="Completed"/>
    <s v="Recruiter"/>
    <n v="2"/>
    <n v="5.9"/>
    <m/>
    <x v="1"/>
    <s v="Hybrid"/>
    <s v="Yes"/>
    <s v="Female"/>
  </r>
  <r>
    <s v="EMP0099"/>
    <x v="2"/>
    <s v="Embedded Systems"/>
    <x v="0"/>
    <n v="5.3"/>
    <n v="144555"/>
    <d v="2022-04-20T00:00:00"/>
    <x v="1"/>
    <m/>
    <s v="Bachelor"/>
    <s v="Completed"/>
    <s v="Career Fair"/>
    <n v="4"/>
    <n v="3"/>
    <m/>
    <x v="13"/>
    <s v="On-site"/>
    <s v="Yes"/>
    <s v="Prefer not to say"/>
  </r>
  <r>
    <s v="EMP0102"/>
    <x v="0"/>
    <s v="Cloud Engineering"/>
    <x v="2"/>
    <n v="6.2"/>
    <n v="131520"/>
    <d v="2020-11-12T00:00:00"/>
    <x v="1"/>
    <m/>
    <s v="Bachelor"/>
    <s v="Completed"/>
    <s v="Referral"/>
    <n v="3"/>
    <n v="4.4000000000000004"/>
    <m/>
    <x v="1"/>
    <s v="Remote"/>
    <s v="Yes"/>
    <s v="Prefer not to say"/>
  </r>
  <r>
    <s v="EMP0109"/>
    <x v="0"/>
    <s v="Cybersecurity"/>
    <x v="0"/>
    <n v="9.9"/>
    <n v="116942"/>
    <d v="2022-06-28T00:00:00"/>
    <x v="1"/>
    <m/>
    <s v="Bachelor"/>
    <s v="Completed"/>
    <s v="Career Fair"/>
    <n v="5"/>
    <n v="2.8"/>
    <m/>
    <x v="14"/>
    <s v="Remote"/>
    <s v="Yes"/>
    <s v="Prefer not to say"/>
  </r>
  <r>
    <s v="EMP0110"/>
    <x v="0"/>
    <s v="Cloud Engineering"/>
    <x v="1"/>
    <n v="5.3"/>
    <n v="60126"/>
    <d v="2021-02-03T00:00:00"/>
    <x v="1"/>
    <m/>
    <s v="Bachelor"/>
    <s v="Not Started"/>
    <s v="Career Fair"/>
    <n v="3"/>
    <n v="4.2"/>
    <m/>
    <x v="1"/>
    <s v="On-site"/>
    <s v="No"/>
    <s v="Male"/>
  </r>
  <r>
    <s v="EMP0149"/>
    <x v="1"/>
    <s v="Cybersecurity"/>
    <x v="0"/>
    <n v="4.9000000000000004"/>
    <n v="94636"/>
    <d v="2018-08-14T00:00:00"/>
    <x v="0"/>
    <s v="No Growth"/>
    <s v="Bachelor"/>
    <s v="Completed"/>
    <s v="Career Fair"/>
    <n v="5"/>
    <n v="1.1000000000000001"/>
    <n v="1"/>
    <x v="15"/>
    <s v="On-site"/>
    <s v="Yes"/>
    <s v="Male"/>
  </r>
  <r>
    <s v="EMP0286"/>
    <x v="2"/>
    <s v="AI &amp; ML"/>
    <x v="3"/>
    <n v="3.8"/>
    <n v="115426"/>
    <d v="2018-12-19T00:00:00"/>
    <x v="0"/>
    <s v="No Growth"/>
    <s v="Bachelor"/>
    <s v="Completed"/>
    <s v="Referral"/>
    <n v="4"/>
    <n v="0.7"/>
    <n v="1"/>
    <x v="16"/>
    <s v="Hybrid"/>
    <s v="Yes"/>
    <s v="Male"/>
  </r>
  <r>
    <s v="EMP0118"/>
    <x v="0"/>
    <s v="Cloud Engineering"/>
    <x v="2"/>
    <n v="4.7"/>
    <n v="124077"/>
    <d v="2021-10-26T00:00:00"/>
    <x v="1"/>
    <m/>
    <s v="Bachelor"/>
    <s v="In Progress"/>
    <s v="LinkedIn"/>
    <n v="3"/>
    <n v="3.5"/>
    <m/>
    <x v="1"/>
    <s v="On-site"/>
    <s v="No"/>
    <s v="Prefer not to say"/>
  </r>
  <r>
    <s v="EMP0213"/>
    <x v="1"/>
    <s v="Infotainment"/>
    <x v="3"/>
    <n v="3.9"/>
    <n v="87213"/>
    <d v="2021-01-05T00:00:00"/>
    <x v="1"/>
    <m/>
    <s v="PhD"/>
    <s v="In Progress"/>
    <s v="LinkedIn"/>
    <n v="3"/>
    <n v="4.3"/>
    <m/>
    <x v="1"/>
    <s v="On-site"/>
    <s v="No"/>
    <s v="Male"/>
  </r>
  <r>
    <s v="EMP0120"/>
    <x v="0"/>
    <s v="Embedded Systems"/>
    <x v="1"/>
    <n v="4.3"/>
    <n v="141974"/>
    <d v="2022-02-08T00:00:00"/>
    <x v="1"/>
    <m/>
    <s v="Bachelor"/>
    <s v="Not Started"/>
    <s v="Recruiter"/>
    <n v="4"/>
    <n v="3.2"/>
    <m/>
    <x v="1"/>
    <s v="Remote"/>
    <s v="No"/>
    <s v="Female"/>
  </r>
  <r>
    <s v="EMP0466"/>
    <x v="0"/>
    <s v="Cybersecurity"/>
    <x v="3"/>
    <n v="6.2"/>
    <n v="95595"/>
    <d v="2022-05-05T00:00:00"/>
    <x v="1"/>
    <m/>
    <s v="Master"/>
    <s v="In Progress"/>
    <s v="LinkedIn"/>
    <n v="4"/>
    <n v="3"/>
    <m/>
    <x v="1"/>
    <s v="On-site"/>
    <s v="No"/>
    <s v="Non-binary"/>
  </r>
  <r>
    <s v="EMP0123"/>
    <x v="0"/>
    <s v="Embedded Systems"/>
    <x v="3"/>
    <n v="4.4000000000000004"/>
    <n v="126358"/>
    <d v="2020-08-01T00:00:00"/>
    <x v="0"/>
    <s v="Personal"/>
    <s v="Master"/>
    <s v="In Progress"/>
    <s v="Recruiter"/>
    <n v="3"/>
    <n v="2.7"/>
    <n v="3"/>
    <x v="17"/>
    <s v="Hybrid"/>
    <s v="No"/>
    <s v="Male"/>
  </r>
  <r>
    <s v="EMP0081"/>
    <x v="1"/>
    <s v="Cloud Engineering"/>
    <x v="3"/>
    <n v="4.8"/>
    <n v="77144"/>
    <d v="2022-08-14T00:00:00"/>
    <x v="0"/>
    <s v="Personal"/>
    <s v="Master"/>
    <s v="Completed"/>
    <s v="Referral"/>
    <n v="2"/>
    <n v="1.7"/>
    <n v="2"/>
    <x v="18"/>
    <s v="Hybrid"/>
    <s v="Yes"/>
    <s v="Male"/>
  </r>
  <r>
    <s v="EMP0083"/>
    <x v="1"/>
    <s v="Cloud Engineering"/>
    <x v="0"/>
    <n v="4"/>
    <n v="96668"/>
    <d v="2019-06-18T00:00:00"/>
    <x v="0"/>
    <s v="Relocation"/>
    <s v="Master"/>
    <s v="Completed"/>
    <s v="Referral"/>
    <n v="2"/>
    <n v="2"/>
    <n v="2"/>
    <x v="19"/>
    <s v="On-site"/>
    <s v="Yes"/>
    <s v="Female"/>
  </r>
  <r>
    <s v="EMP0135"/>
    <x v="1"/>
    <s v="AI &amp; ML"/>
    <x v="0"/>
    <n v="4.9000000000000004"/>
    <n v="134666"/>
    <d v="2022-06-28T00:00:00"/>
    <x v="1"/>
    <m/>
    <s v="Bachelor"/>
    <s v="Completed"/>
    <s v="LinkedIn"/>
    <n v="3"/>
    <n v="2.8"/>
    <m/>
    <x v="14"/>
    <s v="Remote"/>
    <s v="Yes"/>
    <s v="Male"/>
  </r>
  <r>
    <s v="EMP0451"/>
    <x v="0"/>
    <s v="Cloud Engineering"/>
    <x v="3"/>
    <n v="5.7"/>
    <n v="137241"/>
    <d v="2019-02-05T00:00:00"/>
    <x v="1"/>
    <m/>
    <s v="Bachelor"/>
    <s v="In Progress"/>
    <s v="Referral"/>
    <n v="3"/>
    <n v="6.2"/>
    <m/>
    <x v="1"/>
    <s v="On-site"/>
    <s v="No"/>
    <s v="Male"/>
  </r>
  <r>
    <s v="EMP0138"/>
    <x v="2"/>
    <s v="AI &amp; ML"/>
    <x v="1"/>
    <n v="6.2"/>
    <n v="127957"/>
    <d v="2020-09-02T00:00:00"/>
    <x v="1"/>
    <m/>
    <s v="Bachelor"/>
    <s v="Completed"/>
    <s v="Referral"/>
    <n v="3"/>
    <n v="4.5999999999999996"/>
    <m/>
    <x v="1"/>
    <s v="On-site"/>
    <s v="Yes"/>
    <s v="Prefer not to say"/>
  </r>
  <r>
    <s v="EMP0139"/>
    <x v="1"/>
    <s v="Cloud Engineering"/>
    <x v="0"/>
    <n v="5.9"/>
    <n v="72182"/>
    <d v="2022-12-23T00:00:00"/>
    <x v="1"/>
    <m/>
    <s v="Bachelor"/>
    <s v="Not Started"/>
    <s v="Recruiter"/>
    <n v="5"/>
    <n v="2.2999999999999998"/>
    <m/>
    <x v="20"/>
    <s v="On-site"/>
    <s v="No"/>
    <s v="Male"/>
  </r>
  <r>
    <s v="EMP0141"/>
    <x v="2"/>
    <s v="Infotainment"/>
    <x v="0"/>
    <n v="6.9"/>
    <n v="147312"/>
    <d v="2022-03-30T00:00:00"/>
    <x v="1"/>
    <m/>
    <s v="Bachelor"/>
    <s v="Completed"/>
    <s v="Referral"/>
    <n v="3"/>
    <n v="3.1"/>
    <m/>
    <x v="21"/>
    <s v="Hybrid"/>
    <s v="Yes"/>
    <s v="Male"/>
  </r>
  <r>
    <s v="EMP0302"/>
    <x v="1"/>
    <s v="Embedded Systems"/>
    <x v="0"/>
    <n v="3.6"/>
    <n v="67368"/>
    <d v="2022-01-08T00:00:00"/>
    <x v="0"/>
    <s v="Better Offer"/>
    <s v="Bachelor"/>
    <s v="In Progress"/>
    <s v="Referral"/>
    <n v="4"/>
    <n v="1.3"/>
    <n v="1"/>
    <x v="22"/>
    <s v="On-site"/>
    <s v="No"/>
    <s v="Prefer not to say"/>
  </r>
  <r>
    <s v="EMP0037"/>
    <x v="0"/>
    <s v="Infotainment"/>
    <x v="3"/>
    <n v="4.7"/>
    <n v="116958"/>
    <d v="2018-06-04T00:00:00"/>
    <x v="1"/>
    <m/>
    <s v="Master"/>
    <s v="Completed"/>
    <s v="Career Fair"/>
    <n v="3"/>
    <n v="6.9"/>
    <m/>
    <x v="1"/>
    <s v="Remote"/>
    <s v="Yes"/>
    <s v="Non-binary"/>
  </r>
  <r>
    <s v="EMP0328"/>
    <x v="0"/>
    <s v="Cloud Engineering"/>
    <x v="0"/>
    <n v="3.4"/>
    <n v="61932"/>
    <d v="2019-11-05T00:00:00"/>
    <x v="0"/>
    <s v="Personal"/>
    <s v="Bachelor"/>
    <s v="In Progress"/>
    <s v="LinkedIn"/>
    <n v="3"/>
    <n v="0.8"/>
    <n v="1"/>
    <x v="23"/>
    <s v="On-site"/>
    <s v="No"/>
    <s v="Prefer not to say"/>
  </r>
  <r>
    <s v="EMP0124"/>
    <x v="1"/>
    <s v="AI &amp; ML"/>
    <x v="3"/>
    <n v="4.9000000000000004"/>
    <n v="101874"/>
    <d v="2022-04-21T00:00:00"/>
    <x v="1"/>
    <m/>
    <s v="Master"/>
    <s v="In Progress"/>
    <s v="Career Fair"/>
    <n v="4"/>
    <n v="3"/>
    <m/>
    <x v="1"/>
    <s v="Hybrid"/>
    <s v="No"/>
    <s v="Male"/>
  </r>
  <r>
    <s v="EMP0159"/>
    <x v="2"/>
    <s v="AI &amp; ML"/>
    <x v="0"/>
    <n v="3.1"/>
    <n v="123620"/>
    <d v="2022-11-06T00:00:00"/>
    <x v="1"/>
    <m/>
    <s v="Bachelor"/>
    <s v="In Progress"/>
    <s v="Recruiter"/>
    <n v="3"/>
    <n v="2.5"/>
    <m/>
    <x v="24"/>
    <s v="Hybrid"/>
    <s v="No"/>
    <s v="Prefer not to say"/>
  </r>
  <r>
    <s v="EMP0300"/>
    <x v="2"/>
    <s v="Cybersecurity"/>
    <x v="3"/>
    <n v="5.9"/>
    <n v="123095"/>
    <d v="2021-02-24T00:00:00"/>
    <x v="1"/>
    <m/>
    <s v="Master"/>
    <s v="Completed"/>
    <s v="Recruiter"/>
    <n v="3"/>
    <n v="4.2"/>
    <m/>
    <x v="1"/>
    <s v="Hybrid"/>
    <s v="Yes"/>
    <s v="Female"/>
  </r>
  <r>
    <s v="EMP0448"/>
    <x v="0"/>
    <s v="Cloud Engineering"/>
    <x v="0"/>
    <n v="4.4000000000000004"/>
    <n v="68026"/>
    <d v="2021-12-08T00:00:00"/>
    <x v="0"/>
    <s v="Unknown"/>
    <s v="Master"/>
    <s v="In Progress"/>
    <s v="Referral"/>
    <n v="3"/>
    <n v="3.4"/>
    <n v="3"/>
    <x v="25"/>
    <s v="On-site"/>
    <s v="No"/>
    <s v="Prefer not to say"/>
  </r>
  <r>
    <s v="EMP0164"/>
    <x v="2"/>
    <s v="Cybersecurity"/>
    <x v="2"/>
    <n v="5.8"/>
    <n v="136919"/>
    <d v="2018-07-29T00:00:00"/>
    <x v="1"/>
    <m/>
    <s v="Bachelor"/>
    <s v="In Progress"/>
    <s v="LinkedIn"/>
    <n v="5"/>
    <n v="6.7"/>
    <m/>
    <x v="1"/>
    <s v="On-site"/>
    <s v="No"/>
    <s v="Non-binary"/>
  </r>
  <r>
    <s v="EMP0158"/>
    <x v="2"/>
    <s v="Embedded Systems"/>
    <x v="0"/>
    <n v="7.1"/>
    <n v="156826"/>
    <d v="2022-05-14T00:00:00"/>
    <x v="0"/>
    <s v="No Growth"/>
    <s v="PhD"/>
    <s v="In Progress"/>
    <s v="Referral"/>
    <n v="3"/>
    <n v="2.9"/>
    <n v="3"/>
    <x v="26"/>
    <s v="On-site"/>
    <s v="No"/>
    <s v="Prefer not to say"/>
  </r>
  <r>
    <s v="EMP0004"/>
    <x v="2"/>
    <s v="Infotainment"/>
    <x v="0"/>
    <n v="8.1"/>
    <n v="119150"/>
    <d v="2018-07-09T00:00:00"/>
    <x v="0"/>
    <s v="Better Offer"/>
    <s v="Bachelor"/>
    <s v="Not Started"/>
    <s v="Career Fair"/>
    <n v="3"/>
    <n v="0.4"/>
    <n v="0"/>
    <x v="27"/>
    <s v="On-site"/>
    <s v="No"/>
    <s v="Non-binary"/>
  </r>
  <r>
    <s v="EMP0177"/>
    <x v="2"/>
    <s v="AI &amp; ML"/>
    <x v="2"/>
    <n v="5.0999999999999996"/>
    <n v="124881"/>
    <d v="2019-12-17T00:00:00"/>
    <x v="1"/>
    <m/>
    <s v="Bachelor"/>
    <s v="Not Started"/>
    <s v="Recruiter"/>
    <n v="4"/>
    <n v="5.3"/>
    <m/>
    <x v="1"/>
    <s v="On-site"/>
    <s v="No"/>
    <s v="Male"/>
  </r>
  <r>
    <s v="EMP0354"/>
    <x v="1"/>
    <s v="Embedded Systems"/>
    <x v="3"/>
    <n v="3.9"/>
    <n v="108695"/>
    <d v="2023-06-19T00:00:00"/>
    <x v="1"/>
    <m/>
    <s v="Master"/>
    <s v="Completed"/>
    <s v="LinkedIn"/>
    <n v="2"/>
    <n v="1.8"/>
    <m/>
    <x v="1"/>
    <s v="Remote"/>
    <s v="Yes"/>
    <s v="Prefer not to say"/>
  </r>
  <r>
    <s v="EMP0184"/>
    <x v="1"/>
    <s v="AI &amp; ML"/>
    <x v="0"/>
    <n v="2.1"/>
    <n v="82015"/>
    <d v="2022-10-30T00:00:00"/>
    <x v="1"/>
    <m/>
    <s v="Bachelor"/>
    <s v="Not Started"/>
    <s v="Recruiter"/>
    <n v="5"/>
    <n v="2.5"/>
    <m/>
    <x v="21"/>
    <s v="On-site"/>
    <s v="No"/>
    <s v="Female"/>
  </r>
  <r>
    <s v="EMP0187"/>
    <x v="1"/>
    <s v="AI &amp; ML"/>
    <x v="0"/>
    <n v="6.5"/>
    <n v="107064"/>
    <d v="2021-01-12T00:00:00"/>
    <x v="1"/>
    <m/>
    <s v="Bachelor"/>
    <s v="In Progress"/>
    <s v="LinkedIn"/>
    <n v="2"/>
    <n v="4.3"/>
    <m/>
    <x v="28"/>
    <s v="On-site"/>
    <s v="No"/>
    <s v="Prefer not to say"/>
  </r>
  <r>
    <s v="EMP0189"/>
    <x v="0"/>
    <s v="Cloud Engineering"/>
    <x v="0"/>
    <n v="1.2"/>
    <n v="131260"/>
    <d v="2022-12-07T00:00:00"/>
    <x v="1"/>
    <m/>
    <s v="Bachelor"/>
    <s v="In Progress"/>
    <s v="Career Fair"/>
    <n v="2"/>
    <n v="2.4"/>
    <m/>
    <x v="29"/>
    <s v="On-site"/>
    <s v="No"/>
    <s v="Female"/>
  </r>
  <r>
    <s v="EMP0019"/>
    <x v="2"/>
    <s v="Infotainment"/>
    <x v="0"/>
    <n v="8.9"/>
    <n v="73545"/>
    <d v="2019-11-15T00:00:00"/>
    <x v="0"/>
    <s v="Relocation"/>
    <s v="Bachelor"/>
    <s v="Not Started"/>
    <s v="LinkedIn"/>
    <n v="2"/>
    <n v="1.4"/>
    <n v="1"/>
    <x v="30"/>
    <s v="On-site"/>
    <s v="No"/>
    <s v="Male"/>
  </r>
  <r>
    <s v="EMP0086"/>
    <x v="2"/>
    <s v="Cybersecurity"/>
    <x v="0"/>
    <n v="2.9"/>
    <n v="60055"/>
    <d v="2019-12-27T00:00:00"/>
    <x v="0"/>
    <s v="Unknown"/>
    <s v="Master"/>
    <s v="Not Started"/>
    <s v="LinkedIn"/>
    <n v="4"/>
    <n v="2.2999999999999998"/>
    <n v="2"/>
    <x v="31"/>
    <s v="On-site"/>
    <s v="No"/>
    <s v="Male"/>
  </r>
  <r>
    <s v="EMP0193"/>
    <x v="1"/>
    <s v="Infotainment"/>
    <x v="1"/>
    <n v="5.4"/>
    <n v="85611"/>
    <d v="2019-05-05T00:00:00"/>
    <x v="1"/>
    <m/>
    <s v="Bachelor"/>
    <s v="In Progress"/>
    <s v="Recruiter"/>
    <n v="3"/>
    <n v="6"/>
    <m/>
    <x v="1"/>
    <s v="Remote"/>
    <s v="No"/>
    <s v="Female"/>
  </r>
  <r>
    <s v="EMP0194"/>
    <x v="1"/>
    <s v="Cloud Engineering"/>
    <x v="0"/>
    <n v="3.2"/>
    <n v="121212"/>
    <d v="2021-04-23T00:00:00"/>
    <x v="1"/>
    <m/>
    <s v="Bachelor"/>
    <s v="In Progress"/>
    <s v="LinkedIn"/>
    <n v="3"/>
    <n v="4"/>
    <m/>
    <x v="32"/>
    <s v="On-site"/>
    <s v="No"/>
    <s v="Female"/>
  </r>
  <r>
    <s v="EMP0196"/>
    <x v="2"/>
    <s v="Cybersecurity"/>
    <x v="2"/>
    <n v="6"/>
    <n v="148009"/>
    <d v="2021-12-08T00:00:00"/>
    <x v="1"/>
    <m/>
    <s v="Bachelor"/>
    <s v="Completed"/>
    <s v="Career Fair"/>
    <n v="3"/>
    <n v="3.4"/>
    <m/>
    <x v="1"/>
    <s v="On-site"/>
    <s v="Yes"/>
    <s v="Non-binary"/>
  </r>
  <r>
    <s v="EMP0198"/>
    <x v="1"/>
    <s v="Cloud Engineering"/>
    <x v="0"/>
    <n v="5.9"/>
    <n v="77087"/>
    <d v="2023-06-13T00:00:00"/>
    <x v="1"/>
    <m/>
    <s v="Bachelor"/>
    <s v="Not Started"/>
    <s v="Referral"/>
    <n v="4"/>
    <n v="1.9"/>
    <m/>
    <x v="33"/>
    <s v="Remote"/>
    <s v="No"/>
    <s v="Female"/>
  </r>
  <r>
    <s v="EMP0199"/>
    <x v="2"/>
    <s v="AI &amp; ML"/>
    <x v="1"/>
    <n v="3.8"/>
    <n v="89165"/>
    <d v="2022-07-26T00:00:00"/>
    <x v="1"/>
    <m/>
    <s v="Bachelor"/>
    <s v="In Progress"/>
    <s v="Career Fair"/>
    <n v="4"/>
    <n v="2.7"/>
    <m/>
    <x v="1"/>
    <s v="On-site"/>
    <s v="No"/>
    <s v="Female"/>
  </r>
  <r>
    <s v="EMP0202"/>
    <x v="2"/>
    <s v="Infotainment"/>
    <x v="2"/>
    <n v="7.1"/>
    <n v="136743"/>
    <d v="2022-07-04T00:00:00"/>
    <x v="1"/>
    <m/>
    <s v="Bachelor"/>
    <s v="Completed"/>
    <s v="Referral"/>
    <n v="4"/>
    <n v="2.8"/>
    <m/>
    <x v="1"/>
    <s v="Hybrid"/>
    <s v="Yes"/>
    <s v="Female"/>
  </r>
  <r>
    <s v="EMP0203"/>
    <x v="0"/>
    <s v="Embedded Systems"/>
    <x v="2"/>
    <n v="5.2"/>
    <n v="87598"/>
    <d v="2021-08-16T00:00:00"/>
    <x v="1"/>
    <m/>
    <s v="Bachelor"/>
    <s v="In Progress"/>
    <s v="LinkedIn"/>
    <n v="3"/>
    <n v="3.7"/>
    <m/>
    <x v="1"/>
    <s v="On-site"/>
    <s v="No"/>
    <s v="Prefer not to say"/>
  </r>
  <r>
    <s v="EMP0236"/>
    <x v="2"/>
    <s v="Embedded Systems"/>
    <x v="0"/>
    <n v="2.7"/>
    <n v="84022"/>
    <d v="2023-01-24T00:00:00"/>
    <x v="0"/>
    <s v="Unknown"/>
    <s v="Master"/>
    <s v="Not Started"/>
    <s v="Career Fair"/>
    <n v="3"/>
    <n v="2.2000000000000002"/>
    <n v="2"/>
    <x v="34"/>
    <s v="On-site"/>
    <s v="No"/>
    <s v="Male"/>
  </r>
  <r>
    <s v="EMP0308"/>
    <x v="2"/>
    <s v="Embedded Systems"/>
    <x v="3"/>
    <n v="4.8"/>
    <n v="66796"/>
    <d v="2019-12-02T00:00:00"/>
    <x v="0"/>
    <s v="Personal"/>
    <s v="Bachelor"/>
    <s v="Not Started"/>
    <s v="Referral"/>
    <n v="1"/>
    <n v="2.4"/>
    <n v="2"/>
    <x v="35"/>
    <s v="On-site"/>
    <s v="No"/>
    <s v="Female"/>
  </r>
  <r>
    <s v="EMP0233"/>
    <x v="1"/>
    <s v="Embedded Systems"/>
    <x v="3"/>
    <n v="5.5"/>
    <n v="103108"/>
    <d v="2021-10-14T00:00:00"/>
    <x v="0"/>
    <s v="Relocation"/>
    <s v="Bachelor"/>
    <s v="In Progress"/>
    <s v="LinkedIn"/>
    <n v="2"/>
    <n v="1"/>
    <n v="1"/>
    <x v="36"/>
    <s v="On-site"/>
    <s v="No"/>
    <s v="Female"/>
  </r>
  <r>
    <s v="EMP0224"/>
    <x v="2"/>
    <s v="AI &amp; ML"/>
    <x v="2"/>
    <n v="3.2"/>
    <n v="78073"/>
    <d v="2021-05-04T00:00:00"/>
    <x v="1"/>
    <m/>
    <s v="Bachelor"/>
    <s v="Not Started"/>
    <s v="Referral"/>
    <n v="2"/>
    <n v="4"/>
    <m/>
    <x v="1"/>
    <s v="On-site"/>
    <s v="No"/>
    <s v="Non-binary"/>
  </r>
  <r>
    <s v="EMP0288"/>
    <x v="0"/>
    <s v="AI &amp; ML"/>
    <x v="3"/>
    <n v="3"/>
    <n v="103732"/>
    <d v="2022-10-18T00:00:00"/>
    <x v="1"/>
    <m/>
    <s v="Bachelor"/>
    <s v="In Progress"/>
    <s v="Career Fair"/>
    <n v="4"/>
    <n v="2.5"/>
    <m/>
    <x v="1"/>
    <s v="Hybrid"/>
    <s v="No"/>
    <s v="Prefer not to say"/>
  </r>
  <r>
    <s v="EMP0398"/>
    <x v="0"/>
    <s v="AI &amp; ML"/>
    <x v="3"/>
    <n v="4.9000000000000004"/>
    <n v="145774"/>
    <d v="2021-01-24T00:00:00"/>
    <x v="0"/>
    <s v="No Growth"/>
    <s v="Master"/>
    <s v="Completed"/>
    <s v="Referral"/>
    <n v="4"/>
    <n v="1.2"/>
    <n v="1"/>
    <x v="37"/>
    <s v="On-site"/>
    <s v="Yes"/>
    <s v="Prefer not to say"/>
  </r>
  <r>
    <s v="EMP0095"/>
    <x v="2"/>
    <s v="Infotainment"/>
    <x v="3"/>
    <n v="3.2"/>
    <n v="105587"/>
    <d v="2018-04-23T00:00:00"/>
    <x v="1"/>
    <m/>
    <s v="Master"/>
    <s v="In Progress"/>
    <s v="Career Fair"/>
    <n v="4"/>
    <n v="7"/>
    <m/>
    <x v="1"/>
    <s v="On-site"/>
    <s v="No"/>
    <s v="Male"/>
  </r>
  <r>
    <s v="EMP0331"/>
    <x v="2"/>
    <s v="AI &amp; ML"/>
    <x v="3"/>
    <n v="3.2"/>
    <n v="134965"/>
    <d v="2022-11-20T00:00:00"/>
    <x v="1"/>
    <m/>
    <s v="Master"/>
    <s v="Completed"/>
    <s v="Career Fair"/>
    <n v="3"/>
    <n v="2.4"/>
    <m/>
    <x v="1"/>
    <s v="Remote"/>
    <s v="Yes"/>
    <s v="Male"/>
  </r>
  <r>
    <s v="EMP0241"/>
    <x v="2"/>
    <s v="Cloud Engineering"/>
    <x v="0"/>
    <n v="5.6"/>
    <n v="109230"/>
    <d v="2023-04-21T00:00:00"/>
    <x v="0"/>
    <s v="Relocation"/>
    <s v="Master"/>
    <s v="Not Started"/>
    <s v="Career Fair"/>
    <n v="3"/>
    <n v="2"/>
    <n v="2"/>
    <x v="38"/>
    <s v="On-site"/>
    <s v="No"/>
    <s v="Male"/>
  </r>
  <r>
    <s v="EMP0234"/>
    <x v="2"/>
    <s v="Infotainment"/>
    <x v="2"/>
    <n v="6.3"/>
    <n v="102468"/>
    <d v="2022-07-10T00:00:00"/>
    <x v="1"/>
    <m/>
    <s v="Bachelor"/>
    <s v="In Progress"/>
    <s v="Referral"/>
    <n v="3"/>
    <n v="2.8"/>
    <m/>
    <x v="1"/>
    <s v="Remote"/>
    <s v="No"/>
    <s v="Female"/>
  </r>
  <r>
    <s v="EMP0372"/>
    <x v="1"/>
    <s v="AI &amp; ML"/>
    <x v="0"/>
    <n v="6.7"/>
    <n v="96081"/>
    <d v="2020-03-04T00:00:00"/>
    <x v="0"/>
    <s v="Personal"/>
    <s v="Master"/>
    <s v="Not Started"/>
    <s v="Career Fair"/>
    <n v="1"/>
    <n v="1.1000000000000001"/>
    <n v="1"/>
    <x v="39"/>
    <s v="On-site"/>
    <s v="No"/>
    <s v="Prefer not to say"/>
  </r>
  <r>
    <s v="EMP0243"/>
    <x v="0"/>
    <s v="Cloud Engineering"/>
    <x v="0"/>
    <n v="3.4"/>
    <n v="108355"/>
    <d v="2022-08-02T00:00:00"/>
    <x v="1"/>
    <m/>
    <s v="Bachelor"/>
    <s v="Completed"/>
    <s v="LinkedIn"/>
    <n v="5"/>
    <n v="2.7"/>
    <m/>
    <x v="8"/>
    <s v="On-site"/>
    <s v="Yes"/>
    <s v="Female"/>
  </r>
  <r>
    <s v="EMP0263"/>
    <x v="0"/>
    <s v="Cybersecurity"/>
    <x v="3"/>
    <n v="3.2"/>
    <n v="105253"/>
    <d v="2021-07-07T00:00:00"/>
    <x v="1"/>
    <m/>
    <s v="PhD"/>
    <s v="In Progress"/>
    <s v="Career Fair"/>
    <n v="2"/>
    <n v="3.8"/>
    <m/>
    <x v="1"/>
    <s v="Remote"/>
    <s v="No"/>
    <s v="Prefer not to say"/>
  </r>
  <r>
    <s v="EMP0247"/>
    <x v="0"/>
    <s v="Embedded Systems"/>
    <x v="2"/>
    <n v="5.5"/>
    <n v="105000"/>
    <d v="2022-08-16T00:00:00"/>
    <x v="1"/>
    <m/>
    <s v="Bachelor"/>
    <s v="Not Started"/>
    <s v="Recruiter"/>
    <n v="3"/>
    <n v="2.7"/>
    <m/>
    <x v="1"/>
    <s v="On-site"/>
    <s v="No"/>
    <s v="Female"/>
  </r>
  <r>
    <s v="EMP0248"/>
    <x v="2"/>
    <s v="Infotainment"/>
    <x v="4"/>
    <n v="3.2"/>
    <n v="74291"/>
    <d v="2022-10-15T00:00:00"/>
    <x v="1"/>
    <m/>
    <s v="Bachelor"/>
    <s v="Not Started"/>
    <s v="Recruiter"/>
    <n v="3"/>
    <n v="2.5"/>
    <m/>
    <x v="1"/>
    <s v="Hybrid"/>
    <s v="No"/>
    <s v="Female"/>
  </r>
  <r>
    <s v="EMP0255"/>
    <x v="2"/>
    <s v="Cloud Engineering"/>
    <x v="2"/>
    <n v="8.1"/>
    <n v="127695"/>
    <d v="2020-11-02T00:00:00"/>
    <x v="1"/>
    <m/>
    <s v="Bachelor"/>
    <s v="Not Started"/>
    <s v="LinkedIn"/>
    <n v="3"/>
    <n v="4.5"/>
    <m/>
    <x v="1"/>
    <s v="On-site"/>
    <s v="No"/>
    <s v="Male"/>
  </r>
  <r>
    <s v="EMP0266"/>
    <x v="0"/>
    <s v="Cloud Engineering"/>
    <x v="1"/>
    <n v="1.5"/>
    <n v="82436"/>
    <d v="2018-02-18T00:00:00"/>
    <x v="1"/>
    <m/>
    <s v="Bachelor"/>
    <s v="Not Started"/>
    <s v="Career Fair"/>
    <n v="5"/>
    <n v="7.2"/>
    <m/>
    <x v="1"/>
    <s v="On-site"/>
    <s v="No"/>
    <s v="Non-binary"/>
  </r>
  <r>
    <s v="EMP0238"/>
    <x v="0"/>
    <s v="Infotainment"/>
    <x v="0"/>
    <n v="4.0999999999999996"/>
    <n v="85121"/>
    <d v="2022-05-07T00:00:00"/>
    <x v="0"/>
    <s v="Personal"/>
    <s v="PhD"/>
    <s v="Not Started"/>
    <s v="Recruiter"/>
    <n v="3"/>
    <n v="3"/>
    <n v="3"/>
    <x v="40"/>
    <s v="On-site"/>
    <s v="No"/>
    <s v="Female"/>
  </r>
  <r>
    <s v="EMP0273"/>
    <x v="1"/>
    <s v="Infotainment"/>
    <x v="0"/>
    <n v="3.8"/>
    <n v="75352"/>
    <d v="2018-11-23T00:00:00"/>
    <x v="1"/>
    <m/>
    <s v="Bachelor"/>
    <s v="Not Started"/>
    <s v="Recruiter"/>
    <n v="3"/>
    <n v="6.4"/>
    <m/>
    <x v="20"/>
    <s v="Hybrid"/>
    <s v="No"/>
    <s v="Male"/>
  </r>
  <r>
    <s v="EMP0315"/>
    <x v="2"/>
    <s v="Cybersecurity"/>
    <x v="0"/>
    <n v="6.6"/>
    <n v="134637"/>
    <d v="2018-07-29T00:00:00"/>
    <x v="0"/>
    <s v="No Growth"/>
    <s v="PhD"/>
    <s v="Not Started"/>
    <s v="Referral"/>
    <n v="2"/>
    <n v="1"/>
    <n v="1"/>
    <x v="41"/>
    <s v="On-site"/>
    <s v="No"/>
    <s v="Female"/>
  </r>
  <r>
    <s v="EMP0279"/>
    <x v="0"/>
    <s v="Infotainment"/>
    <x v="0"/>
    <n v="4.9000000000000004"/>
    <n v="102951"/>
    <d v="2020-12-03T00:00:00"/>
    <x v="1"/>
    <m/>
    <s v="Bachelor"/>
    <s v="Completed"/>
    <s v="Recruiter"/>
    <n v="3"/>
    <n v="4.4000000000000004"/>
    <m/>
    <x v="10"/>
    <s v="Hybrid"/>
    <s v="Yes"/>
    <s v="Female"/>
  </r>
  <r>
    <s v="EMP0280"/>
    <x v="0"/>
    <s v="Cloud Engineering"/>
    <x v="2"/>
    <n v="3.5"/>
    <n v="139025"/>
    <d v="2021-12-21T00:00:00"/>
    <x v="1"/>
    <m/>
    <s v="Bachelor"/>
    <s v="Not Started"/>
    <s v="Referral"/>
    <n v="5"/>
    <n v="3.3"/>
    <m/>
    <x v="1"/>
    <s v="Remote"/>
    <s v="No"/>
    <s v="Male"/>
  </r>
  <r>
    <s v="EMP0035"/>
    <x v="0"/>
    <s v="Infotainment"/>
    <x v="0"/>
    <n v="9.1999999999999993"/>
    <n v="126235"/>
    <d v="2020-09-19T00:00:00"/>
    <x v="0"/>
    <s v="Unknown"/>
    <s v="PhD"/>
    <s v="Not Started"/>
    <s v="LinkedIn"/>
    <n v="3"/>
    <n v="1"/>
    <n v="1"/>
    <x v="42"/>
    <s v="On-site"/>
    <s v="No"/>
    <s v="Prefer not to say"/>
  </r>
  <r>
    <s v="EMP0283"/>
    <x v="2"/>
    <s v="Cybersecurity"/>
    <x v="2"/>
    <n v="10.1"/>
    <n v="149087"/>
    <d v="2022-03-24T00:00:00"/>
    <x v="1"/>
    <m/>
    <s v="Bachelor"/>
    <s v="Not Started"/>
    <s v="Recruiter"/>
    <n v="3"/>
    <n v="3.1"/>
    <m/>
    <x v="1"/>
    <s v="On-site"/>
    <s v="No"/>
    <s v="Non-binary"/>
  </r>
  <r>
    <s v="EMP0204"/>
    <x v="2"/>
    <s v="Cybersecurity"/>
    <x v="0"/>
    <n v="2.6"/>
    <n v="118348"/>
    <d v="2018-01-21T00:00:00"/>
    <x v="0"/>
    <s v="Personal"/>
    <s v="Master"/>
    <s v="Completed"/>
    <s v="Recruiter"/>
    <n v="1"/>
    <n v="1.2"/>
    <n v="1"/>
    <x v="43"/>
    <s v="Remote"/>
    <s v="Yes"/>
    <s v="Prefer not to say"/>
  </r>
  <r>
    <s v="EMP0235"/>
    <x v="0"/>
    <s v="Infotainment"/>
    <x v="0"/>
    <n v="4.2"/>
    <n v="129252"/>
    <d v="2019-05-25T00:00:00"/>
    <x v="0"/>
    <s v="Better Offer"/>
    <s v="PhD"/>
    <s v="Completed"/>
    <s v="Referral"/>
    <n v="2"/>
    <n v="1.9"/>
    <n v="2"/>
    <x v="44"/>
    <s v="Remote"/>
    <s v="Yes"/>
    <s v="Male"/>
  </r>
  <r>
    <s v="EMP0066"/>
    <x v="0"/>
    <s v="Cloud Engineering"/>
    <x v="3"/>
    <n v="3.3"/>
    <n v="136539"/>
    <d v="2021-06-06T00:00:00"/>
    <x v="1"/>
    <m/>
    <s v="Bachelor"/>
    <s v="Completed"/>
    <s v="LinkedIn"/>
    <n v="3"/>
    <n v="3.9"/>
    <m/>
    <x v="1"/>
    <s v="On-site"/>
    <s v="Yes"/>
    <s v="Non-binary"/>
  </r>
  <r>
    <s v="EMP0290"/>
    <x v="0"/>
    <s v="Infotainment"/>
    <x v="0"/>
    <n v="4.2"/>
    <n v="132516"/>
    <d v="2019-09-12T00:00:00"/>
    <x v="1"/>
    <m/>
    <s v="Bachelor"/>
    <s v="Not Started"/>
    <s v="Referral"/>
    <n v="5"/>
    <n v="5.6"/>
    <m/>
    <x v="28"/>
    <s v="Hybrid"/>
    <s v="No"/>
    <s v="Non-binary"/>
  </r>
  <r>
    <s v="EMP0174"/>
    <x v="2"/>
    <s v="Embedded Systems"/>
    <x v="0"/>
    <n v="6.5"/>
    <n v="112269"/>
    <d v="2022-08-23T00:00:00"/>
    <x v="0"/>
    <s v="No Growth"/>
    <s v="Bachelor"/>
    <s v="In Progress"/>
    <s v="Recruiter"/>
    <n v="3"/>
    <n v="2.7"/>
    <n v="3"/>
    <x v="32"/>
    <s v="Remote"/>
    <s v="No"/>
    <s v="Female"/>
  </r>
  <r>
    <s v="EMP0051"/>
    <x v="1"/>
    <s v="AI &amp; ML"/>
    <x v="0"/>
    <n v="7.3"/>
    <n v="129449"/>
    <d v="2020-12-02T00:00:00"/>
    <x v="0"/>
    <s v="Unknown"/>
    <s v="Master"/>
    <s v="In Progress"/>
    <s v="LinkedIn"/>
    <n v="2"/>
    <n v="2.4"/>
    <n v="2"/>
    <x v="45"/>
    <s v="Remote"/>
    <s v="No"/>
    <s v="Female"/>
  </r>
  <r>
    <s v="EMP0381"/>
    <x v="1"/>
    <s v="Infotainment"/>
    <x v="0"/>
    <n v="7.8"/>
    <n v="87413"/>
    <d v="2019-09-05T00:00:00"/>
    <x v="0"/>
    <s v="Better Offer"/>
    <s v="PhD"/>
    <s v="In Progress"/>
    <s v="Referral"/>
    <n v="3"/>
    <n v="1"/>
    <n v="1"/>
    <x v="46"/>
    <s v="Remote"/>
    <s v="No"/>
    <s v="Prefer not to say"/>
  </r>
  <r>
    <s v="EMP0246"/>
    <x v="0"/>
    <s v="Cybersecurity"/>
    <x v="0"/>
    <n v="3.2"/>
    <n v="65978"/>
    <d v="2022-02-20T00:00:00"/>
    <x v="0"/>
    <s v="No Growth"/>
    <s v="PhD"/>
    <s v="In Progress"/>
    <s v="Career Fair"/>
    <n v="3"/>
    <n v="3.2"/>
    <n v="3"/>
    <x v="13"/>
    <s v="Remote"/>
    <s v="No"/>
    <s v="Non-binary"/>
  </r>
  <r>
    <s v="EMP0303"/>
    <x v="1"/>
    <s v="Cloud Engineering"/>
    <x v="2"/>
    <n v="4"/>
    <n v="66581"/>
    <d v="2022-05-31T00:00:00"/>
    <x v="1"/>
    <m/>
    <s v="Bachelor"/>
    <s v="In Progress"/>
    <s v="Referral"/>
    <n v="2"/>
    <n v="2.9"/>
    <m/>
    <x v="1"/>
    <s v="Remote"/>
    <s v="No"/>
    <s v="Non-binary"/>
  </r>
  <r>
    <s v="EMP0305"/>
    <x v="1"/>
    <s v="Embedded Systems"/>
    <x v="0"/>
    <n v="6.5"/>
    <n v="68770"/>
    <d v="2020-05-03T00:00:00"/>
    <x v="1"/>
    <m/>
    <s v="Bachelor"/>
    <s v="Not Started"/>
    <s v="LinkedIn"/>
    <n v="3"/>
    <n v="5"/>
    <m/>
    <x v="11"/>
    <s v="Hybrid"/>
    <s v="No"/>
    <s v="Male"/>
  </r>
  <r>
    <s v="EMP0114"/>
    <x v="0"/>
    <s v="AI &amp; ML"/>
    <x v="0"/>
    <n v="0.4"/>
    <n v="139026"/>
    <d v="2021-04-20T00:00:00"/>
    <x v="0"/>
    <s v="Personal"/>
    <s v="Master"/>
    <s v="Not Started"/>
    <s v="Referral"/>
    <n v="3"/>
    <n v="4"/>
    <n v="4"/>
    <x v="13"/>
    <s v="Remote"/>
    <s v="No"/>
    <s v="Male"/>
  </r>
  <r>
    <s v="EMP0310"/>
    <x v="1"/>
    <s v="Cybersecurity"/>
    <x v="2"/>
    <n v="3.8"/>
    <n v="93623"/>
    <d v="2022-12-18T00:00:00"/>
    <x v="1"/>
    <m/>
    <s v="Bachelor"/>
    <s v="In Progress"/>
    <s v="LinkedIn"/>
    <n v="3"/>
    <n v="2.2999999999999998"/>
    <m/>
    <x v="1"/>
    <s v="On-site"/>
    <s v="No"/>
    <s v="Prefer not to say"/>
  </r>
  <r>
    <s v="EMP0245"/>
    <x v="0"/>
    <s v="Infotainment"/>
    <x v="3"/>
    <n v="3.3"/>
    <n v="102600"/>
    <d v="2018-06-18T00:00:00"/>
    <x v="1"/>
    <m/>
    <s v="Bachelor"/>
    <s v="In Progress"/>
    <s v="Career Fair"/>
    <n v="3"/>
    <n v="6.8"/>
    <m/>
    <x v="1"/>
    <s v="Hybrid"/>
    <s v="No"/>
    <s v="Prefer not to say"/>
  </r>
  <r>
    <s v="EMP0317"/>
    <x v="0"/>
    <s v="Embedded Systems"/>
    <x v="2"/>
    <n v="0.1"/>
    <n v="108438"/>
    <d v="2023-01-11T00:00:00"/>
    <x v="1"/>
    <m/>
    <s v="Bachelor"/>
    <s v="Completed"/>
    <s v="Recruiter"/>
    <n v="5"/>
    <n v="2.2999999999999998"/>
    <m/>
    <x v="1"/>
    <s v="Hybrid"/>
    <s v="Yes"/>
    <s v="Non-binary"/>
  </r>
  <r>
    <s v="EMP0276"/>
    <x v="0"/>
    <s v="Cybersecurity"/>
    <x v="0"/>
    <n v="4.5999999999999996"/>
    <n v="134071"/>
    <d v="2023-05-14T00:00:00"/>
    <x v="0"/>
    <s v="Better Offer"/>
    <s v="Master"/>
    <s v="Not Started"/>
    <s v="Referral"/>
    <n v="3"/>
    <n v="1.9"/>
    <n v="2"/>
    <x v="26"/>
    <s v="Remote"/>
    <s v="No"/>
    <s v="Female"/>
  </r>
  <r>
    <s v="EMP0320"/>
    <x v="1"/>
    <s v="Cloud Engineering"/>
    <x v="1"/>
    <n v="5.3"/>
    <n v="142279"/>
    <d v="2021-01-03T00:00:00"/>
    <x v="1"/>
    <m/>
    <s v="Bachelor"/>
    <s v="In Progress"/>
    <s v="Recruiter"/>
    <n v="3"/>
    <n v="4.3"/>
    <m/>
    <x v="1"/>
    <s v="Remote"/>
    <s v="No"/>
    <s v="Female"/>
  </r>
  <r>
    <s v="EMP0435"/>
    <x v="0"/>
    <s v="AI &amp; ML"/>
    <x v="0"/>
    <n v="5.2"/>
    <n v="130293"/>
    <d v="2020-01-28T00:00:00"/>
    <x v="0"/>
    <s v="Unknown"/>
    <s v="Master"/>
    <s v="Not Started"/>
    <s v="Career Fair"/>
    <n v="1"/>
    <n v="3.2"/>
    <n v="3"/>
    <x v="47"/>
    <s v="Remote"/>
    <s v="No"/>
    <s v="Female"/>
  </r>
  <r>
    <s v="EMP0499"/>
    <x v="1"/>
    <s v="Cybersecurity"/>
    <x v="3"/>
    <n v="3.3"/>
    <n v="146242"/>
    <d v="2021-10-26T00:00:00"/>
    <x v="1"/>
    <m/>
    <s v="Bachelor"/>
    <s v="In Progress"/>
    <s v="LinkedIn"/>
    <n v="1"/>
    <n v="3.5"/>
    <m/>
    <x v="1"/>
    <s v="Hybrid"/>
    <s v="No"/>
    <s v="Female"/>
  </r>
  <r>
    <s v="EMP0329"/>
    <x v="0"/>
    <s v="Cybersecurity"/>
    <x v="3"/>
    <n v="3.3"/>
    <n v="60340"/>
    <d v="2020-07-30T00:00:00"/>
    <x v="1"/>
    <m/>
    <s v="PhD"/>
    <s v="Not Started"/>
    <s v="Career Fair"/>
    <n v="3"/>
    <n v="4.7"/>
    <m/>
    <x v="1"/>
    <s v="On-site"/>
    <s v="No"/>
    <s v="Female"/>
  </r>
  <r>
    <s v="EMP0334"/>
    <x v="0"/>
    <s v="Cloud Engineering"/>
    <x v="1"/>
    <n v="4.9000000000000004"/>
    <n v="73893"/>
    <d v="2022-04-02T00:00:00"/>
    <x v="1"/>
    <m/>
    <s v="Bachelor"/>
    <s v="Not Started"/>
    <s v="Recruiter"/>
    <n v="3"/>
    <n v="3"/>
    <m/>
    <x v="1"/>
    <s v="Remote"/>
    <s v="No"/>
    <s v="Non-binary"/>
  </r>
  <r>
    <s v="EMP0338"/>
    <x v="0"/>
    <s v="AI &amp; ML"/>
    <x v="1"/>
    <n v="7.8"/>
    <n v="108933"/>
    <d v="2021-09-08T00:00:00"/>
    <x v="1"/>
    <m/>
    <s v="Bachelor"/>
    <s v="Not Started"/>
    <s v="Recruiter"/>
    <n v="3"/>
    <n v="3.6"/>
    <m/>
    <x v="1"/>
    <s v="Remote"/>
    <s v="No"/>
    <s v="Non-binary"/>
  </r>
  <r>
    <s v="EMP0126"/>
    <x v="2"/>
    <s v="Infotainment"/>
    <x v="0"/>
    <n v="7.2"/>
    <n v="77771"/>
    <d v="2021-07-27T00:00:00"/>
    <x v="0"/>
    <s v="Better Offer"/>
    <s v="PhD"/>
    <s v="Not Started"/>
    <s v="Referral"/>
    <n v="3"/>
    <n v="3.7"/>
    <n v="4"/>
    <x v="48"/>
    <s v="Remote"/>
    <s v="No"/>
    <s v="Non-binary"/>
  </r>
  <r>
    <s v="EMP0342"/>
    <x v="0"/>
    <s v="Embedded Systems"/>
    <x v="0"/>
    <n v="6.7"/>
    <n v="68068"/>
    <d v="2018-07-07T00:00:00"/>
    <x v="1"/>
    <m/>
    <s v="Bachelor"/>
    <s v="Not Started"/>
    <s v="LinkedIn"/>
    <n v="4"/>
    <n v="6.8"/>
    <m/>
    <x v="29"/>
    <s v="On-site"/>
    <s v="No"/>
    <s v="Prefer not to say"/>
  </r>
  <r>
    <s v="EMP0293"/>
    <x v="0"/>
    <s v="Embedded Systems"/>
    <x v="1"/>
    <n v="7.9"/>
    <n v="115267"/>
    <d v="2019-04-05T00:00:00"/>
    <x v="0"/>
    <s v="Better Offer"/>
    <s v="Bachelor"/>
    <s v="Completed"/>
    <s v="LinkedIn"/>
    <n v="4"/>
    <n v="5"/>
    <n v="5"/>
    <x v="49"/>
    <s v="Hybrid"/>
    <s v="Yes"/>
    <s v="Female"/>
  </r>
  <r>
    <s v="EMP0348"/>
    <x v="2"/>
    <s v="Cybersecurity"/>
    <x v="1"/>
    <n v="2.5"/>
    <n v="67190"/>
    <d v="2019-06-28T00:00:00"/>
    <x v="1"/>
    <m/>
    <s v="Bachelor"/>
    <s v="Completed"/>
    <s v="Recruiter"/>
    <n v="3"/>
    <n v="5.8"/>
    <m/>
    <x v="1"/>
    <s v="Remote"/>
    <s v="Yes"/>
    <s v="Female"/>
  </r>
  <r>
    <s v="EMP0454"/>
    <x v="0"/>
    <s v="Infotainment"/>
    <x v="1"/>
    <n v="5.7"/>
    <n v="112953"/>
    <d v="2019-05-29T00:00:00"/>
    <x v="0"/>
    <s v="Better Offer"/>
    <s v="Master"/>
    <s v="Completed"/>
    <s v="Referral"/>
    <n v="3"/>
    <n v="1"/>
    <n v="1"/>
    <x v="50"/>
    <s v="Remote"/>
    <s v="Yes"/>
    <s v="Male"/>
  </r>
  <r>
    <s v="EMP0359"/>
    <x v="1"/>
    <s v="AI &amp; ML"/>
    <x v="0"/>
    <n v="6.9"/>
    <n v="94773"/>
    <d v="2021-01-28T00:00:00"/>
    <x v="1"/>
    <m/>
    <s v="Bachelor"/>
    <s v="In Progress"/>
    <s v="LinkedIn"/>
    <n v="3"/>
    <n v="4.2"/>
    <m/>
    <x v="14"/>
    <s v="On-site"/>
    <s v="No"/>
    <s v="Female"/>
  </r>
  <r>
    <s v="EMP0360"/>
    <x v="0"/>
    <s v="Embedded Systems"/>
    <x v="2"/>
    <n v="4.3"/>
    <n v="107377"/>
    <d v="2020-10-23T00:00:00"/>
    <x v="1"/>
    <m/>
    <s v="Bachelor"/>
    <s v="Completed"/>
    <s v="Referral"/>
    <n v="3"/>
    <n v="4.5"/>
    <m/>
    <x v="1"/>
    <s v="Hybrid"/>
    <s v="Yes"/>
    <s v="Prefer not to say"/>
  </r>
  <r>
    <s v="EMP0363"/>
    <x v="0"/>
    <s v="Infotainment"/>
    <x v="1"/>
    <n v="0.1"/>
    <n v="96021"/>
    <d v="2020-06-02T00:00:00"/>
    <x v="0"/>
    <s v="No Growth"/>
    <s v="Master"/>
    <s v="Completed"/>
    <s v="Referral"/>
    <n v="3"/>
    <n v="0.5"/>
    <n v="1"/>
    <x v="51"/>
    <s v="On-site"/>
    <s v="Yes"/>
    <s v="Non-binary"/>
  </r>
  <r>
    <s v="EMP0362"/>
    <x v="1"/>
    <s v="Cybersecurity"/>
    <x v="4"/>
    <n v="6.2"/>
    <n v="121997"/>
    <d v="2022-03-29T00:00:00"/>
    <x v="1"/>
    <m/>
    <s v="Bachelor"/>
    <s v="Completed"/>
    <s v="Recruiter"/>
    <n v="3"/>
    <n v="3.1"/>
    <m/>
    <x v="1"/>
    <s v="On-site"/>
    <s v="Yes"/>
    <s v="Non-binary"/>
  </r>
  <r>
    <s v="EMP0216"/>
    <x v="2"/>
    <s v="Cloud Engineering"/>
    <x v="1"/>
    <n v="3.9"/>
    <n v="91367"/>
    <d v="2021-10-08T00:00:00"/>
    <x v="0"/>
    <s v="Unknown"/>
    <s v="Master"/>
    <s v="Completed"/>
    <s v="Recruiter"/>
    <n v="3"/>
    <n v="2.5"/>
    <n v="3"/>
    <x v="52"/>
    <s v="On-site"/>
    <s v="Yes"/>
    <s v="Male"/>
  </r>
  <r>
    <s v="EMP0364"/>
    <x v="0"/>
    <s v="AI &amp; ML"/>
    <x v="0"/>
    <n v="4.5999999999999996"/>
    <n v="80307"/>
    <d v="2018-04-29T00:00:00"/>
    <x v="1"/>
    <m/>
    <s v="Bachelor"/>
    <s v="Completed"/>
    <s v="LinkedIn"/>
    <n v="4"/>
    <n v="7"/>
    <m/>
    <x v="53"/>
    <s v="Hybrid"/>
    <s v="Yes"/>
    <s v="Female"/>
  </r>
  <r>
    <s v="EMP0476"/>
    <x v="1"/>
    <s v="Embedded Systems"/>
    <x v="1"/>
    <n v="4.5999999999999996"/>
    <n v="147985"/>
    <d v="2020-12-30T00:00:00"/>
    <x v="0"/>
    <s v="No Growth"/>
    <s v="Master"/>
    <s v="Completed"/>
    <s v="Referral"/>
    <n v="3"/>
    <n v="1.3"/>
    <n v="1"/>
    <x v="54"/>
    <s v="On-site"/>
    <s v="Yes"/>
    <s v="Female"/>
  </r>
  <r>
    <s v="EMP0370"/>
    <x v="0"/>
    <s v="AI &amp; ML"/>
    <x v="1"/>
    <n v="5.0999999999999996"/>
    <n v="106473"/>
    <d v="2019-05-22T00:00:00"/>
    <x v="1"/>
    <m/>
    <s v="Bachelor"/>
    <s v="Not Started"/>
    <s v="Career Fair"/>
    <n v="2"/>
    <n v="5.9"/>
    <m/>
    <x v="1"/>
    <s v="On-site"/>
    <s v="No"/>
    <s v="Male"/>
  </r>
  <r>
    <s v="EMP0063"/>
    <x v="1"/>
    <s v="Infotainment"/>
    <x v="3"/>
    <n v="3.4"/>
    <n v="75485"/>
    <d v="2022-01-14T00:00:00"/>
    <x v="1"/>
    <m/>
    <s v="Bachelor"/>
    <s v="Completed"/>
    <s v="Recruiter"/>
    <n v="3"/>
    <n v="3.3"/>
    <m/>
    <x v="1"/>
    <s v="On-site"/>
    <s v="Yes"/>
    <s v="Female"/>
  </r>
  <r>
    <s v="EMP0378"/>
    <x v="1"/>
    <s v="Embedded Systems"/>
    <x v="1"/>
    <n v="5.0999999999999996"/>
    <n v="115745"/>
    <d v="2020-07-18T00:00:00"/>
    <x v="1"/>
    <m/>
    <s v="Bachelor"/>
    <s v="In Progress"/>
    <s v="LinkedIn"/>
    <n v="2"/>
    <n v="4.8"/>
    <m/>
    <x v="1"/>
    <s v="Remote"/>
    <s v="No"/>
    <s v="Non-binary"/>
  </r>
  <r>
    <s v="EMP0383"/>
    <x v="0"/>
    <s v="Embedded Systems"/>
    <x v="1"/>
    <n v="7.8"/>
    <n v="63696"/>
    <d v="2021-10-14T00:00:00"/>
    <x v="1"/>
    <m/>
    <s v="Bachelor"/>
    <s v="In Progress"/>
    <s v="Career Fair"/>
    <n v="3"/>
    <n v="3.5"/>
    <m/>
    <x v="1"/>
    <s v="Remote"/>
    <s v="No"/>
    <s v="Prefer not to say"/>
  </r>
  <r>
    <s v="EMP0384"/>
    <x v="2"/>
    <s v="AI &amp; ML"/>
    <x v="1"/>
    <n v="3.8"/>
    <n v="126641"/>
    <d v="2018-11-20T00:00:00"/>
    <x v="1"/>
    <m/>
    <s v="Bachelor"/>
    <s v="Not Started"/>
    <s v="LinkedIn"/>
    <n v="5"/>
    <n v="6.4"/>
    <m/>
    <x v="1"/>
    <s v="Remote"/>
    <s v="No"/>
    <s v="Prefer not to say"/>
  </r>
  <r>
    <s v="EMP0387"/>
    <x v="1"/>
    <s v="Infotainment"/>
    <x v="0"/>
    <n v="7.8"/>
    <n v="103798"/>
    <d v="2020-05-23T00:00:00"/>
    <x v="1"/>
    <m/>
    <s v="Bachelor"/>
    <s v="Completed"/>
    <s v="Recruiter"/>
    <n v="3"/>
    <n v="4.9000000000000004"/>
    <m/>
    <x v="20"/>
    <s v="Hybrid"/>
    <s v="Yes"/>
    <s v="Male"/>
  </r>
  <r>
    <s v="EMP0321"/>
    <x v="2"/>
    <s v="Cloud Engineering"/>
    <x v="1"/>
    <n v="2.8"/>
    <n v="136708"/>
    <d v="2018-01-07T00:00:00"/>
    <x v="0"/>
    <s v="Unknown"/>
    <s v="PhD"/>
    <s v="Completed"/>
    <s v="Referral"/>
    <n v="4"/>
    <n v="3.3"/>
    <n v="3"/>
    <x v="55"/>
    <s v="Hybrid"/>
    <s v="Yes"/>
    <s v="Male"/>
  </r>
  <r>
    <s v="EMP0395"/>
    <x v="2"/>
    <s v="Embedded Systems"/>
    <x v="4"/>
    <n v="2.7"/>
    <n v="117615"/>
    <d v="2022-05-14T00:00:00"/>
    <x v="1"/>
    <m/>
    <s v="Bachelor"/>
    <s v="Not Started"/>
    <s v="Recruiter"/>
    <n v="4"/>
    <n v="2.9"/>
    <m/>
    <x v="1"/>
    <s v="On-site"/>
    <s v="No"/>
    <s v="Prefer not to say"/>
  </r>
  <r>
    <s v="EMP0397"/>
    <x v="0"/>
    <s v="AI &amp; ML"/>
    <x v="2"/>
    <n v="5.3"/>
    <n v="62800"/>
    <d v="2023-01-31T00:00:00"/>
    <x v="1"/>
    <m/>
    <s v="Bachelor"/>
    <s v="In Progress"/>
    <s v="LinkedIn"/>
    <n v="2"/>
    <n v="2.2000000000000002"/>
    <m/>
    <x v="1"/>
    <s v="On-site"/>
    <s v="No"/>
    <s v="Male"/>
  </r>
  <r>
    <s v="EMP0299"/>
    <x v="2"/>
    <s v="Infotainment"/>
    <x v="3"/>
    <n v="3.9"/>
    <n v="158344"/>
    <d v="2022-09-28T00:00:00"/>
    <x v="0"/>
    <s v="Personal"/>
    <s v="PhD"/>
    <s v="Completed"/>
    <s v="Career Fair"/>
    <n v="4"/>
    <n v="1.6"/>
    <n v="2"/>
    <x v="56"/>
    <s v="On-site"/>
    <s v="Yes"/>
    <s v="Non-binary"/>
  </r>
  <r>
    <s v="EMP0405"/>
    <x v="0"/>
    <s v="Cybersecurity"/>
    <x v="2"/>
    <n v="7.1"/>
    <n v="103526"/>
    <d v="2021-05-14T00:00:00"/>
    <x v="1"/>
    <m/>
    <s v="Bachelor"/>
    <s v="In Progress"/>
    <s v="Recruiter"/>
    <n v="3"/>
    <n v="3.9"/>
    <m/>
    <x v="1"/>
    <s v="Hybrid"/>
    <s v="No"/>
    <s v="Non-binary"/>
  </r>
  <r>
    <s v="EMP0408"/>
    <x v="0"/>
    <s v="Cybersecurity"/>
    <x v="1"/>
    <n v="7.2"/>
    <n v="141938"/>
    <d v="2019-12-27T00:00:00"/>
    <x v="1"/>
    <m/>
    <s v="Bachelor"/>
    <s v="Completed"/>
    <s v="Referral"/>
    <n v="2"/>
    <n v="5.3"/>
    <m/>
    <x v="1"/>
    <s v="Hybrid"/>
    <s v="Yes"/>
    <s v="Male"/>
  </r>
  <r>
    <s v="EMP0410"/>
    <x v="2"/>
    <s v="Cloud Engineering"/>
    <x v="1"/>
    <n v="7.9"/>
    <n v="111913"/>
    <d v="2018-12-27T00:00:00"/>
    <x v="1"/>
    <m/>
    <s v="Bachelor"/>
    <s v="Completed"/>
    <s v="Referral"/>
    <n v="2"/>
    <n v="6.3"/>
    <m/>
    <x v="1"/>
    <s v="On-site"/>
    <s v="Yes"/>
    <s v="Male"/>
  </r>
  <r>
    <s v="EMP0413"/>
    <x v="2"/>
    <s v="Cybersecurity"/>
    <x v="1"/>
    <n v="3.6"/>
    <n v="154876"/>
    <d v="2022-02-27T00:00:00"/>
    <x v="1"/>
    <m/>
    <s v="Bachelor"/>
    <s v="Not Started"/>
    <s v="Career Fair"/>
    <n v="3"/>
    <n v="3.1"/>
    <m/>
    <x v="1"/>
    <s v="On-site"/>
    <s v="No"/>
    <s v="Male"/>
  </r>
  <r>
    <s v="EMP0415"/>
    <x v="2"/>
    <s v="Infotainment"/>
    <x v="0"/>
    <n v="6.6"/>
    <n v="105800"/>
    <d v="2022-01-06T00:00:00"/>
    <x v="1"/>
    <m/>
    <s v="Bachelor"/>
    <s v="In Progress"/>
    <s v="Recruiter"/>
    <n v="3"/>
    <n v="3.3"/>
    <m/>
    <x v="57"/>
    <s v="On-site"/>
    <s v="No"/>
    <s v="Prefer not to say"/>
  </r>
  <r>
    <s v="EMP0416"/>
    <x v="0"/>
    <s v="Infotainment"/>
    <x v="0"/>
    <n v="8.1"/>
    <n v="115561"/>
    <d v="2020-03-31T00:00:00"/>
    <x v="1"/>
    <m/>
    <s v="Bachelor"/>
    <s v="Completed"/>
    <s v="Career Fair"/>
    <n v="4"/>
    <n v="5.0999999999999996"/>
    <m/>
    <x v="21"/>
    <s v="Hybrid"/>
    <s v="Yes"/>
    <s v="Non-binary"/>
  </r>
  <r>
    <s v="EMP0419"/>
    <x v="1"/>
    <s v="Infotainment"/>
    <x v="0"/>
    <n v="5"/>
    <n v="79874"/>
    <d v="2022-11-15T00:00:00"/>
    <x v="1"/>
    <m/>
    <s v="Bachelor"/>
    <s v="Not Started"/>
    <s v="LinkedIn"/>
    <n v="5"/>
    <n v="2.4"/>
    <m/>
    <x v="58"/>
    <s v="On-site"/>
    <s v="No"/>
    <s v="Prefer not to say"/>
  </r>
  <r>
    <s v="EMP0343"/>
    <x v="2"/>
    <s v="Infotainment"/>
    <x v="3"/>
    <n v="3.4"/>
    <n v="108511"/>
    <d v="2021-07-07T00:00:00"/>
    <x v="1"/>
    <m/>
    <s v="PhD"/>
    <s v="Not Started"/>
    <s v="Referral"/>
    <n v="2"/>
    <n v="3.8"/>
    <m/>
    <x v="1"/>
    <s v="On-site"/>
    <s v="No"/>
    <s v="Non-binary"/>
  </r>
  <r>
    <s v="EMP0423"/>
    <x v="1"/>
    <s v="Infotainment"/>
    <x v="0"/>
    <n v="5.8"/>
    <n v="129906"/>
    <d v="2021-04-02T00:00:00"/>
    <x v="1"/>
    <m/>
    <s v="Bachelor"/>
    <s v="Completed"/>
    <s v="Referral"/>
    <n v="3"/>
    <n v="4"/>
    <m/>
    <x v="8"/>
    <s v="Remote"/>
    <s v="Yes"/>
    <s v="Non-binary"/>
  </r>
  <r>
    <s v="EMP0424"/>
    <x v="2"/>
    <s v="AI &amp; ML"/>
    <x v="2"/>
    <n v="5.9"/>
    <n v="70103"/>
    <d v="2019-08-26T00:00:00"/>
    <x v="1"/>
    <m/>
    <s v="Bachelor"/>
    <s v="Not Started"/>
    <s v="Recruiter"/>
    <n v="2"/>
    <n v="5.7"/>
    <m/>
    <x v="1"/>
    <s v="On-site"/>
    <s v="No"/>
    <s v="Male"/>
  </r>
  <r>
    <s v="EMP0425"/>
    <x v="1"/>
    <s v="Infotainment"/>
    <x v="1"/>
    <n v="1.6"/>
    <n v="103803"/>
    <d v="2020-05-14T00:00:00"/>
    <x v="1"/>
    <m/>
    <s v="Bachelor"/>
    <s v="Completed"/>
    <s v="Recruiter"/>
    <n v="3"/>
    <n v="4.9000000000000004"/>
    <m/>
    <x v="1"/>
    <s v="On-site"/>
    <s v="Yes"/>
    <s v="Male"/>
  </r>
  <r>
    <s v="EMP0428"/>
    <x v="1"/>
    <s v="Cloud Engineering"/>
    <x v="1"/>
    <n v="1.5"/>
    <n v="128814"/>
    <d v="2021-02-26T00:00:00"/>
    <x v="1"/>
    <m/>
    <s v="Bachelor"/>
    <s v="Not Started"/>
    <s v="Referral"/>
    <n v="3"/>
    <n v="4.0999999999999996"/>
    <m/>
    <x v="1"/>
    <s v="Remote"/>
    <s v="No"/>
    <s v="Female"/>
  </r>
  <r>
    <s v="EMP0429"/>
    <x v="1"/>
    <s v="Embedded Systems"/>
    <x v="1"/>
    <n v="6.1"/>
    <n v="91174"/>
    <d v="2020-08-20T00:00:00"/>
    <x v="1"/>
    <m/>
    <s v="Bachelor"/>
    <s v="In Progress"/>
    <s v="Career Fair"/>
    <n v="3"/>
    <n v="4.7"/>
    <m/>
    <x v="1"/>
    <s v="On-site"/>
    <s v="No"/>
    <s v="Prefer not to say"/>
  </r>
  <r>
    <s v="EMP0311"/>
    <x v="0"/>
    <s v="Cybersecurity"/>
    <x v="3"/>
    <n v="3.6"/>
    <n v="121035"/>
    <d v="2018-01-19T00:00:00"/>
    <x v="1"/>
    <m/>
    <s v="Bachelor"/>
    <s v="Not Started"/>
    <s v="Career Fair"/>
    <n v="5"/>
    <n v="7.3"/>
    <m/>
    <x v="1"/>
    <s v="Remote"/>
    <s v="No"/>
    <s v="Prefer not to say"/>
  </r>
  <r>
    <s v="EMP0437"/>
    <x v="1"/>
    <s v="AI &amp; ML"/>
    <x v="2"/>
    <n v="3.4"/>
    <n v="107221"/>
    <d v="2023-04-19T00:00:00"/>
    <x v="1"/>
    <m/>
    <s v="Bachelor"/>
    <s v="Completed"/>
    <s v="Career Fair"/>
    <n v="3"/>
    <n v="2"/>
    <m/>
    <x v="1"/>
    <s v="On-site"/>
    <s v="Yes"/>
    <s v="Female"/>
  </r>
  <r>
    <s v="EMP0438"/>
    <x v="2"/>
    <s v="Cybersecurity"/>
    <x v="0"/>
    <n v="3.2"/>
    <n v="96320"/>
    <d v="2018-01-19T00:00:00"/>
    <x v="1"/>
    <m/>
    <s v="Bachelor"/>
    <s v="Completed"/>
    <s v="Recruiter"/>
    <n v="3"/>
    <n v="7.3"/>
    <m/>
    <x v="59"/>
    <s v="On-site"/>
    <s v="Yes"/>
    <s v="Female"/>
  </r>
  <r>
    <s v="EMP0178"/>
    <x v="2"/>
    <s v="Embedded Systems"/>
    <x v="3"/>
    <n v="3.7"/>
    <n v="86630"/>
    <d v="2019-04-04T00:00:00"/>
    <x v="1"/>
    <m/>
    <s v="Bachelor"/>
    <s v="Completed"/>
    <s v="Recruiter"/>
    <n v="3"/>
    <n v="6"/>
    <m/>
    <x v="1"/>
    <s v="Remote"/>
    <s v="Yes"/>
    <s v="Female"/>
  </r>
  <r>
    <s v="EMP0262"/>
    <x v="0"/>
    <s v="Infotainment"/>
    <x v="3"/>
    <n v="3.7"/>
    <n v="136256"/>
    <d v="2021-03-15T00:00:00"/>
    <x v="1"/>
    <m/>
    <s v="Master"/>
    <s v="Completed"/>
    <s v="Referral"/>
    <n v="2"/>
    <n v="4.0999999999999996"/>
    <m/>
    <x v="1"/>
    <s v="On-site"/>
    <s v="Yes"/>
    <s v="Male"/>
  </r>
  <r>
    <s v="EMP0445"/>
    <x v="2"/>
    <s v="AI &amp; ML"/>
    <x v="1"/>
    <n v="4.9000000000000004"/>
    <n v="152910"/>
    <d v="2018-07-04T00:00:00"/>
    <x v="1"/>
    <m/>
    <s v="Bachelor"/>
    <s v="In Progress"/>
    <s v="LinkedIn"/>
    <n v="4"/>
    <n v="6.8"/>
    <m/>
    <x v="1"/>
    <s v="Remote"/>
    <s v="No"/>
    <s v="Male"/>
  </r>
  <r>
    <s v="EMP0327"/>
    <x v="2"/>
    <s v="Cloud Engineering"/>
    <x v="1"/>
    <n v="5.4"/>
    <n v="74973"/>
    <d v="2022-03-04T00:00:00"/>
    <x v="0"/>
    <s v="No Growth"/>
    <s v="PhD"/>
    <s v="Completed"/>
    <s v="Referral"/>
    <n v="5"/>
    <n v="1.1000000000000001"/>
    <n v="1"/>
    <x v="60"/>
    <s v="On-site"/>
    <s v="Yes"/>
    <s v="Prefer not to say"/>
  </r>
  <r>
    <s v="EMP0217"/>
    <x v="2"/>
    <s v="AI &amp; ML"/>
    <x v="3"/>
    <n v="3.8"/>
    <n v="74484"/>
    <d v="2020-02-15T00:00:00"/>
    <x v="1"/>
    <m/>
    <s v="Bachelor"/>
    <s v="Not Started"/>
    <s v="Referral"/>
    <n v="3"/>
    <n v="5.2"/>
    <m/>
    <x v="1"/>
    <s v="Remote"/>
    <s v="No"/>
    <s v="Non-binary"/>
  </r>
  <r>
    <s v="EMP0452"/>
    <x v="1"/>
    <s v="AI &amp; ML"/>
    <x v="2"/>
    <n v="1.8"/>
    <n v="147796"/>
    <d v="2022-02-02T00:00:00"/>
    <x v="1"/>
    <m/>
    <s v="Bachelor"/>
    <s v="Not Started"/>
    <s v="Recruiter"/>
    <n v="3"/>
    <n v="3.2"/>
    <m/>
    <x v="1"/>
    <s v="Remote"/>
    <s v="No"/>
    <s v="Male"/>
  </r>
  <r>
    <s v="EMP0456"/>
    <x v="2"/>
    <s v="AI &amp; ML"/>
    <x v="0"/>
    <n v="9.8000000000000007"/>
    <n v="125133"/>
    <d v="2022-12-10T00:00:00"/>
    <x v="1"/>
    <m/>
    <s v="Bachelor"/>
    <s v="Not Started"/>
    <s v="LinkedIn"/>
    <n v="4"/>
    <n v="2.4"/>
    <m/>
    <x v="61"/>
    <s v="Remote"/>
    <s v="No"/>
    <s v="Male"/>
  </r>
  <r>
    <s v="EMP0446"/>
    <x v="0"/>
    <s v="Infotainment"/>
    <x v="3"/>
    <n v="3.8"/>
    <n v="66476"/>
    <d v="2019-07-11T00:00:00"/>
    <x v="1"/>
    <m/>
    <s v="Master"/>
    <s v="In Progress"/>
    <s v="LinkedIn"/>
    <n v="3"/>
    <n v="5.8"/>
    <m/>
    <x v="1"/>
    <s v="On-site"/>
    <s v="No"/>
    <s v="Male"/>
  </r>
  <r>
    <s v="EMP0402"/>
    <x v="1"/>
    <s v="Embedded Systems"/>
    <x v="1"/>
    <n v="5.3"/>
    <n v="130305"/>
    <d v="2019-12-02T00:00:00"/>
    <x v="0"/>
    <s v="Better Offer"/>
    <s v="PhD"/>
    <s v="Completed"/>
    <s v="Referral"/>
    <n v="3"/>
    <n v="0.5"/>
    <n v="1"/>
    <x v="62"/>
    <s v="Hybrid"/>
    <s v="Yes"/>
    <s v="Prefer not to say"/>
  </r>
  <r>
    <s v="EMP0350"/>
    <x v="2"/>
    <s v="AI &amp; ML"/>
    <x v="3"/>
    <n v="3.1"/>
    <n v="134763"/>
    <d v="2022-07-13T00:00:00"/>
    <x v="0"/>
    <s v="Personal"/>
    <s v="Bachelor"/>
    <s v="Not Started"/>
    <s v="LinkedIn"/>
    <n v="4"/>
    <n v="1.8"/>
    <n v="2"/>
    <x v="63"/>
    <s v="On-site"/>
    <s v="No"/>
    <s v="Prefer not to say"/>
  </r>
  <r>
    <s v="EMP0465"/>
    <x v="2"/>
    <s v="AI &amp; ML"/>
    <x v="1"/>
    <n v="6"/>
    <n v="147959"/>
    <d v="2019-10-13T00:00:00"/>
    <x v="1"/>
    <m/>
    <s v="Bachelor"/>
    <s v="Not Started"/>
    <s v="LinkedIn"/>
    <n v="3"/>
    <n v="5.5"/>
    <m/>
    <x v="1"/>
    <s v="Hybrid"/>
    <s v="No"/>
    <s v="Prefer not to say"/>
  </r>
  <r>
    <s v="EMP0467"/>
    <x v="0"/>
    <s v="Cloud Engineering"/>
    <x v="2"/>
    <n v="8.9"/>
    <n v="106646"/>
    <d v="2019-11-25T00:00:00"/>
    <x v="1"/>
    <m/>
    <s v="Bachelor"/>
    <s v="Not Started"/>
    <s v="Recruiter"/>
    <n v="5"/>
    <n v="5.4"/>
    <m/>
    <x v="1"/>
    <s v="On-site"/>
    <s v="No"/>
    <s v="Non-binary"/>
  </r>
  <r>
    <s v="EMP0470"/>
    <x v="2"/>
    <s v="Embedded Systems"/>
    <x v="1"/>
    <n v="3.2"/>
    <n v="134102"/>
    <d v="2020-12-18T00:00:00"/>
    <x v="1"/>
    <m/>
    <s v="Bachelor"/>
    <s v="In Progress"/>
    <s v="LinkedIn"/>
    <n v="4"/>
    <n v="4.3"/>
    <m/>
    <x v="1"/>
    <s v="On-site"/>
    <s v="No"/>
    <s v="Male"/>
  </r>
  <r>
    <s v="EMP0434"/>
    <x v="1"/>
    <s v="AI &amp; ML"/>
    <x v="1"/>
    <n v="6.7"/>
    <n v="61700"/>
    <d v="2022-06-11T00:00:00"/>
    <x v="0"/>
    <s v="Better Offer"/>
    <s v="PhD"/>
    <s v="Completed"/>
    <s v="Career Fair"/>
    <n v="3"/>
    <n v="2.4"/>
    <n v="2"/>
    <x v="64"/>
    <s v="Remote"/>
    <s v="Yes"/>
    <s v="Male"/>
  </r>
  <r>
    <s v="EMP0473"/>
    <x v="1"/>
    <s v="Cybersecurity"/>
    <x v="0"/>
    <n v="2.7"/>
    <n v="149132"/>
    <d v="2020-08-12T00:00:00"/>
    <x v="1"/>
    <m/>
    <s v="Bachelor"/>
    <s v="In Progress"/>
    <s v="LinkedIn"/>
    <n v="2"/>
    <n v="4.7"/>
    <m/>
    <x v="28"/>
    <s v="On-site"/>
    <s v="No"/>
    <s v="Non-binary"/>
  </r>
  <r>
    <s v="EMP0475"/>
    <x v="0"/>
    <s v="Cybersecurity"/>
    <x v="1"/>
    <n v="4"/>
    <n v="65750"/>
    <d v="2021-07-15T00:00:00"/>
    <x v="1"/>
    <m/>
    <s v="Bachelor"/>
    <s v="Not Started"/>
    <s v="Career Fair"/>
    <n v="4"/>
    <n v="3.8"/>
    <m/>
    <x v="1"/>
    <s v="On-site"/>
    <s v="No"/>
    <s v="Male"/>
  </r>
  <r>
    <s v="EMP0112"/>
    <x v="1"/>
    <s v="AI &amp; ML"/>
    <x v="1"/>
    <n v="4.0999999999999996"/>
    <n v="128244"/>
    <d v="2021-12-25T00:00:00"/>
    <x v="0"/>
    <s v="Better Offer"/>
    <s v="Bachelor"/>
    <s v="In Progress"/>
    <s v="Career Fair"/>
    <n v="3"/>
    <n v="3.3"/>
    <n v="3"/>
    <x v="2"/>
    <s v="Hybrid"/>
    <s v="No"/>
    <s v="Non-binary"/>
  </r>
  <r>
    <s v="EMP0481"/>
    <x v="1"/>
    <s v="Infotainment"/>
    <x v="2"/>
    <n v="4.7"/>
    <n v="111934"/>
    <d v="2020-09-17T00:00:00"/>
    <x v="1"/>
    <m/>
    <s v="Bachelor"/>
    <s v="Not Started"/>
    <s v="Recruiter"/>
    <n v="4"/>
    <n v="4.5999999999999996"/>
    <m/>
    <x v="1"/>
    <s v="Remote"/>
    <s v="No"/>
    <s v="Male"/>
  </r>
  <r>
    <s v="EMP0482"/>
    <x v="0"/>
    <s v="Cloud Engineering"/>
    <x v="2"/>
    <n v="7.1"/>
    <n v="130744"/>
    <d v="2019-11-19T00:00:00"/>
    <x v="1"/>
    <m/>
    <s v="Bachelor"/>
    <s v="Completed"/>
    <s v="Career Fair"/>
    <n v="5"/>
    <n v="5.4"/>
    <m/>
    <x v="1"/>
    <s v="Remote"/>
    <s v="Yes"/>
    <s v="Female"/>
  </r>
  <r>
    <s v="EMP0365"/>
    <x v="0"/>
    <s v="Cloud Engineering"/>
    <x v="1"/>
    <n v="4.5"/>
    <n v="141029"/>
    <d v="2021-11-15T00:00:00"/>
    <x v="0"/>
    <s v="Better Offer"/>
    <s v="Bachelor"/>
    <s v="In Progress"/>
    <s v="Referral"/>
    <n v="3"/>
    <n v="1.4"/>
    <n v="1"/>
    <x v="65"/>
    <s v="Remote"/>
    <s v="No"/>
    <s v="Male"/>
  </r>
  <r>
    <s v="EMP0055"/>
    <x v="2"/>
    <s v="AI &amp; ML"/>
    <x v="1"/>
    <n v="7.1"/>
    <n v="92479"/>
    <d v="2018-02-06T00:00:00"/>
    <x v="0"/>
    <s v="Relocation"/>
    <s v="Master"/>
    <s v="In Progress"/>
    <s v="Referral"/>
    <n v="3"/>
    <n v="6.2"/>
    <n v="6"/>
    <x v="66"/>
    <s v="Remote"/>
    <s v="No"/>
    <s v="Male"/>
  </r>
  <r>
    <s v="EMP0489"/>
    <x v="0"/>
    <s v="Embedded Systems"/>
    <x v="4"/>
    <n v="5.2"/>
    <n v="109500"/>
    <d v="2021-07-02T00:00:00"/>
    <x v="1"/>
    <m/>
    <s v="Bachelor"/>
    <s v="Completed"/>
    <s v="LinkedIn"/>
    <n v="5"/>
    <n v="3.8"/>
    <m/>
    <x v="1"/>
    <s v="Remote"/>
    <s v="Yes"/>
    <s v="Female"/>
  </r>
  <r>
    <s v="EMP0490"/>
    <x v="1"/>
    <s v="Infotainment"/>
    <x v="0"/>
    <n v="3.3"/>
    <n v="106675"/>
    <d v="2022-02-19T00:00:00"/>
    <x v="1"/>
    <m/>
    <s v="Bachelor"/>
    <s v="In Progress"/>
    <s v="LinkedIn"/>
    <n v="4"/>
    <n v="3.2"/>
    <m/>
    <x v="59"/>
    <s v="On-site"/>
    <s v="No"/>
    <s v="Female"/>
  </r>
  <r>
    <s v="EMP0165"/>
    <x v="0"/>
    <s v="AI &amp; ML"/>
    <x v="1"/>
    <n v="8.1"/>
    <n v="89241"/>
    <d v="2022-04-11T00:00:00"/>
    <x v="0"/>
    <s v="Relocation"/>
    <s v="Master"/>
    <s v="In Progress"/>
    <s v="Recruiter"/>
    <n v="3"/>
    <n v="3"/>
    <n v="3"/>
    <x v="67"/>
    <s v="Remote"/>
    <s v="No"/>
    <s v="Female"/>
  </r>
  <r>
    <s v="EMP0221"/>
    <x v="1"/>
    <s v="AI &amp; ML"/>
    <x v="3"/>
    <n v="3.9"/>
    <n v="108231"/>
    <d v="2019-09-22T00:00:00"/>
    <x v="1"/>
    <m/>
    <s v="Bachelor"/>
    <s v="In Progress"/>
    <s v="LinkedIn"/>
    <n v="5"/>
    <n v="5.6"/>
    <m/>
    <x v="1"/>
    <s v="Hybrid"/>
    <s v="No"/>
    <s v="Male"/>
  </r>
  <r>
    <s v="EMP0496"/>
    <x v="2"/>
    <s v="Infotainment"/>
    <x v="1"/>
    <n v="5.4"/>
    <n v="134795"/>
    <d v="2020-01-09T00:00:00"/>
    <x v="1"/>
    <m/>
    <s v="Bachelor"/>
    <s v="Completed"/>
    <s v="LinkedIn"/>
    <n v="3"/>
    <n v="5.3"/>
    <m/>
    <x v="1"/>
    <s v="On-site"/>
    <s v="Yes"/>
    <s v="Non-binary"/>
  </r>
  <r>
    <s v="EMP0333"/>
    <x v="0"/>
    <s v="Infotainment"/>
    <x v="3"/>
    <n v="3.9"/>
    <n v="104789"/>
    <d v="2019-01-30T00:00:00"/>
    <x v="1"/>
    <m/>
    <s v="Bachelor"/>
    <s v="Not Started"/>
    <s v="LinkedIn"/>
    <n v="2"/>
    <n v="6.2"/>
    <m/>
    <x v="1"/>
    <s v="On-site"/>
    <s v="No"/>
    <s v="Female"/>
  </r>
  <r>
    <s v="EMP0500"/>
    <x v="0"/>
    <s v="Cloud Engineering"/>
    <x v="2"/>
    <n v="4.7"/>
    <n v="70234"/>
    <d v="2018-09-30T00:00:00"/>
    <x v="1"/>
    <m/>
    <s v="Bachelor"/>
    <s v="Not Started"/>
    <s v="LinkedIn"/>
    <n v="2"/>
    <n v="6.6"/>
    <m/>
    <x v="1"/>
    <s v="On-site"/>
    <s v="No"/>
    <s v="Prefer not to say"/>
  </r>
  <r>
    <s v="EMP0001"/>
    <x v="0"/>
    <s v="AI &amp; ML"/>
    <x v="1"/>
    <n v="6"/>
    <n v="136820"/>
    <d v="2022-06-27T00:00:00"/>
    <x v="1"/>
    <m/>
    <s v="Master"/>
    <s v="In Progress"/>
    <s v="LinkedIn"/>
    <n v="2"/>
    <n v="2.8"/>
    <m/>
    <x v="1"/>
    <s v="On-site"/>
    <s v="No"/>
    <s v="Female"/>
  </r>
  <r>
    <s v="EMP0406"/>
    <x v="2"/>
    <s v="Infotainment"/>
    <x v="1"/>
    <n v="6.2"/>
    <n v="97327"/>
    <d v="2023-02-07T00:00:00"/>
    <x v="0"/>
    <s v="No Growth"/>
    <s v="Master"/>
    <s v="In Progress"/>
    <s v="Recruiter"/>
    <n v="3"/>
    <n v="2.2000000000000002"/>
    <n v="2"/>
    <x v="29"/>
    <s v="On-site"/>
    <s v="No"/>
    <s v="Prefer not to say"/>
  </r>
  <r>
    <s v="EMP0005"/>
    <x v="2"/>
    <s v="Infotainment"/>
    <x v="1"/>
    <n v="5.8"/>
    <n v="140038"/>
    <d v="2021-07-21T00:00:00"/>
    <x v="1"/>
    <m/>
    <s v="Master"/>
    <s v="Completed"/>
    <s v="Recruiter"/>
    <n v="5"/>
    <n v="3.7"/>
    <m/>
    <x v="1"/>
    <s v="On-site"/>
    <s v="Yes"/>
    <s v="Prefer not to say"/>
  </r>
  <r>
    <s v="EMP0195"/>
    <x v="0"/>
    <s v="Cybersecurity"/>
    <x v="1"/>
    <n v="3.5"/>
    <n v="83196"/>
    <d v="2021-10-07T00:00:00"/>
    <x v="0"/>
    <s v="Personal"/>
    <s v="Master"/>
    <s v="In Progress"/>
    <s v="Referral"/>
    <n v="5"/>
    <n v="3.5"/>
    <n v="4"/>
    <x v="29"/>
    <s v="Hybrid"/>
    <s v="No"/>
    <s v="Male"/>
  </r>
  <r>
    <s v="EMP0156"/>
    <x v="1"/>
    <s v="Cloud Engineering"/>
    <x v="3"/>
    <n v="3.4"/>
    <n v="63020"/>
    <d v="2020-03-06T00:00:00"/>
    <x v="0"/>
    <s v="No Growth"/>
    <s v="Bachelor"/>
    <s v="Completed"/>
    <s v="Referral"/>
    <n v="4"/>
    <n v="1"/>
    <n v="1"/>
    <x v="68"/>
    <s v="On-site"/>
    <s v="Yes"/>
    <s v="Male"/>
  </r>
  <r>
    <s v="EMP0483"/>
    <x v="2"/>
    <s v="AI &amp; ML"/>
    <x v="1"/>
    <n v="5.3"/>
    <n v="146055"/>
    <d v="2019-10-22T00:00:00"/>
    <x v="0"/>
    <s v="Unknown"/>
    <s v="Master"/>
    <s v="In Progress"/>
    <s v="LinkedIn"/>
    <n v="3"/>
    <n v="3.5"/>
    <n v="4"/>
    <x v="69"/>
    <s v="Remote"/>
    <s v="No"/>
    <s v="Male"/>
  </r>
  <r>
    <s v="EMP0020"/>
    <x v="0"/>
    <s v="Embedded Systems"/>
    <x v="0"/>
    <n v="4.7"/>
    <n v="111005"/>
    <d v="2022-03-01T00:00:00"/>
    <x v="1"/>
    <m/>
    <s v="Master"/>
    <s v="Not Started"/>
    <s v="Career Fair"/>
    <n v="3"/>
    <n v="3.1"/>
    <m/>
    <x v="70"/>
    <s v="On-site"/>
    <s v="No"/>
    <s v="Female"/>
  </r>
  <r>
    <s v="EMP0021"/>
    <x v="1"/>
    <s v="Infotainment"/>
    <x v="1"/>
    <n v="4.9000000000000004"/>
    <n v="60854"/>
    <d v="2022-10-26T00:00:00"/>
    <x v="1"/>
    <m/>
    <s v="Master"/>
    <s v="Not Started"/>
    <s v="LinkedIn"/>
    <n v="3"/>
    <n v="2.5"/>
    <m/>
    <x v="1"/>
    <s v="Remote"/>
    <s v="No"/>
    <s v="Non-binary"/>
  </r>
  <r>
    <s v="EMP0157"/>
    <x v="2"/>
    <s v="Infotainment"/>
    <x v="3"/>
    <n v="4"/>
    <n v="90561"/>
    <d v="2018-02-09T00:00:00"/>
    <x v="1"/>
    <m/>
    <s v="Bachelor"/>
    <s v="Not Started"/>
    <s v="Referral"/>
    <n v="3"/>
    <n v="7.2"/>
    <m/>
    <x v="1"/>
    <s v="Hybrid"/>
    <s v="No"/>
    <s v="Non-binary"/>
  </r>
  <r>
    <s v="EMP0025"/>
    <x v="0"/>
    <s v="AI &amp; ML"/>
    <x v="0"/>
    <n v="6.1"/>
    <n v="131295"/>
    <d v="2019-07-05T00:00:00"/>
    <x v="1"/>
    <m/>
    <s v="Master"/>
    <s v="In Progress"/>
    <s v="LinkedIn"/>
    <n v="2"/>
    <n v="5.8"/>
    <m/>
    <x v="71"/>
    <s v="On-site"/>
    <s v="No"/>
    <s v="Non-binary"/>
  </r>
  <r>
    <s v="EMP0388"/>
    <x v="1"/>
    <s v="Embedded Systems"/>
    <x v="3"/>
    <n v="3.9"/>
    <n v="154319"/>
    <d v="2019-09-07T00:00:00"/>
    <x v="0"/>
    <s v="Better Offer"/>
    <s v="Master"/>
    <s v="Completed"/>
    <s v="Career Fair"/>
    <n v="3"/>
    <n v="0.5"/>
    <n v="1"/>
    <x v="72"/>
    <s v="On-site"/>
    <s v="Yes"/>
    <s v="Non-binary"/>
  </r>
  <r>
    <s v="EMP0031"/>
    <x v="0"/>
    <s v="Infotainment"/>
    <x v="1"/>
    <n v="6.9"/>
    <n v="146416"/>
    <d v="2019-10-02T00:00:00"/>
    <x v="1"/>
    <m/>
    <s v="Master"/>
    <s v="In Progress"/>
    <s v="Career Fair"/>
    <n v="2"/>
    <n v="5.6"/>
    <m/>
    <x v="1"/>
    <s v="On-site"/>
    <s v="No"/>
    <s v="Prefer not to say"/>
  </r>
  <r>
    <s v="EMP0319"/>
    <x v="1"/>
    <s v="Embedded Systems"/>
    <x v="1"/>
    <n v="7.2"/>
    <n v="122493"/>
    <d v="2021-04-26T00:00:00"/>
    <x v="0"/>
    <s v="Relocation"/>
    <s v="PhD"/>
    <s v="In Progress"/>
    <s v="Career Fair"/>
    <n v="3"/>
    <n v="3.8"/>
    <n v="4"/>
    <x v="73"/>
    <s v="On-site"/>
    <s v="No"/>
    <s v="Female"/>
  </r>
  <r>
    <s v="EMP0036"/>
    <x v="0"/>
    <s v="Infotainment"/>
    <x v="1"/>
    <n v="8.1"/>
    <n v="86641"/>
    <d v="2022-12-22T00:00:00"/>
    <x v="1"/>
    <m/>
    <s v="Master"/>
    <s v="Not Started"/>
    <s v="LinkedIn"/>
    <n v="4"/>
    <n v="2.2999999999999998"/>
    <m/>
    <x v="1"/>
    <s v="On-site"/>
    <s v="No"/>
    <s v="Female"/>
  </r>
  <r>
    <s v="EMP0250"/>
    <x v="2"/>
    <s v="Cloud Engineering"/>
    <x v="3"/>
    <n v="4.3"/>
    <n v="115533"/>
    <d v="2019-10-09T00:00:00"/>
    <x v="0"/>
    <s v="Relocation"/>
    <s v="PhD"/>
    <s v="Completed"/>
    <s v="Referral"/>
    <n v="2"/>
    <n v="1"/>
    <n v="1"/>
    <x v="74"/>
    <s v="On-site"/>
    <s v="Yes"/>
    <s v="Female"/>
  </r>
  <r>
    <s v="EMP0039"/>
    <x v="2"/>
    <s v="Cloud Engineering"/>
    <x v="1"/>
    <n v="7.9"/>
    <n v="62368"/>
    <d v="2022-12-05T00:00:00"/>
    <x v="1"/>
    <m/>
    <s v="Master"/>
    <s v="Completed"/>
    <s v="Recruiter"/>
    <n v="4"/>
    <n v="2.4"/>
    <m/>
    <x v="1"/>
    <s v="On-site"/>
    <s v="Yes"/>
    <s v="Female"/>
  </r>
  <r>
    <s v="EMP0041"/>
    <x v="1"/>
    <s v="Infotainment"/>
    <x v="0"/>
    <n v="4.2"/>
    <n v="130313"/>
    <d v="2020-04-17T00:00:00"/>
    <x v="1"/>
    <m/>
    <s v="Master"/>
    <s v="Not Started"/>
    <s v="Referral"/>
    <n v="3"/>
    <n v="5"/>
    <m/>
    <x v="75"/>
    <s v="Remote"/>
    <s v="No"/>
    <s v="Non-binary"/>
  </r>
  <r>
    <s v="EMP0043"/>
    <x v="1"/>
    <s v="AI &amp; ML"/>
    <x v="2"/>
    <n v="4.8"/>
    <n v="139634"/>
    <d v="2022-06-16T00:00:00"/>
    <x v="1"/>
    <m/>
    <s v="Master"/>
    <s v="Not Started"/>
    <s v="Recruiter"/>
    <n v="3"/>
    <n v="2.8"/>
    <m/>
    <x v="1"/>
    <s v="Remote"/>
    <s v="No"/>
    <s v="Non-binary"/>
  </r>
  <r>
    <s v="EMP0046"/>
    <x v="0"/>
    <s v="Embedded Systems"/>
    <x v="1"/>
    <n v="6.8"/>
    <n v="127215"/>
    <d v="2021-12-29T00:00:00"/>
    <x v="1"/>
    <m/>
    <s v="Master"/>
    <s v="In Progress"/>
    <s v="Referral"/>
    <n v="1"/>
    <n v="3.3"/>
    <m/>
    <x v="1"/>
    <s v="Remote"/>
    <s v="No"/>
    <s v="Female"/>
  </r>
  <r>
    <s v="EMP0048"/>
    <x v="2"/>
    <s v="AI &amp; ML"/>
    <x v="0"/>
    <n v="6.5"/>
    <n v="86646"/>
    <d v="2022-11-21T00:00:00"/>
    <x v="1"/>
    <m/>
    <s v="Master"/>
    <s v="In Progress"/>
    <s v="Recruiter"/>
    <n v="3"/>
    <n v="2.4"/>
    <m/>
    <x v="76"/>
    <s v="Hybrid"/>
    <s v="No"/>
    <s v="Non-binary"/>
  </r>
  <r>
    <s v="EMP0050"/>
    <x v="2"/>
    <s v="Cybersecurity"/>
    <x v="0"/>
    <n v="5"/>
    <n v="126387"/>
    <d v="2022-08-15T00:00:00"/>
    <x v="1"/>
    <m/>
    <s v="Master"/>
    <s v="Completed"/>
    <s v="Recruiter"/>
    <n v="3"/>
    <n v="2.7"/>
    <m/>
    <x v="77"/>
    <s v="On-site"/>
    <s v="Yes"/>
    <s v="Male"/>
  </r>
  <r>
    <s v="EMP0432"/>
    <x v="2"/>
    <s v="Embedded Systems"/>
    <x v="1"/>
    <n v="7"/>
    <n v="90816"/>
    <d v="2020-05-30T00:00:00"/>
    <x v="0"/>
    <s v="No Growth"/>
    <s v="PhD"/>
    <s v="In Progress"/>
    <s v="Referral"/>
    <n v="3"/>
    <n v="4.4000000000000004"/>
    <n v="4"/>
    <x v="78"/>
    <s v="On-site"/>
    <s v="No"/>
    <s v="Prefer not to say"/>
  </r>
  <r>
    <s v="EMP0190"/>
    <x v="1"/>
    <s v="Cloud Engineering"/>
    <x v="1"/>
    <n v="3.7"/>
    <n v="142495"/>
    <d v="2020-06-04T00:00:00"/>
    <x v="0"/>
    <s v="Personal"/>
    <s v="Bachelor"/>
    <s v="Not Started"/>
    <s v="LinkedIn"/>
    <n v="1"/>
    <n v="2.2000000000000002"/>
    <n v="2"/>
    <x v="79"/>
    <s v="On-site"/>
    <s v="No"/>
    <s v="Prefer not to say"/>
  </r>
  <r>
    <s v="EMP0056"/>
    <x v="2"/>
    <s v="AI &amp; ML"/>
    <x v="0"/>
    <n v="5.5"/>
    <n v="74397"/>
    <d v="2019-08-19T00:00:00"/>
    <x v="1"/>
    <m/>
    <s v="Master"/>
    <s v="Completed"/>
    <s v="LinkedIn"/>
    <n v="3"/>
    <n v="5.7"/>
    <m/>
    <x v="59"/>
    <s v="On-site"/>
    <s v="Yes"/>
    <s v="Prefer not to say"/>
  </r>
  <r>
    <s v="EMP0057"/>
    <x v="0"/>
    <s v="Embedded Systems"/>
    <x v="1"/>
    <n v="5.6"/>
    <n v="124895"/>
    <d v="2022-05-07T00:00:00"/>
    <x v="1"/>
    <m/>
    <s v="Master"/>
    <s v="Not Started"/>
    <s v="Recruiter"/>
    <n v="3"/>
    <n v="3"/>
    <m/>
    <x v="1"/>
    <s v="Remote"/>
    <s v="No"/>
    <s v="Female"/>
  </r>
  <r>
    <s v="EMP0058"/>
    <x v="0"/>
    <s v="AI &amp; ML"/>
    <x v="1"/>
    <n v="4.7"/>
    <n v="71130"/>
    <d v="2022-02-01T00:00:00"/>
    <x v="1"/>
    <m/>
    <s v="Master"/>
    <s v="In Progress"/>
    <s v="Referral"/>
    <n v="4"/>
    <n v="3.2"/>
    <m/>
    <x v="1"/>
    <s v="Remote"/>
    <s v="No"/>
    <s v="Non-binary"/>
  </r>
  <r>
    <s v="EMP0062"/>
    <x v="1"/>
    <s v="Embedded Systems"/>
    <x v="1"/>
    <n v="2.6"/>
    <n v="61324"/>
    <d v="2021-03-01T00:00:00"/>
    <x v="1"/>
    <m/>
    <s v="Master"/>
    <s v="In Progress"/>
    <s v="Career Fair"/>
    <n v="4"/>
    <n v="4.0999999999999996"/>
    <m/>
    <x v="1"/>
    <s v="On-site"/>
    <s v="No"/>
    <s v="Female"/>
  </r>
  <r>
    <s v="EMP0076"/>
    <x v="0"/>
    <s v="AI &amp; ML"/>
    <x v="1"/>
    <n v="6"/>
    <n v="92049"/>
    <d v="2018-09-25T00:00:00"/>
    <x v="1"/>
    <m/>
    <s v="Master"/>
    <s v="Completed"/>
    <s v="Recruiter"/>
    <n v="5"/>
    <n v="6.6"/>
    <m/>
    <x v="1"/>
    <s v="Hybrid"/>
    <s v="Yes"/>
    <s v="Male"/>
  </r>
  <r>
    <s v="EMP0270"/>
    <x v="1"/>
    <s v="AI &amp; ML"/>
    <x v="1"/>
    <n v="5"/>
    <n v="156894"/>
    <d v="2021-11-23T00:00:00"/>
    <x v="0"/>
    <s v="Better Offer"/>
    <s v="Bachelor"/>
    <s v="Not Started"/>
    <s v="LinkedIn"/>
    <n v="3"/>
    <n v="1.4"/>
    <n v="1"/>
    <x v="80"/>
    <s v="On-site"/>
    <s v="No"/>
    <s v="Non-binary"/>
  </r>
  <r>
    <s v="EMP0361"/>
    <x v="0"/>
    <s v="Cybersecurity"/>
    <x v="1"/>
    <n v="4.3"/>
    <n v="140098"/>
    <d v="2022-03-29T00:00:00"/>
    <x v="0"/>
    <s v="No Growth"/>
    <s v="Bachelor"/>
    <s v="Not Started"/>
    <s v="Referral"/>
    <n v="2"/>
    <n v="3.1"/>
    <n v="3"/>
    <x v="53"/>
    <s v="On-site"/>
    <s v="No"/>
    <s v="Non-binary"/>
  </r>
  <r>
    <s v="EMP0478"/>
    <x v="2"/>
    <s v="AI &amp; ML"/>
    <x v="1"/>
    <n v="4.5"/>
    <n v="85479"/>
    <d v="2021-01-21T00:00:00"/>
    <x v="0"/>
    <s v="Unknown"/>
    <s v="Bachelor"/>
    <s v="Not Started"/>
    <s v="Referral"/>
    <n v="2"/>
    <n v="2.2000000000000002"/>
    <n v="2"/>
    <x v="81"/>
    <s v="Hybrid"/>
    <s v="No"/>
    <s v="Male"/>
  </r>
  <r>
    <s v="EMP0003"/>
    <x v="0"/>
    <s v="Cybersecurity"/>
    <x v="1"/>
    <n v="7.9"/>
    <n v="131932"/>
    <d v="2020-01-18T00:00:00"/>
    <x v="0"/>
    <s v="Better Offer"/>
    <s v="Master"/>
    <s v="Not Started"/>
    <s v="LinkedIn"/>
    <n v="3"/>
    <n v="1.3"/>
    <n v="1"/>
    <x v="82"/>
    <s v="Hybrid"/>
    <s v="No"/>
    <s v="Female"/>
  </r>
  <r>
    <s v="EMP0091"/>
    <x v="0"/>
    <s v="Embedded Systems"/>
    <x v="4"/>
    <n v="2.2000000000000002"/>
    <n v="136090"/>
    <d v="2020-05-26T00:00:00"/>
    <x v="1"/>
    <m/>
    <s v="Master"/>
    <s v="Not Started"/>
    <s v="Recruiter"/>
    <n v="5"/>
    <n v="4.9000000000000004"/>
    <m/>
    <x v="1"/>
    <s v="On-site"/>
    <s v="No"/>
    <s v="Male"/>
  </r>
  <r>
    <s v="EMP0094"/>
    <x v="0"/>
    <s v="Embedded Systems"/>
    <x v="0"/>
    <n v="6.8"/>
    <n v="113441"/>
    <d v="2020-04-26T00:00:00"/>
    <x v="1"/>
    <m/>
    <s v="Master"/>
    <s v="Not Started"/>
    <s v="Recruiter"/>
    <n v="3"/>
    <n v="5"/>
    <m/>
    <x v="83"/>
    <s v="Remote"/>
    <s v="No"/>
    <s v="Prefer not to say"/>
  </r>
  <r>
    <s v="EMP0106"/>
    <x v="0"/>
    <s v="Embedded Systems"/>
    <x v="3"/>
    <n v="4.0999999999999996"/>
    <n v="131895"/>
    <d v="2020-08-05T00:00:00"/>
    <x v="1"/>
    <m/>
    <s v="PhD"/>
    <s v="In Progress"/>
    <s v="Career Fair"/>
    <n v="4"/>
    <n v="4.7"/>
    <m/>
    <x v="1"/>
    <s v="On-site"/>
    <s v="No"/>
    <s v="Prefer not to say"/>
  </r>
  <r>
    <s v="EMP0096"/>
    <x v="2"/>
    <s v="Cloud Engineering"/>
    <x v="1"/>
    <n v="6.3"/>
    <n v="92254"/>
    <d v="2023-03-07T00:00:00"/>
    <x v="1"/>
    <m/>
    <s v="Master"/>
    <s v="Not Started"/>
    <s v="Career Fair"/>
    <n v="3"/>
    <n v="2.1"/>
    <m/>
    <x v="1"/>
    <s v="On-site"/>
    <s v="No"/>
    <s v="Prefer not to say"/>
  </r>
  <r>
    <s v="EMP0098"/>
    <x v="2"/>
    <s v="AI &amp; ML"/>
    <x v="1"/>
    <n v="5.5"/>
    <n v="157829"/>
    <d v="2021-12-13T00:00:00"/>
    <x v="1"/>
    <m/>
    <s v="Master"/>
    <s v="In Progress"/>
    <s v="Recruiter"/>
    <n v="5"/>
    <n v="3.4"/>
    <m/>
    <x v="1"/>
    <s v="On-site"/>
    <s v="No"/>
    <s v="Male"/>
  </r>
  <r>
    <s v="EMP0103"/>
    <x v="2"/>
    <s v="Cybersecurity"/>
    <x v="0"/>
    <n v="0.4"/>
    <n v="152738"/>
    <d v="2019-01-26T00:00:00"/>
    <x v="1"/>
    <m/>
    <s v="Master"/>
    <s v="In Progress"/>
    <s v="LinkedIn"/>
    <n v="3"/>
    <n v="6.2"/>
    <m/>
    <x v="84"/>
    <s v="On-site"/>
    <s v="No"/>
    <s v="Female"/>
  </r>
  <r>
    <s v="EMP0125"/>
    <x v="1"/>
    <s v="AI &amp; ML"/>
    <x v="3"/>
    <n v="4.0999999999999996"/>
    <n v="136918"/>
    <d v="2019-01-31T00:00:00"/>
    <x v="1"/>
    <m/>
    <s v="PhD"/>
    <s v="Not Started"/>
    <s v="Referral"/>
    <n v="3"/>
    <n v="6.2"/>
    <m/>
    <x v="1"/>
    <s v="Hybrid"/>
    <s v="No"/>
    <s v="Non-binary"/>
  </r>
  <r>
    <s v="EMP0108"/>
    <x v="1"/>
    <s v="Cybersecurity"/>
    <x v="0"/>
    <n v="7.7"/>
    <n v="136325"/>
    <d v="2021-03-03T00:00:00"/>
    <x v="1"/>
    <m/>
    <s v="Master"/>
    <s v="Not Started"/>
    <s v="Recruiter"/>
    <n v="3"/>
    <n v="4.0999999999999996"/>
    <m/>
    <x v="10"/>
    <s v="On-site"/>
    <s v="No"/>
    <s v="Male"/>
  </r>
  <r>
    <s v="EMP0018"/>
    <x v="2"/>
    <s v="Embedded Systems"/>
    <x v="1"/>
    <n v="2.2000000000000002"/>
    <n v="126842"/>
    <d v="2023-06-05T00:00:00"/>
    <x v="0"/>
    <s v="No Growth"/>
    <s v="Master"/>
    <s v="Not Started"/>
    <s v="Career Fair"/>
    <n v="3"/>
    <n v="1.9"/>
    <n v="2"/>
    <x v="71"/>
    <s v="On-site"/>
    <s v="No"/>
    <s v="Prefer not to say"/>
  </r>
  <r>
    <s v="EMP0115"/>
    <x v="2"/>
    <s v="Infotainment"/>
    <x v="2"/>
    <n v="8.6999999999999993"/>
    <n v="70395"/>
    <d v="2023-03-21T00:00:00"/>
    <x v="1"/>
    <m/>
    <s v="Master"/>
    <s v="Not Started"/>
    <s v="Referral"/>
    <n v="2"/>
    <n v="2.1"/>
    <m/>
    <x v="1"/>
    <s v="Remote"/>
    <s v="No"/>
    <s v="Non-binary"/>
  </r>
  <r>
    <s v="EMP0116"/>
    <x v="2"/>
    <s v="Cloud Engineering"/>
    <x v="0"/>
    <n v="7.3"/>
    <n v="156731"/>
    <d v="2020-12-22T00:00:00"/>
    <x v="1"/>
    <m/>
    <s v="Master"/>
    <s v="Completed"/>
    <s v="Recruiter"/>
    <n v="3"/>
    <n v="4.3"/>
    <m/>
    <x v="85"/>
    <s v="On-site"/>
    <s v="Yes"/>
    <s v="Female"/>
  </r>
  <r>
    <s v="EMP0087"/>
    <x v="2"/>
    <s v="Cloud Engineering"/>
    <x v="1"/>
    <n v="6.7"/>
    <n v="115658"/>
    <d v="2022-11-10T00:00:00"/>
    <x v="0"/>
    <s v="No Growth"/>
    <s v="Master"/>
    <s v="Not Started"/>
    <s v="Career Fair"/>
    <n v="4"/>
    <n v="2.4"/>
    <n v="2"/>
    <x v="86"/>
    <s v="Hybrid"/>
    <s v="No"/>
    <s v="Non-binary"/>
  </r>
  <r>
    <s v="EMP0093"/>
    <x v="2"/>
    <s v="Cybersecurity"/>
    <x v="3"/>
    <n v="5.3"/>
    <n v="88746"/>
    <d v="2018-01-04T00:00:00"/>
    <x v="0"/>
    <s v="Better Offer"/>
    <s v="PhD"/>
    <s v="In Progress"/>
    <s v="Recruiter"/>
    <n v="5"/>
    <n v="5.3"/>
    <n v="5"/>
    <x v="60"/>
    <s v="On-site"/>
    <s v="No"/>
    <s v="Male"/>
  </r>
  <r>
    <s v="EMP0119"/>
    <x v="0"/>
    <s v="Cloud Engineering"/>
    <x v="3"/>
    <n v="4.3"/>
    <n v="72342"/>
    <d v="2023-03-10T00:00:00"/>
    <x v="1"/>
    <m/>
    <s v="Bachelor"/>
    <s v="Completed"/>
    <s v="LinkedIn"/>
    <n v="3"/>
    <n v="2.1"/>
    <m/>
    <x v="1"/>
    <s v="On-site"/>
    <s v="Yes"/>
    <s v="Prefer not to say"/>
  </r>
  <r>
    <s v="EMP0129"/>
    <x v="2"/>
    <s v="Embedded Systems"/>
    <x v="1"/>
    <n v="5"/>
    <n v="86657"/>
    <d v="2020-11-06T00:00:00"/>
    <x v="1"/>
    <m/>
    <s v="Master"/>
    <s v="Not Started"/>
    <s v="LinkedIn"/>
    <n v="3"/>
    <n v="4.5"/>
    <m/>
    <x v="1"/>
    <s v="Hybrid"/>
    <s v="No"/>
    <s v="Non-binary"/>
  </r>
  <r>
    <s v="EMP0130"/>
    <x v="0"/>
    <s v="Infotainment"/>
    <x v="1"/>
    <n v="7.7"/>
    <n v="111226"/>
    <d v="2023-01-23T00:00:00"/>
    <x v="1"/>
    <m/>
    <s v="Master"/>
    <s v="Completed"/>
    <s v="Referral"/>
    <n v="4"/>
    <n v="2.2000000000000002"/>
    <m/>
    <x v="1"/>
    <s v="Remote"/>
    <s v="Yes"/>
    <s v="Female"/>
  </r>
  <r>
    <s v="EMP0131"/>
    <x v="1"/>
    <s v="Cybersecurity"/>
    <x v="2"/>
    <n v="7.4"/>
    <n v="149563"/>
    <d v="2019-12-03T00:00:00"/>
    <x v="1"/>
    <m/>
    <s v="Master"/>
    <s v="In Progress"/>
    <s v="Career Fair"/>
    <n v="1"/>
    <n v="5.4"/>
    <m/>
    <x v="1"/>
    <s v="On-site"/>
    <s v="No"/>
    <s v="Prefer not to say"/>
  </r>
  <r>
    <s v="EMP0385"/>
    <x v="0"/>
    <s v="Cloud Engineering"/>
    <x v="1"/>
    <n v="6"/>
    <n v="94681"/>
    <d v="2021-05-01T00:00:00"/>
    <x v="0"/>
    <s v="Unknown"/>
    <s v="Master"/>
    <s v="Not Started"/>
    <s v="Recruiter"/>
    <n v="4"/>
    <n v="1.5"/>
    <n v="2"/>
    <x v="87"/>
    <s v="On-site"/>
    <s v="No"/>
    <s v="Prefer not to say"/>
  </r>
  <r>
    <s v="EMP0142"/>
    <x v="2"/>
    <s v="Embedded Systems"/>
    <x v="1"/>
    <n v="4"/>
    <n v="62983"/>
    <d v="2020-09-12T00:00:00"/>
    <x v="1"/>
    <m/>
    <s v="Master"/>
    <s v="Completed"/>
    <s v="Recruiter"/>
    <n v="2"/>
    <n v="4.5999999999999996"/>
    <m/>
    <x v="1"/>
    <s v="On-site"/>
    <s v="Yes"/>
    <s v="Female"/>
  </r>
  <r>
    <s v="EMP0143"/>
    <x v="1"/>
    <s v="Cybersecurity"/>
    <x v="4"/>
    <n v="7.1"/>
    <n v="154223"/>
    <d v="2019-05-08T00:00:00"/>
    <x v="1"/>
    <m/>
    <s v="Master"/>
    <s v="Completed"/>
    <s v="Recruiter"/>
    <n v="3"/>
    <n v="6"/>
    <m/>
    <x v="1"/>
    <s v="Remote"/>
    <s v="Yes"/>
    <s v="Male"/>
  </r>
  <r>
    <s v="EMP0144"/>
    <x v="2"/>
    <s v="Cybersecurity"/>
    <x v="0"/>
    <n v="2"/>
    <n v="89430"/>
    <d v="2022-12-10T00:00:00"/>
    <x v="1"/>
    <m/>
    <s v="Master"/>
    <s v="Completed"/>
    <s v="Career Fair"/>
    <n v="5"/>
    <n v="2.4"/>
    <m/>
    <x v="61"/>
    <s v="Remote"/>
    <s v="Yes"/>
    <s v="Non-binary"/>
  </r>
  <r>
    <s v="EMP0146"/>
    <x v="2"/>
    <s v="Cloud Engineering"/>
    <x v="0"/>
    <n v="7.8"/>
    <n v="63430"/>
    <d v="2018-12-06T00:00:00"/>
    <x v="1"/>
    <m/>
    <s v="Master"/>
    <s v="Not Started"/>
    <s v="Career Fair"/>
    <n v="3"/>
    <n v="6.4"/>
    <m/>
    <x v="57"/>
    <s v="Remote"/>
    <s v="No"/>
    <s v="Male"/>
  </r>
  <r>
    <s v="EMP0148"/>
    <x v="1"/>
    <s v="Embedded Systems"/>
    <x v="2"/>
    <n v="3.5"/>
    <n v="157419"/>
    <d v="2018-07-06T00:00:00"/>
    <x v="1"/>
    <m/>
    <s v="Master"/>
    <s v="Completed"/>
    <s v="Career Fair"/>
    <n v="4"/>
    <n v="6.8"/>
    <m/>
    <x v="1"/>
    <s v="On-site"/>
    <s v="Yes"/>
    <s v="Prefer not to say"/>
  </r>
  <r>
    <s v="EMP0151"/>
    <x v="0"/>
    <s v="Embedded Systems"/>
    <x v="1"/>
    <n v="3.7"/>
    <n v="110948"/>
    <d v="2018-02-23T00:00:00"/>
    <x v="1"/>
    <m/>
    <s v="Master"/>
    <s v="Completed"/>
    <s v="Referral"/>
    <n v="4"/>
    <n v="7.2"/>
    <m/>
    <x v="1"/>
    <s v="On-site"/>
    <s v="Yes"/>
    <s v="Non-binary"/>
  </r>
  <r>
    <s v="EMP0152"/>
    <x v="0"/>
    <s v="AI &amp; ML"/>
    <x v="0"/>
    <n v="7.4"/>
    <n v="67657"/>
    <d v="2019-02-23T00:00:00"/>
    <x v="1"/>
    <m/>
    <s v="Master"/>
    <s v="In Progress"/>
    <s v="Referral"/>
    <n v="3"/>
    <n v="6.2"/>
    <m/>
    <x v="32"/>
    <s v="Hybrid"/>
    <s v="No"/>
    <s v="Prefer not to say"/>
  </r>
  <r>
    <s v="EMP0155"/>
    <x v="2"/>
    <s v="AI &amp; ML"/>
    <x v="1"/>
    <n v="4.5999999999999996"/>
    <n v="93742"/>
    <d v="2018-02-07T00:00:00"/>
    <x v="1"/>
    <m/>
    <s v="Master"/>
    <s v="Completed"/>
    <s v="Recruiter"/>
    <n v="4"/>
    <n v="7.2"/>
    <m/>
    <x v="1"/>
    <s v="Remote"/>
    <s v="Yes"/>
    <s v="Prefer not to say"/>
  </r>
  <r>
    <s v="EMP0180"/>
    <x v="1"/>
    <s v="Infotainment"/>
    <x v="3"/>
    <n v="5.4"/>
    <n v="112579"/>
    <d v="2019-11-16T00:00:00"/>
    <x v="0"/>
    <s v="Personal"/>
    <s v="Bachelor"/>
    <s v="Completed"/>
    <s v="LinkedIn"/>
    <n v="4"/>
    <n v="1.4"/>
    <n v="1"/>
    <x v="88"/>
    <s v="On-site"/>
    <s v="Yes"/>
    <s v="Prefer not to say"/>
  </r>
  <r>
    <s v="EMP0185"/>
    <x v="0"/>
    <s v="Infotainment"/>
    <x v="1"/>
    <n v="8"/>
    <n v="144878"/>
    <d v="2022-10-27T00:00:00"/>
    <x v="0"/>
    <s v="Better Offer"/>
    <s v="PhD"/>
    <s v="Not Started"/>
    <s v="Career Fair"/>
    <n v="4"/>
    <n v="2.5"/>
    <n v="3"/>
    <x v="89"/>
    <s v="Remote"/>
    <s v="No"/>
    <s v="Female"/>
  </r>
  <r>
    <s v="EMP0074"/>
    <x v="1"/>
    <s v="Cybersecurity"/>
    <x v="2"/>
    <n v="4"/>
    <n v="113330"/>
    <d v="2021-03-14T00:00:00"/>
    <x v="0"/>
    <s v="Personal"/>
    <s v="Bachelor"/>
    <s v="Completed"/>
    <s v="Recruiter"/>
    <n v="3"/>
    <n v="3"/>
    <n v="3"/>
    <x v="90"/>
    <s v="On-site"/>
    <s v="Yes"/>
    <s v="Male"/>
  </r>
  <r>
    <s v="EMP0170"/>
    <x v="1"/>
    <s v="Infotainment"/>
    <x v="0"/>
    <n v="4.9000000000000004"/>
    <n v="121788"/>
    <d v="2020-08-17T00:00:00"/>
    <x v="1"/>
    <m/>
    <s v="Master"/>
    <s v="Not Started"/>
    <s v="Referral"/>
    <n v="5"/>
    <n v="4.7"/>
    <m/>
    <x v="75"/>
    <s v="On-site"/>
    <s v="No"/>
    <s v="Female"/>
  </r>
  <r>
    <s v="EMP0200"/>
    <x v="1"/>
    <s v="Embedded Systems"/>
    <x v="3"/>
    <n v="4.3"/>
    <n v="63712"/>
    <d v="2021-09-29T00:00:00"/>
    <x v="1"/>
    <m/>
    <s v="PhD"/>
    <s v="Completed"/>
    <s v="Referral"/>
    <n v="3"/>
    <n v="3.6"/>
    <m/>
    <x v="1"/>
    <s v="On-site"/>
    <s v="Yes"/>
    <s v="Female"/>
  </r>
  <r>
    <s v="EMP0134"/>
    <x v="2"/>
    <s v="Cloud Engineering"/>
    <x v="2"/>
    <n v="1.5"/>
    <n v="127298"/>
    <d v="2021-06-21T00:00:00"/>
    <x v="0"/>
    <s v="Relocation"/>
    <s v="Bachelor"/>
    <s v="Completed"/>
    <s v="Referral"/>
    <n v="3"/>
    <n v="1.8"/>
    <n v="2"/>
    <x v="81"/>
    <s v="On-site"/>
    <s v="Yes"/>
    <s v="Male"/>
  </r>
  <r>
    <s v="EMP0472"/>
    <x v="2"/>
    <s v="Cloud Engineering"/>
    <x v="2"/>
    <n v="4.4000000000000004"/>
    <n v="82439"/>
    <d v="2023-01-09T00:00:00"/>
    <x v="0"/>
    <s v="Relocation"/>
    <s v="Bachelor"/>
    <s v="Completed"/>
    <s v="Recruiter"/>
    <n v="1"/>
    <n v="1.8"/>
    <n v="2"/>
    <x v="91"/>
    <s v="Remote"/>
    <s v="Yes"/>
    <s v="Prefer not to say"/>
  </r>
  <r>
    <s v="EMP0278"/>
    <x v="1"/>
    <s v="Infotainment"/>
    <x v="2"/>
    <n v="4.3"/>
    <n v="74939"/>
    <d v="2020-02-21T00:00:00"/>
    <x v="0"/>
    <s v="Personal"/>
    <s v="Master"/>
    <s v="Completed"/>
    <s v="Referral"/>
    <n v="3"/>
    <n v="3.2"/>
    <n v="3"/>
    <x v="92"/>
    <s v="On-site"/>
    <s v="Yes"/>
    <s v="Prefer not to say"/>
  </r>
  <r>
    <s v="EMP0323"/>
    <x v="0"/>
    <s v="Cloud Engineering"/>
    <x v="2"/>
    <n v="6.9"/>
    <n v="60929"/>
    <d v="2022-09-08T00:00:00"/>
    <x v="0"/>
    <s v="No Growth"/>
    <s v="Master"/>
    <s v="Completed"/>
    <s v="Referral"/>
    <n v="5"/>
    <n v="1.6"/>
    <n v="2"/>
    <x v="52"/>
    <s v="On-site"/>
    <s v="Yes"/>
    <s v="Prefer not to say"/>
  </r>
  <r>
    <s v="EMP0047"/>
    <x v="2"/>
    <s v="Cybersecurity"/>
    <x v="2"/>
    <n v="5.9"/>
    <n v="155435"/>
    <d v="2020-06-30T00:00:00"/>
    <x v="0"/>
    <s v="No Growth"/>
    <s v="PhD"/>
    <s v="Completed"/>
    <s v="Referral"/>
    <n v="3"/>
    <n v="1.4"/>
    <n v="1"/>
    <x v="93"/>
    <s v="On-site"/>
    <s v="Yes"/>
    <s v="Non-binary"/>
  </r>
  <r>
    <s v="EMP0027"/>
    <x v="0"/>
    <s v="Cloud Engineering"/>
    <x v="3"/>
    <n v="4.4000000000000004"/>
    <n v="80932"/>
    <d v="2020-11-26T00:00:00"/>
    <x v="1"/>
    <m/>
    <s v="Bachelor"/>
    <s v="Completed"/>
    <s v="LinkedIn"/>
    <n v="2"/>
    <n v="4.4000000000000004"/>
    <m/>
    <x v="1"/>
    <s v="Remote"/>
    <s v="Yes"/>
    <s v="Male"/>
  </r>
  <r>
    <s v="EMP0201"/>
    <x v="1"/>
    <s v="AI &amp; ML"/>
    <x v="0"/>
    <n v="1"/>
    <n v="91324"/>
    <d v="2022-02-05T00:00:00"/>
    <x v="1"/>
    <m/>
    <s v="Master"/>
    <s v="In Progress"/>
    <s v="Recruiter"/>
    <n v="3"/>
    <n v="3.2"/>
    <m/>
    <x v="71"/>
    <s v="On-site"/>
    <s v="No"/>
    <s v="Female"/>
  </r>
  <r>
    <s v="EMP0219"/>
    <x v="2"/>
    <s v="AI &amp; ML"/>
    <x v="2"/>
    <n v="5.2"/>
    <n v="120963"/>
    <d v="2019-03-29T00:00:00"/>
    <x v="0"/>
    <s v="No Growth"/>
    <s v="PhD"/>
    <s v="Completed"/>
    <s v="Recruiter"/>
    <n v="3"/>
    <n v="2"/>
    <n v="2"/>
    <x v="94"/>
    <s v="Remote"/>
    <s v="Yes"/>
    <s v="Female"/>
  </r>
  <r>
    <s v="EMP0205"/>
    <x v="0"/>
    <s v="Embedded Systems"/>
    <x v="0"/>
    <n v="4.5999999999999996"/>
    <n v="106881"/>
    <d v="2021-09-19T00:00:00"/>
    <x v="1"/>
    <m/>
    <s v="Master"/>
    <s v="Completed"/>
    <s v="Referral"/>
    <n v="3"/>
    <n v="3.6"/>
    <m/>
    <x v="59"/>
    <s v="On-site"/>
    <s v="Yes"/>
    <s v="Male"/>
  </r>
  <r>
    <s v="EMP0206"/>
    <x v="0"/>
    <s v="Infotainment"/>
    <x v="2"/>
    <n v="6.1"/>
    <n v="91010"/>
    <d v="2022-07-30T00:00:00"/>
    <x v="1"/>
    <m/>
    <s v="Master"/>
    <s v="Not Started"/>
    <s v="Referral"/>
    <n v="3"/>
    <n v="2.7"/>
    <m/>
    <x v="1"/>
    <s v="On-site"/>
    <s v="No"/>
    <s v="Female"/>
  </r>
  <r>
    <s v="EMP0071"/>
    <x v="2"/>
    <s v="Cloud Engineering"/>
    <x v="3"/>
    <n v="4.4000000000000004"/>
    <n v="121813"/>
    <d v="2020-12-24T00:00:00"/>
    <x v="1"/>
    <m/>
    <s v="PhD"/>
    <s v="Not Started"/>
    <s v="Recruiter"/>
    <n v="5"/>
    <n v="4.3"/>
    <m/>
    <x v="1"/>
    <s v="On-site"/>
    <s v="No"/>
    <s v="Male"/>
  </r>
  <r>
    <s v="EMP0208"/>
    <x v="2"/>
    <s v="AI &amp; ML"/>
    <x v="0"/>
    <n v="4.7"/>
    <n v="84611"/>
    <d v="2021-01-12T00:00:00"/>
    <x v="1"/>
    <m/>
    <s v="Master"/>
    <s v="Not Started"/>
    <s v="Recruiter"/>
    <n v="4"/>
    <n v="4.3"/>
    <m/>
    <x v="28"/>
    <s v="Hybrid"/>
    <s v="No"/>
    <s v="Prefer not to say"/>
  </r>
  <r>
    <s v="EMP0209"/>
    <x v="1"/>
    <s v="AI &amp; ML"/>
    <x v="0"/>
    <n v="5.2"/>
    <n v="83669"/>
    <d v="2021-07-24T00:00:00"/>
    <x v="1"/>
    <m/>
    <s v="Master"/>
    <s v="In Progress"/>
    <s v="Referral"/>
    <n v="3"/>
    <n v="3.7"/>
    <m/>
    <x v="34"/>
    <s v="On-site"/>
    <s v="No"/>
    <s v="Male"/>
  </r>
  <r>
    <s v="EMP0401"/>
    <x v="1"/>
    <s v="Cybersecurity"/>
    <x v="2"/>
    <n v="0.1"/>
    <n v="133155"/>
    <d v="2023-04-22T00:00:00"/>
    <x v="0"/>
    <s v="Personal"/>
    <s v="PhD"/>
    <s v="Completed"/>
    <s v="Career Fair"/>
    <n v="4"/>
    <n v="1.5"/>
    <n v="2"/>
    <x v="95"/>
    <s v="On-site"/>
    <s v="Yes"/>
    <s v="Non-binary"/>
  </r>
  <r>
    <s v="EMP0215"/>
    <x v="2"/>
    <s v="Cybersecurity"/>
    <x v="0"/>
    <n v="5.6"/>
    <n v="136329"/>
    <d v="2018-10-15T00:00:00"/>
    <x v="1"/>
    <m/>
    <s v="Master"/>
    <s v="In Progress"/>
    <s v="LinkedIn"/>
    <n v="2"/>
    <n v="6.5"/>
    <m/>
    <x v="77"/>
    <s v="On-site"/>
    <s v="No"/>
    <s v="Prefer not to say"/>
  </r>
  <r>
    <s v="EMP0486"/>
    <x v="2"/>
    <s v="Infotainment"/>
    <x v="2"/>
    <n v="5.7"/>
    <n v="61630"/>
    <d v="2018-11-06T00:00:00"/>
    <x v="0"/>
    <s v="Relocation"/>
    <s v="PhD"/>
    <s v="Completed"/>
    <s v="Referral"/>
    <n v="3"/>
    <n v="5.8"/>
    <n v="6"/>
    <x v="96"/>
    <s v="Hybrid"/>
    <s v="Yes"/>
    <s v="Female"/>
  </r>
  <r>
    <s v="EMP0218"/>
    <x v="2"/>
    <s v="Embedded Systems"/>
    <x v="2"/>
    <n v="6.4"/>
    <n v="158117"/>
    <d v="2021-02-27T00:00:00"/>
    <x v="1"/>
    <m/>
    <s v="Master"/>
    <s v="Not Started"/>
    <s v="Recruiter"/>
    <n v="3"/>
    <n v="4.0999999999999996"/>
    <m/>
    <x v="1"/>
    <s v="On-site"/>
    <s v="No"/>
    <s v="Female"/>
  </r>
  <r>
    <s v="EMP0220"/>
    <x v="2"/>
    <s v="Embedded Systems"/>
    <x v="0"/>
    <n v="3.6"/>
    <n v="158936"/>
    <d v="2018-02-24T00:00:00"/>
    <x v="1"/>
    <m/>
    <s v="Master"/>
    <s v="Not Started"/>
    <s v="Career Fair"/>
    <n v="3"/>
    <n v="7.2"/>
    <m/>
    <x v="97"/>
    <s v="On-site"/>
    <s v="No"/>
    <s v="Prefer not to say"/>
  </r>
  <r>
    <s v="EMP0461"/>
    <x v="1"/>
    <s v="Cloud Engineering"/>
    <x v="2"/>
    <n v="5.7"/>
    <n v="97228"/>
    <d v="2020-05-08T00:00:00"/>
    <x v="0"/>
    <s v="Personal"/>
    <s v="PhD"/>
    <s v="Completed"/>
    <s v="Career Fair"/>
    <n v="1"/>
    <n v="3"/>
    <n v="3"/>
    <x v="98"/>
    <s v="Remote"/>
    <s v="Yes"/>
    <s v="Male"/>
  </r>
  <r>
    <s v="EMP0223"/>
    <x v="1"/>
    <s v="Cybersecurity"/>
    <x v="2"/>
    <n v="2.9"/>
    <n v="144328"/>
    <d v="2018-12-07T00:00:00"/>
    <x v="1"/>
    <m/>
    <s v="Master"/>
    <s v="In Progress"/>
    <s v="Referral"/>
    <n v="3"/>
    <n v="6.4"/>
    <m/>
    <x v="1"/>
    <s v="On-site"/>
    <s v="No"/>
    <s v="Non-binary"/>
  </r>
  <r>
    <s v="EMP0492"/>
    <x v="1"/>
    <s v="AI &amp; ML"/>
    <x v="2"/>
    <n v="3.8"/>
    <n v="137485"/>
    <d v="2018-11-24T00:00:00"/>
    <x v="0"/>
    <s v="No Growth"/>
    <s v="PhD"/>
    <s v="Completed"/>
    <s v="Referral"/>
    <n v="3"/>
    <n v="2.4"/>
    <n v="2"/>
    <x v="99"/>
    <s v="Remote"/>
    <s v="Yes"/>
    <s v="Male"/>
  </r>
  <r>
    <s v="EMP0002"/>
    <x v="2"/>
    <s v="Embedded Systems"/>
    <x v="2"/>
    <n v="4.7"/>
    <n v="101090"/>
    <d v="2022-08-13T00:00:00"/>
    <x v="0"/>
    <s v="No Growth"/>
    <s v="Bachelor"/>
    <s v="In Progress"/>
    <s v="LinkedIn"/>
    <n v="4"/>
    <n v="2.7"/>
    <n v="3"/>
    <x v="33"/>
    <s v="Remote"/>
    <s v="No"/>
    <s v="Male"/>
  </r>
  <r>
    <s v="EMP0171"/>
    <x v="0"/>
    <s v="Cloud Engineering"/>
    <x v="2"/>
    <n v="2.1"/>
    <n v="68712"/>
    <d v="2022-08-29T00:00:00"/>
    <x v="0"/>
    <s v="Personal"/>
    <s v="Bachelor"/>
    <s v="In Progress"/>
    <s v="Recruiter"/>
    <n v="2"/>
    <n v="1.3"/>
    <n v="1"/>
    <x v="100"/>
    <s v="On-site"/>
    <s v="No"/>
    <s v="Prefer not to say"/>
  </r>
  <r>
    <s v="EMP0242"/>
    <x v="0"/>
    <s v="Cloud Engineering"/>
    <x v="2"/>
    <n v="6.6"/>
    <n v="152260"/>
    <d v="2020-10-28T00:00:00"/>
    <x v="0"/>
    <s v="No Growth"/>
    <s v="Bachelor"/>
    <s v="In Progress"/>
    <s v="Recruiter"/>
    <n v="2"/>
    <n v="2.5"/>
    <n v="3"/>
    <x v="101"/>
    <s v="Remote"/>
    <s v="No"/>
    <s v="Non-binary"/>
  </r>
  <r>
    <s v="EMP0239"/>
    <x v="2"/>
    <s v="AI &amp; ML"/>
    <x v="1"/>
    <n v="6"/>
    <n v="113352"/>
    <d v="2018-07-11T00:00:00"/>
    <x v="1"/>
    <m/>
    <s v="Master"/>
    <s v="In Progress"/>
    <s v="Referral"/>
    <n v="3"/>
    <n v="6.8"/>
    <m/>
    <x v="1"/>
    <s v="On-site"/>
    <s v="No"/>
    <s v="Female"/>
  </r>
  <r>
    <s v="EMP0345"/>
    <x v="0"/>
    <s v="Cloud Engineering"/>
    <x v="2"/>
    <n v="4.0999999999999996"/>
    <n v="141253"/>
    <d v="2021-04-26T00:00:00"/>
    <x v="0"/>
    <s v="Better Offer"/>
    <s v="Bachelor"/>
    <s v="In Progress"/>
    <s v="Career Fair"/>
    <n v="4"/>
    <n v="2"/>
    <n v="2"/>
    <x v="102"/>
    <s v="Remote"/>
    <s v="No"/>
    <s v="Prefer not to say"/>
  </r>
  <r>
    <s v="EMP0390"/>
    <x v="0"/>
    <s v="Embedded Systems"/>
    <x v="2"/>
    <n v="4.8"/>
    <n v="87056"/>
    <d v="2019-04-16T00:00:00"/>
    <x v="0"/>
    <s v="Relocation"/>
    <s v="Bachelor"/>
    <s v="In Progress"/>
    <s v="LinkedIn"/>
    <n v="3"/>
    <n v="5"/>
    <n v="5"/>
    <x v="103"/>
    <s v="On-site"/>
    <s v="No"/>
    <s v="Female"/>
  </r>
  <r>
    <s v="EMP0251"/>
    <x v="1"/>
    <s v="Embedded Systems"/>
    <x v="2"/>
    <n v="8.5"/>
    <n v="73057"/>
    <d v="2019-06-25T00:00:00"/>
    <x v="1"/>
    <m/>
    <s v="Master"/>
    <s v="Not Started"/>
    <s v="Career Fair"/>
    <n v="2"/>
    <n v="5.8"/>
    <m/>
    <x v="1"/>
    <s v="Remote"/>
    <s v="No"/>
    <s v="Non-binary"/>
  </r>
  <r>
    <s v="EMP0497"/>
    <x v="0"/>
    <s v="Cloud Engineering"/>
    <x v="3"/>
    <n v="5.4"/>
    <n v="156362"/>
    <d v="2021-06-09T00:00:00"/>
    <x v="0"/>
    <s v="Unknown"/>
    <s v="Master"/>
    <s v="Completed"/>
    <s v="Referral"/>
    <n v="2"/>
    <n v="3.7"/>
    <n v="4"/>
    <x v="104"/>
    <s v="On-site"/>
    <s v="Yes"/>
    <s v="Female"/>
  </r>
  <r>
    <s v="EMP0254"/>
    <x v="0"/>
    <s v="Cybersecurity"/>
    <x v="1"/>
    <n v="5.4"/>
    <n v="122946"/>
    <d v="2021-06-01T00:00:00"/>
    <x v="1"/>
    <m/>
    <s v="Master"/>
    <s v="Completed"/>
    <s v="LinkedIn"/>
    <n v="3"/>
    <n v="3.9"/>
    <m/>
    <x v="1"/>
    <s v="Hybrid"/>
    <s v="Yes"/>
    <s v="Male"/>
  </r>
  <r>
    <s v="EMP0257"/>
    <x v="0"/>
    <s v="Cloud Engineering"/>
    <x v="2"/>
    <n v="5.5"/>
    <n v="142617"/>
    <d v="2018-05-12T00:00:00"/>
    <x v="1"/>
    <m/>
    <s v="Master"/>
    <s v="In Progress"/>
    <s v="Career Fair"/>
    <n v="3"/>
    <n v="6.9"/>
    <m/>
    <x v="1"/>
    <s v="Hybrid"/>
    <s v="No"/>
    <s v="Prefer not to say"/>
  </r>
  <r>
    <s v="EMP0068"/>
    <x v="0"/>
    <s v="Infotainment"/>
    <x v="2"/>
    <n v="8.1"/>
    <n v="89703"/>
    <d v="2021-02-19T00:00:00"/>
    <x v="0"/>
    <s v="No Growth"/>
    <s v="Master"/>
    <s v="In Progress"/>
    <s v="Referral"/>
    <n v="3"/>
    <n v="3"/>
    <n v="3"/>
    <x v="105"/>
    <s v="Remote"/>
    <s v="No"/>
    <s v="Non-binary"/>
  </r>
  <r>
    <s v="EMP0261"/>
    <x v="2"/>
    <s v="Cloud Engineering"/>
    <x v="2"/>
    <n v="7.2"/>
    <n v="97861"/>
    <d v="2021-02-14T00:00:00"/>
    <x v="1"/>
    <m/>
    <s v="Master"/>
    <s v="Not Started"/>
    <s v="LinkedIn"/>
    <n v="3"/>
    <n v="4.2"/>
    <m/>
    <x v="1"/>
    <s v="Remote"/>
    <s v="No"/>
    <s v="Prefer not to say"/>
  </r>
  <r>
    <s v="EMP0028"/>
    <x v="2"/>
    <s v="AI &amp; ML"/>
    <x v="3"/>
    <n v="4.5999999999999996"/>
    <n v="64499"/>
    <d v="2018-06-01T00:00:00"/>
    <x v="1"/>
    <m/>
    <s v="Master"/>
    <s v="Not Started"/>
    <s v="Career Fair"/>
    <n v="4"/>
    <n v="6.9"/>
    <m/>
    <x v="1"/>
    <s v="On-site"/>
    <s v="No"/>
    <s v="Non-binary"/>
  </r>
  <r>
    <s v="EMP0267"/>
    <x v="1"/>
    <s v="Infotainment"/>
    <x v="2"/>
    <n v="4.5"/>
    <n v="127155"/>
    <d v="2022-08-15T00:00:00"/>
    <x v="1"/>
    <m/>
    <s v="Master"/>
    <s v="Completed"/>
    <s v="Career Fair"/>
    <n v="1"/>
    <n v="2.7"/>
    <m/>
    <x v="1"/>
    <s v="Hybrid"/>
    <s v="Yes"/>
    <s v="Male"/>
  </r>
  <r>
    <s v="EMP0274"/>
    <x v="0"/>
    <s v="Cybersecurity"/>
    <x v="2"/>
    <n v="8.3000000000000007"/>
    <n v="78474"/>
    <d v="2022-09-01T00:00:00"/>
    <x v="1"/>
    <m/>
    <s v="Master"/>
    <s v="Completed"/>
    <s v="Career Fair"/>
    <n v="3"/>
    <n v="2.6"/>
    <m/>
    <x v="1"/>
    <s v="Hybrid"/>
    <s v="Yes"/>
    <s v="Non-binary"/>
  </r>
  <r>
    <s v="EMP0240"/>
    <x v="2"/>
    <s v="AI &amp; ML"/>
    <x v="2"/>
    <n v="4.8"/>
    <n v="149097"/>
    <d v="2018-08-30T00:00:00"/>
    <x v="0"/>
    <s v="Better Offer"/>
    <s v="Master"/>
    <s v="In Progress"/>
    <s v="Referral"/>
    <n v="5"/>
    <n v="3.3"/>
    <n v="3"/>
    <x v="106"/>
    <s v="Hybrid"/>
    <s v="No"/>
    <s v="Male"/>
  </r>
  <r>
    <s v="EMP0176"/>
    <x v="0"/>
    <s v="Infotainment"/>
    <x v="2"/>
    <n v="5.2"/>
    <n v="135897"/>
    <d v="2018-05-23T00:00:00"/>
    <x v="0"/>
    <s v="Relocation"/>
    <s v="Master"/>
    <s v="In Progress"/>
    <s v="Recruiter"/>
    <n v="2"/>
    <n v="1.9"/>
    <n v="2"/>
    <x v="107"/>
    <s v="On-site"/>
    <s v="No"/>
    <s v="Female"/>
  </r>
  <r>
    <s v="EMP0277"/>
    <x v="2"/>
    <s v="AI &amp; ML"/>
    <x v="4"/>
    <n v="6.7"/>
    <n v="134905"/>
    <d v="2019-01-18T00:00:00"/>
    <x v="1"/>
    <m/>
    <s v="Master"/>
    <s v="In Progress"/>
    <s v="Career Fair"/>
    <n v="4"/>
    <n v="6.3"/>
    <m/>
    <x v="1"/>
    <s v="On-site"/>
    <s v="No"/>
    <s v="Male"/>
  </r>
  <r>
    <s v="EMP0307"/>
    <x v="2"/>
    <s v="Embedded Systems"/>
    <x v="3"/>
    <n v="4.5999999999999996"/>
    <n v="135868"/>
    <d v="2022-07-03T00:00:00"/>
    <x v="1"/>
    <m/>
    <s v="Master"/>
    <s v="Completed"/>
    <s v="Career Fair"/>
    <n v="2"/>
    <n v="2.8"/>
    <m/>
    <x v="1"/>
    <s v="Remote"/>
    <s v="Yes"/>
    <s v="Female"/>
  </r>
  <r>
    <s v="EMP0287"/>
    <x v="0"/>
    <s v="Infotainment"/>
    <x v="2"/>
    <n v="2.5"/>
    <n v="155665"/>
    <d v="2019-10-08T00:00:00"/>
    <x v="1"/>
    <m/>
    <s v="Master"/>
    <s v="In Progress"/>
    <s v="Career Fair"/>
    <n v="3"/>
    <n v="5.5"/>
    <m/>
    <x v="1"/>
    <s v="Hybrid"/>
    <s v="No"/>
    <s v="Male"/>
  </r>
  <r>
    <s v="EMP0399"/>
    <x v="0"/>
    <s v="Embedded Systems"/>
    <x v="2"/>
    <n v="4.5999999999999996"/>
    <n v="126216"/>
    <d v="2019-04-22T00:00:00"/>
    <x v="0"/>
    <s v="Unknown"/>
    <s v="PhD"/>
    <s v="In Progress"/>
    <s v="LinkedIn"/>
    <n v="3"/>
    <n v="3"/>
    <n v="3"/>
    <x v="108"/>
    <s v="Remote"/>
    <s v="No"/>
    <s v="Male"/>
  </r>
  <r>
    <s v="EMP0292"/>
    <x v="1"/>
    <s v="AI &amp; ML"/>
    <x v="0"/>
    <n v="2.8"/>
    <n v="135330"/>
    <d v="2019-05-31T00:00:00"/>
    <x v="1"/>
    <m/>
    <s v="Master"/>
    <s v="In Progress"/>
    <s v="Referral"/>
    <n v="3"/>
    <n v="5.9"/>
    <m/>
    <x v="109"/>
    <s v="On-site"/>
    <s v="No"/>
    <s v="Prefer not to say"/>
  </r>
  <r>
    <s v="EMP0295"/>
    <x v="1"/>
    <s v="Infotainment"/>
    <x v="4"/>
    <n v="3.1"/>
    <n v="106738"/>
    <d v="2022-04-15T00:00:00"/>
    <x v="1"/>
    <m/>
    <s v="Master"/>
    <s v="In Progress"/>
    <s v="Referral"/>
    <n v="3"/>
    <n v="3"/>
    <m/>
    <x v="1"/>
    <s v="Remote"/>
    <s v="No"/>
    <s v="Male"/>
  </r>
  <r>
    <s v="EMP0296"/>
    <x v="0"/>
    <s v="Cybersecurity"/>
    <x v="2"/>
    <n v="4.4000000000000004"/>
    <n v="94518"/>
    <d v="2019-10-24T00:00:00"/>
    <x v="1"/>
    <m/>
    <s v="Master"/>
    <s v="In Progress"/>
    <s v="Recruiter"/>
    <n v="3"/>
    <n v="5.5"/>
    <m/>
    <x v="1"/>
    <s v="Hybrid"/>
    <s v="No"/>
    <s v="Prefer not to say"/>
  </r>
  <r>
    <s v="EMP0207"/>
    <x v="2"/>
    <s v="Cybersecurity"/>
    <x v="3"/>
    <n v="4.7"/>
    <n v="104139"/>
    <d v="2022-05-29T00:00:00"/>
    <x v="1"/>
    <m/>
    <s v="Master"/>
    <s v="Not Started"/>
    <s v="Recruiter"/>
    <n v="2"/>
    <n v="2.9"/>
    <m/>
    <x v="1"/>
    <s v="Hybrid"/>
    <s v="No"/>
    <s v="Male"/>
  </r>
  <r>
    <s v="EMP0301"/>
    <x v="2"/>
    <s v="AI &amp; ML"/>
    <x v="0"/>
    <n v="6.7"/>
    <n v="127028"/>
    <d v="2022-11-26T00:00:00"/>
    <x v="1"/>
    <m/>
    <s v="Master"/>
    <s v="In Progress"/>
    <s v="Recruiter"/>
    <n v="3"/>
    <n v="2.4"/>
    <m/>
    <x v="84"/>
    <s v="On-site"/>
    <s v="No"/>
    <s v="Non-binary"/>
  </r>
  <r>
    <s v="EMP0335"/>
    <x v="0"/>
    <s v="Embedded Systems"/>
    <x v="3"/>
    <n v="4.8"/>
    <n v="118954"/>
    <d v="2021-12-11T00:00:00"/>
    <x v="1"/>
    <m/>
    <s v="Master"/>
    <s v="Not Started"/>
    <s v="Recruiter"/>
    <n v="3"/>
    <n v="3.4"/>
    <m/>
    <x v="1"/>
    <s v="On-site"/>
    <s v="No"/>
    <s v="Female"/>
  </r>
  <r>
    <s v="EMP0312"/>
    <x v="0"/>
    <s v="Cybersecurity"/>
    <x v="1"/>
    <n v="2"/>
    <n v="124089"/>
    <d v="2018-04-13T00:00:00"/>
    <x v="1"/>
    <m/>
    <s v="Master"/>
    <s v="In Progress"/>
    <s v="Recruiter"/>
    <n v="4"/>
    <n v="7"/>
    <m/>
    <x v="1"/>
    <s v="Remote"/>
    <s v="No"/>
    <s v="Non-binary"/>
  </r>
  <r>
    <s v="EMP0314"/>
    <x v="1"/>
    <s v="AI &amp; ML"/>
    <x v="2"/>
    <n v="6.2"/>
    <n v="155344"/>
    <d v="2022-10-27T00:00:00"/>
    <x v="1"/>
    <m/>
    <s v="Master"/>
    <s v="Not Started"/>
    <s v="Career Fair"/>
    <n v="3"/>
    <n v="2.5"/>
    <m/>
    <x v="1"/>
    <s v="Remote"/>
    <s v="No"/>
    <s v="Prefer not to say"/>
  </r>
  <r>
    <s v="EMP0316"/>
    <x v="1"/>
    <s v="Cybersecurity"/>
    <x v="1"/>
    <n v="5.6"/>
    <n v="122068"/>
    <d v="2022-03-18T00:00:00"/>
    <x v="1"/>
    <m/>
    <s v="Master"/>
    <s v="In Progress"/>
    <s v="Career Fair"/>
    <n v="4"/>
    <n v="3.1"/>
    <m/>
    <x v="1"/>
    <s v="Hybrid"/>
    <s v="No"/>
    <s v="Male"/>
  </r>
  <r>
    <s v="EMP0163"/>
    <x v="0"/>
    <s v="Cybersecurity"/>
    <x v="2"/>
    <n v="5.4"/>
    <n v="67491"/>
    <d v="2020-01-01T00:00:00"/>
    <x v="0"/>
    <s v="Relocation"/>
    <s v="Bachelor"/>
    <s v="Not Started"/>
    <s v="Recruiter"/>
    <n v="4"/>
    <n v="4"/>
    <n v="4"/>
    <x v="110"/>
    <s v="On-site"/>
    <s v="No"/>
    <s v="Non-binary"/>
  </r>
  <r>
    <s v="EMP0326"/>
    <x v="2"/>
    <s v="Embedded Systems"/>
    <x v="0"/>
    <n v="6.5"/>
    <n v="82052"/>
    <d v="2018-06-19T00:00:00"/>
    <x v="1"/>
    <m/>
    <s v="Master"/>
    <s v="Not Started"/>
    <s v="Recruiter"/>
    <n v="3"/>
    <n v="6.8"/>
    <m/>
    <x v="111"/>
    <s v="On-site"/>
    <s v="No"/>
    <s v="Male"/>
  </r>
  <r>
    <s v="EMP0284"/>
    <x v="0"/>
    <s v="Embedded Systems"/>
    <x v="3"/>
    <n v="5.4"/>
    <n v="65906"/>
    <d v="2019-06-28T00:00:00"/>
    <x v="0"/>
    <s v="No Growth"/>
    <s v="Bachelor"/>
    <s v="In Progress"/>
    <s v="Recruiter"/>
    <n v="4"/>
    <n v="4"/>
    <n v="4"/>
    <x v="112"/>
    <s v="On-site"/>
    <s v="No"/>
    <s v="Non-binary"/>
  </r>
  <r>
    <s v="EMP0137"/>
    <x v="0"/>
    <s v="Cybersecurity"/>
    <x v="3"/>
    <n v="4.9000000000000004"/>
    <n v="117134"/>
    <d v="2018-01-12T00:00:00"/>
    <x v="1"/>
    <m/>
    <s v="Bachelor"/>
    <s v="In Progress"/>
    <s v="Referral"/>
    <n v="4"/>
    <n v="7.3"/>
    <m/>
    <x v="1"/>
    <s v="On-site"/>
    <s v="No"/>
    <s v="Non-binary"/>
  </r>
  <r>
    <s v="EMP0400"/>
    <x v="2"/>
    <s v="AI &amp; ML"/>
    <x v="3"/>
    <n v="4.9000000000000004"/>
    <n v="101520"/>
    <d v="2021-01-04T00:00:00"/>
    <x v="1"/>
    <m/>
    <s v="Bachelor"/>
    <s v="Not Started"/>
    <s v="Recruiter"/>
    <n v="3"/>
    <n v="4.3"/>
    <m/>
    <x v="1"/>
    <s v="Hybrid"/>
    <s v="No"/>
    <s v="Male"/>
  </r>
  <r>
    <s v="EMP0339"/>
    <x v="1"/>
    <s v="Cloud Engineering"/>
    <x v="0"/>
    <n v="8.9"/>
    <n v="146698"/>
    <d v="2023-02-02T00:00:00"/>
    <x v="1"/>
    <m/>
    <s v="Master"/>
    <s v="Completed"/>
    <s v="LinkedIn"/>
    <n v="2"/>
    <n v="2.2000000000000002"/>
    <m/>
    <x v="8"/>
    <s v="Remote"/>
    <s v="Yes"/>
    <s v="Non-binary"/>
  </r>
  <r>
    <s v="EMP0341"/>
    <x v="2"/>
    <s v="Cybersecurity"/>
    <x v="2"/>
    <n v="3.9"/>
    <n v="70886"/>
    <d v="2019-08-02T00:00:00"/>
    <x v="1"/>
    <m/>
    <s v="Master"/>
    <s v="In Progress"/>
    <s v="Career Fair"/>
    <n v="4"/>
    <n v="5.7"/>
    <m/>
    <x v="1"/>
    <s v="On-site"/>
    <s v="No"/>
    <s v="Male"/>
  </r>
  <r>
    <s v="EMP0458"/>
    <x v="0"/>
    <s v="AI &amp; ML"/>
    <x v="3"/>
    <n v="4.9000000000000004"/>
    <n v="140764"/>
    <d v="2019-02-09T00:00:00"/>
    <x v="1"/>
    <m/>
    <s v="Bachelor"/>
    <s v="Completed"/>
    <s v="Referral"/>
    <n v="4"/>
    <n v="6.2"/>
    <m/>
    <x v="1"/>
    <s v="Remote"/>
    <s v="Yes"/>
    <s v="Non-binary"/>
  </r>
  <r>
    <s v="EMP0040"/>
    <x v="1"/>
    <s v="AI &amp; ML"/>
    <x v="3"/>
    <n v="5"/>
    <n v="138657"/>
    <d v="2022-12-29T00:00:00"/>
    <x v="1"/>
    <m/>
    <s v="PhD"/>
    <s v="Not Started"/>
    <s v="Recruiter"/>
    <n v="1"/>
    <n v="2.2999999999999998"/>
    <m/>
    <x v="1"/>
    <s v="On-site"/>
    <s v="No"/>
    <s v="Female"/>
  </r>
  <r>
    <s v="EMP0349"/>
    <x v="0"/>
    <s v="AI &amp; ML"/>
    <x v="2"/>
    <n v="6.6"/>
    <n v="68244"/>
    <d v="2019-02-12T00:00:00"/>
    <x v="1"/>
    <m/>
    <s v="Master"/>
    <s v="Not Started"/>
    <s v="Recruiter"/>
    <n v="3"/>
    <n v="6.2"/>
    <m/>
    <x v="1"/>
    <s v="On-site"/>
    <s v="No"/>
    <s v="Male"/>
  </r>
  <r>
    <s v="EMP0351"/>
    <x v="2"/>
    <s v="AI &amp; ML"/>
    <x v="2"/>
    <n v="3.3"/>
    <n v="118608"/>
    <d v="2020-10-14T00:00:00"/>
    <x v="1"/>
    <m/>
    <s v="Master"/>
    <s v="Completed"/>
    <s v="Recruiter"/>
    <n v="4"/>
    <n v="4.5"/>
    <m/>
    <x v="1"/>
    <s v="On-site"/>
    <s v="Yes"/>
    <s v="Male"/>
  </r>
  <r>
    <s v="EMP0357"/>
    <x v="1"/>
    <s v="Infotainment"/>
    <x v="3"/>
    <n v="5"/>
    <n v="140742"/>
    <d v="2019-06-24T00:00:00"/>
    <x v="1"/>
    <m/>
    <s v="PhD"/>
    <s v="Not Started"/>
    <s v="LinkedIn"/>
    <n v="3"/>
    <n v="5.8"/>
    <m/>
    <x v="1"/>
    <s v="On-site"/>
    <s v="No"/>
    <s v="Non-binary"/>
  </r>
  <r>
    <s v="EMP0358"/>
    <x v="1"/>
    <s v="Cybersecurity"/>
    <x v="1"/>
    <n v="3.1"/>
    <n v="114120"/>
    <d v="2020-06-10T00:00:00"/>
    <x v="1"/>
    <m/>
    <s v="Master"/>
    <s v="In Progress"/>
    <s v="Recruiter"/>
    <n v="2"/>
    <n v="4.9000000000000004"/>
    <m/>
    <x v="1"/>
    <s v="Hybrid"/>
    <s v="No"/>
    <s v="Male"/>
  </r>
  <r>
    <s v="EMP0121"/>
    <x v="1"/>
    <s v="Cybersecurity"/>
    <x v="3"/>
    <n v="5.0999999999999996"/>
    <n v="134055"/>
    <d v="2020-12-13T00:00:00"/>
    <x v="1"/>
    <m/>
    <s v="Bachelor"/>
    <s v="Not Started"/>
    <s v="LinkedIn"/>
    <n v="3"/>
    <n v="4.4000000000000004"/>
    <m/>
    <x v="1"/>
    <s v="Remote"/>
    <s v="No"/>
    <s v="Non-binary"/>
  </r>
  <r>
    <s v="EMP0371"/>
    <x v="1"/>
    <s v="Cloud Engineering"/>
    <x v="2"/>
    <n v="2.7"/>
    <n v="93840"/>
    <d v="2022-09-07T00:00:00"/>
    <x v="1"/>
    <m/>
    <s v="Master"/>
    <s v="Not Started"/>
    <s v="LinkedIn"/>
    <n v="3"/>
    <n v="2.6"/>
    <m/>
    <x v="1"/>
    <s v="On-site"/>
    <s v="No"/>
    <s v="Prefer not to say"/>
  </r>
  <r>
    <s v="EMP0111"/>
    <x v="0"/>
    <s v="Infotainment"/>
    <x v="2"/>
    <n v="4.3"/>
    <n v="61645"/>
    <d v="2019-02-24T00:00:00"/>
    <x v="0"/>
    <s v="Personal"/>
    <s v="Bachelor"/>
    <s v="Not Started"/>
    <s v="Recruiter"/>
    <n v="5"/>
    <n v="2.2000000000000002"/>
    <n v="2"/>
    <x v="113"/>
    <s v="Remote"/>
    <s v="No"/>
    <s v="Non-binary"/>
  </r>
  <r>
    <s v="EMP0374"/>
    <x v="0"/>
    <s v="Embedded Systems"/>
    <x v="0"/>
    <n v="6.2"/>
    <n v="99121"/>
    <d v="2022-06-02T00:00:00"/>
    <x v="1"/>
    <m/>
    <s v="Master"/>
    <s v="In Progress"/>
    <s v="Recruiter"/>
    <n v="3"/>
    <n v="2.9"/>
    <m/>
    <x v="8"/>
    <s v="On-site"/>
    <s v="No"/>
    <s v="Non-binary"/>
  </r>
  <r>
    <s v="EMP0375"/>
    <x v="0"/>
    <s v="Cloud Engineering"/>
    <x v="2"/>
    <n v="5.9"/>
    <n v="73979"/>
    <d v="2022-02-24T00:00:00"/>
    <x v="1"/>
    <m/>
    <s v="Master"/>
    <s v="Not Started"/>
    <s v="Recruiter"/>
    <n v="2"/>
    <n v="3.2"/>
    <m/>
    <x v="1"/>
    <s v="On-site"/>
    <s v="No"/>
    <s v="Female"/>
  </r>
  <r>
    <s v="EMP0377"/>
    <x v="1"/>
    <s v="Cloud Engineering"/>
    <x v="2"/>
    <n v="5.3"/>
    <n v="118627"/>
    <d v="2019-09-12T00:00:00"/>
    <x v="1"/>
    <m/>
    <s v="Master"/>
    <s v="Completed"/>
    <s v="LinkedIn"/>
    <n v="5"/>
    <n v="5.6"/>
    <m/>
    <x v="1"/>
    <s v="Remote"/>
    <s v="Yes"/>
    <s v="Female"/>
  </r>
  <r>
    <s v="EMP0225"/>
    <x v="1"/>
    <s v="AI &amp; ML"/>
    <x v="3"/>
    <n v="5.0999999999999996"/>
    <n v="158864"/>
    <d v="2018-02-11T00:00:00"/>
    <x v="1"/>
    <m/>
    <s v="Bachelor"/>
    <s v="Completed"/>
    <s v="Career Fair"/>
    <n v="3"/>
    <n v="7.2"/>
    <m/>
    <x v="1"/>
    <s v="On-site"/>
    <s v="Yes"/>
    <s v="Non-binary"/>
  </r>
  <r>
    <s v="EMP0382"/>
    <x v="2"/>
    <s v="Cybersecurity"/>
    <x v="1"/>
    <n v="5.0999999999999996"/>
    <n v="100695"/>
    <d v="2021-06-24T00:00:00"/>
    <x v="1"/>
    <m/>
    <s v="Master"/>
    <s v="In Progress"/>
    <s v="Referral"/>
    <n v="5"/>
    <n v="3.8"/>
    <m/>
    <x v="1"/>
    <s v="On-site"/>
    <s v="No"/>
    <s v="Female"/>
  </r>
  <r>
    <s v="EMP0282"/>
    <x v="0"/>
    <s v="Cloud Engineering"/>
    <x v="2"/>
    <n v="7.7"/>
    <n v="145445"/>
    <d v="2021-07-15T00:00:00"/>
    <x v="0"/>
    <s v="Personal"/>
    <s v="Bachelor"/>
    <s v="Not Started"/>
    <s v="LinkedIn"/>
    <n v="3"/>
    <n v="1.8"/>
    <n v="2"/>
    <x v="114"/>
    <s v="On-site"/>
    <s v="No"/>
    <s v="Female"/>
  </r>
  <r>
    <s v="EMP0494"/>
    <x v="2"/>
    <s v="AI &amp; ML"/>
    <x v="2"/>
    <n v="5.9"/>
    <n v="93885"/>
    <d v="2021-09-23T00:00:00"/>
    <x v="0"/>
    <s v="Personal"/>
    <s v="Bachelor"/>
    <s v="Not Started"/>
    <s v="Referral"/>
    <n v="1"/>
    <n v="2.4"/>
    <n v="2"/>
    <x v="115"/>
    <s v="Hybrid"/>
    <s v="No"/>
    <s v="Male"/>
  </r>
  <r>
    <s v="EMP0393"/>
    <x v="0"/>
    <s v="Cybersecurity"/>
    <x v="1"/>
    <n v="2.8"/>
    <n v="82412"/>
    <d v="2021-09-28T00:00:00"/>
    <x v="1"/>
    <m/>
    <s v="Master"/>
    <s v="Completed"/>
    <s v="Career Fair"/>
    <n v="4"/>
    <n v="3.6"/>
    <m/>
    <x v="1"/>
    <s v="On-site"/>
    <s v="Yes"/>
    <s v="Female"/>
  </r>
  <r>
    <s v="EMP0394"/>
    <x v="1"/>
    <s v="Cybersecurity"/>
    <x v="2"/>
    <n v="8.6"/>
    <n v="149272"/>
    <d v="2021-11-06T00:00:00"/>
    <x v="1"/>
    <m/>
    <s v="Master"/>
    <s v="Completed"/>
    <s v="Recruiter"/>
    <n v="5"/>
    <n v="3.5"/>
    <m/>
    <x v="1"/>
    <s v="On-site"/>
    <s v="Yes"/>
    <s v="Male"/>
  </r>
  <r>
    <s v="EMP0183"/>
    <x v="2"/>
    <s v="Embedded Systems"/>
    <x v="2"/>
    <n v="2.5"/>
    <n v="99443"/>
    <d v="2020-08-13T00:00:00"/>
    <x v="0"/>
    <s v="Relocation"/>
    <s v="Master"/>
    <s v="Not Started"/>
    <s v="Career Fair"/>
    <n v="4"/>
    <n v="2"/>
    <n v="2"/>
    <x v="116"/>
    <s v="On-site"/>
    <s v="No"/>
    <s v="Male"/>
  </r>
  <r>
    <s v="EMP0373"/>
    <x v="1"/>
    <s v="Cybersecurity"/>
    <x v="3"/>
    <n v="5.0999999999999996"/>
    <n v="107118"/>
    <d v="2020-01-06T00:00:00"/>
    <x v="1"/>
    <m/>
    <s v="Bachelor"/>
    <s v="Completed"/>
    <s v="Career Fair"/>
    <n v="3"/>
    <n v="5.3"/>
    <m/>
    <x v="1"/>
    <s v="Remote"/>
    <s v="Yes"/>
    <s v="Female"/>
  </r>
  <r>
    <s v="EMP0014"/>
    <x v="0"/>
    <s v="Infotainment"/>
    <x v="2"/>
    <n v="7.1"/>
    <n v="60206"/>
    <d v="2020-11-04T00:00:00"/>
    <x v="0"/>
    <s v="Personal"/>
    <s v="Master"/>
    <s v="Not Started"/>
    <s v="Recruiter"/>
    <n v="3"/>
    <n v="3"/>
    <n v="3"/>
    <x v="117"/>
    <s v="On-site"/>
    <s v="No"/>
    <s v="Male"/>
  </r>
  <r>
    <s v="EMP0407"/>
    <x v="1"/>
    <s v="Cybersecurity"/>
    <x v="2"/>
    <n v="2"/>
    <n v="70808"/>
    <d v="2023-05-02T00:00:00"/>
    <x v="1"/>
    <m/>
    <s v="Master"/>
    <s v="In Progress"/>
    <s v="Referral"/>
    <n v="2"/>
    <n v="2"/>
    <m/>
    <x v="1"/>
    <s v="On-site"/>
    <s v="No"/>
    <s v="Non-binary"/>
  </r>
  <r>
    <s v="EMP0409"/>
    <x v="2"/>
    <s v="Embedded Systems"/>
    <x v="0"/>
    <n v="7.2"/>
    <n v="135277"/>
    <d v="2018-08-03T00:00:00"/>
    <x v="1"/>
    <m/>
    <s v="Master"/>
    <s v="Completed"/>
    <s v="LinkedIn"/>
    <n v="4"/>
    <n v="6.7"/>
    <m/>
    <x v="10"/>
    <s v="Hybrid"/>
    <s v="Yes"/>
    <s v="Prefer not to say"/>
  </r>
  <r>
    <s v="EMP0411"/>
    <x v="1"/>
    <s v="AI &amp; ML"/>
    <x v="1"/>
    <n v="4.5"/>
    <n v="61988"/>
    <d v="2021-01-10T00:00:00"/>
    <x v="1"/>
    <m/>
    <s v="Master"/>
    <s v="In Progress"/>
    <s v="LinkedIn"/>
    <n v="3"/>
    <n v="4.3"/>
    <m/>
    <x v="1"/>
    <s v="Hybrid"/>
    <s v="No"/>
    <s v="Male"/>
  </r>
  <r>
    <s v="EMP0412"/>
    <x v="0"/>
    <s v="Cloud Engineering"/>
    <x v="1"/>
    <n v="3.2"/>
    <n v="105833"/>
    <d v="2018-04-08T00:00:00"/>
    <x v="1"/>
    <m/>
    <s v="Master"/>
    <s v="Completed"/>
    <s v="Recruiter"/>
    <n v="3"/>
    <n v="7"/>
    <m/>
    <x v="1"/>
    <s v="Hybrid"/>
    <s v="Yes"/>
    <s v="Male"/>
  </r>
  <r>
    <s v="EMP0344"/>
    <x v="2"/>
    <s v="Infotainment"/>
    <x v="2"/>
    <n v="5"/>
    <n v="70207"/>
    <d v="2021-08-06T00:00:00"/>
    <x v="0"/>
    <s v="Personal"/>
    <s v="Master"/>
    <s v="Not Started"/>
    <s v="Referral"/>
    <n v="2"/>
    <n v="2.7"/>
    <n v="3"/>
    <x v="66"/>
    <s v="Remote"/>
    <s v="No"/>
    <s v="Non-binary"/>
  </r>
  <r>
    <s v="EMP0418"/>
    <x v="2"/>
    <s v="Infotainment"/>
    <x v="2"/>
    <n v="7.3"/>
    <n v="137219"/>
    <d v="2021-01-01T00:00:00"/>
    <x v="1"/>
    <m/>
    <s v="Master"/>
    <s v="Completed"/>
    <s v="Career Fair"/>
    <n v="2"/>
    <n v="4.3"/>
    <m/>
    <x v="1"/>
    <s v="On-site"/>
    <s v="Yes"/>
    <s v="Non-binary"/>
  </r>
  <r>
    <s v="EMP0117"/>
    <x v="2"/>
    <s v="Infotainment"/>
    <x v="2"/>
    <n v="5.4"/>
    <n v="62079"/>
    <d v="2019-11-01T00:00:00"/>
    <x v="0"/>
    <s v="Personal"/>
    <s v="PhD"/>
    <s v="Not Started"/>
    <s v="Career Fair"/>
    <n v="1"/>
    <n v="4.3"/>
    <n v="4"/>
    <x v="118"/>
    <s v="Remote"/>
    <s v="No"/>
    <s v="Prefer not to say"/>
  </r>
  <r>
    <s v="EMP0065"/>
    <x v="2"/>
    <s v="Cloud Engineering"/>
    <x v="3"/>
    <n v="5.0999999999999996"/>
    <n v="127641"/>
    <d v="2022-04-29T00:00:00"/>
    <x v="1"/>
    <m/>
    <s v="PhD"/>
    <s v="In Progress"/>
    <s v="Career Fair"/>
    <n v="3"/>
    <n v="3"/>
    <m/>
    <x v="1"/>
    <s v="Remote"/>
    <s v="No"/>
    <s v="Male"/>
  </r>
  <r>
    <s v="EMP0443"/>
    <x v="0"/>
    <s v="Infotainment"/>
    <x v="1"/>
    <n v="4.3"/>
    <n v="132309"/>
    <d v="2022-11-04T00:00:00"/>
    <x v="1"/>
    <m/>
    <s v="Master"/>
    <s v="In Progress"/>
    <s v="LinkedIn"/>
    <n v="3"/>
    <n v="2.5"/>
    <m/>
    <x v="1"/>
    <s v="On-site"/>
    <s v="No"/>
    <s v="Male"/>
  </r>
  <r>
    <s v="EMP0228"/>
    <x v="1"/>
    <s v="Cloud Engineering"/>
    <x v="3"/>
    <n v="5.2"/>
    <n v="74716"/>
    <d v="2021-12-30T00:00:00"/>
    <x v="1"/>
    <m/>
    <s v="Bachelor"/>
    <s v="Completed"/>
    <s v="Career Fair"/>
    <n v="3"/>
    <n v="3.3"/>
    <m/>
    <x v="1"/>
    <s v="On-site"/>
    <s v="Yes"/>
    <s v="Non-binary"/>
  </r>
  <r>
    <s v="EMP0265"/>
    <x v="0"/>
    <s v="Infotainment"/>
    <x v="3"/>
    <n v="5.3"/>
    <n v="143820"/>
    <d v="2019-07-17T00:00:00"/>
    <x v="1"/>
    <m/>
    <s v="PhD"/>
    <s v="In Progress"/>
    <s v="Referral"/>
    <n v="3"/>
    <n v="5.8"/>
    <m/>
    <x v="1"/>
    <s v="On-site"/>
    <s v="No"/>
    <s v="Prefer not to say"/>
  </r>
  <r>
    <s v="EMP0449"/>
    <x v="2"/>
    <s v="AI &amp; ML"/>
    <x v="1"/>
    <n v="5.5"/>
    <n v="152067"/>
    <d v="2021-03-05T00:00:00"/>
    <x v="1"/>
    <m/>
    <s v="Master"/>
    <s v="Completed"/>
    <s v="LinkedIn"/>
    <n v="3"/>
    <n v="4.0999999999999996"/>
    <m/>
    <x v="1"/>
    <s v="Hybrid"/>
    <s v="Yes"/>
    <s v="Prefer not to say"/>
  </r>
  <r>
    <s v="EMP0455"/>
    <x v="0"/>
    <s v="Cloud Engineering"/>
    <x v="1"/>
    <n v="8.3000000000000007"/>
    <n v="113442"/>
    <d v="2019-11-09T00:00:00"/>
    <x v="1"/>
    <m/>
    <s v="Master"/>
    <s v="Not Started"/>
    <s v="Career Fair"/>
    <n v="3"/>
    <n v="5.4"/>
    <m/>
    <x v="1"/>
    <s v="On-site"/>
    <s v="No"/>
    <s v="Prefer not to say"/>
  </r>
  <r>
    <s v="EMP0132"/>
    <x v="0"/>
    <s v="AI &amp; ML"/>
    <x v="3"/>
    <n v="5.5"/>
    <n v="71555"/>
    <d v="2021-10-26T00:00:00"/>
    <x v="0"/>
    <s v="Relocation"/>
    <s v="Master"/>
    <s v="Completed"/>
    <s v="Referral"/>
    <n v="3"/>
    <n v="3.5"/>
    <n v="4"/>
    <x v="83"/>
    <s v="On-site"/>
    <s v="Yes"/>
    <s v="Non-binary"/>
  </r>
  <r>
    <s v="EMP0468"/>
    <x v="1"/>
    <s v="Cybersecurity"/>
    <x v="0"/>
    <n v="4"/>
    <n v="157790"/>
    <d v="2020-05-06T00:00:00"/>
    <x v="1"/>
    <m/>
    <s v="Master"/>
    <s v="In Progress"/>
    <s v="Recruiter"/>
    <n v="3"/>
    <n v="5"/>
    <m/>
    <x v="24"/>
    <s v="On-site"/>
    <s v="No"/>
    <s v="Male"/>
  </r>
  <r>
    <s v="EMP0469"/>
    <x v="2"/>
    <s v="Embedded Systems"/>
    <x v="0"/>
    <n v="6.1"/>
    <n v="69941"/>
    <d v="2022-11-13T00:00:00"/>
    <x v="1"/>
    <m/>
    <s v="Master"/>
    <s v="In Progress"/>
    <s v="LinkedIn"/>
    <n v="4"/>
    <n v="2.4"/>
    <m/>
    <x v="119"/>
    <s v="Remote"/>
    <s v="No"/>
    <s v="Non-binary"/>
  </r>
  <r>
    <s v="EMP0197"/>
    <x v="1"/>
    <s v="Embedded Systems"/>
    <x v="3"/>
    <n v="5.4"/>
    <n v="91890"/>
    <d v="2021-08-03T00:00:00"/>
    <x v="1"/>
    <m/>
    <s v="Master"/>
    <s v="Not Started"/>
    <s v="Referral"/>
    <n v="3"/>
    <n v="3.7"/>
    <m/>
    <x v="1"/>
    <s v="Remote"/>
    <s v="No"/>
    <s v="Female"/>
  </r>
  <r>
    <s v="EMP0168"/>
    <x v="1"/>
    <s v="Infotainment"/>
    <x v="3"/>
    <n v="5.5"/>
    <n v="79982"/>
    <d v="2021-03-31T00:00:00"/>
    <x v="0"/>
    <s v="No Growth"/>
    <s v="PhD"/>
    <s v="In Progress"/>
    <s v="LinkedIn"/>
    <n v="1"/>
    <n v="1.8"/>
    <n v="2"/>
    <x v="120"/>
    <s v="On-site"/>
    <s v="No"/>
    <s v="Prefer not to say"/>
  </r>
  <r>
    <s v="EMP0421"/>
    <x v="2"/>
    <s v="Infotainment"/>
    <x v="3"/>
    <n v="5.7"/>
    <n v="114318"/>
    <d v="2020-10-20T00:00:00"/>
    <x v="0"/>
    <s v="No Growth"/>
    <s v="PhD"/>
    <s v="Completed"/>
    <s v="LinkedIn"/>
    <n v="3"/>
    <n v="3.5"/>
    <n v="4"/>
    <x v="121"/>
    <s v="On-site"/>
    <s v="Yes"/>
    <s v="Non-binary"/>
  </r>
  <r>
    <s v="EMP0479"/>
    <x v="2"/>
    <s v="Cloud Engineering"/>
    <x v="2"/>
    <n v="4.2"/>
    <n v="72453"/>
    <d v="2019-01-18T00:00:00"/>
    <x v="1"/>
    <m/>
    <s v="Master"/>
    <s v="Not Started"/>
    <s v="Career Fair"/>
    <n v="3"/>
    <n v="6.3"/>
    <m/>
    <x v="1"/>
    <s v="Remote"/>
    <s v="No"/>
    <s v="Prefer not to say"/>
  </r>
  <r>
    <s v="EMP0192"/>
    <x v="0"/>
    <s v="Infotainment"/>
    <x v="3"/>
    <n v="5.9"/>
    <n v="151428"/>
    <d v="2020-11-09T00:00:00"/>
    <x v="0"/>
    <s v="Unknown"/>
    <s v="Bachelor"/>
    <s v="In Progress"/>
    <s v="LinkedIn"/>
    <n v="3"/>
    <n v="2"/>
    <n v="2"/>
    <x v="122"/>
    <s v="On-site"/>
    <s v="No"/>
    <s v="Non-binary"/>
  </r>
  <r>
    <s v="EMP0484"/>
    <x v="2"/>
    <s v="AI &amp; ML"/>
    <x v="1"/>
    <n v="2.9"/>
    <n v="77618"/>
    <d v="2019-03-20T00:00:00"/>
    <x v="1"/>
    <m/>
    <s v="Master"/>
    <s v="In Progress"/>
    <s v="LinkedIn"/>
    <n v="4"/>
    <n v="6.1"/>
    <m/>
    <x v="1"/>
    <s v="Remote"/>
    <s v="No"/>
    <s v="Prefer not to say"/>
  </r>
  <r>
    <s v="EMP0491"/>
    <x v="2"/>
    <s v="Cybersecurity"/>
    <x v="0"/>
    <n v="2.4"/>
    <n v="144899"/>
    <d v="2019-04-26T00:00:00"/>
    <x v="1"/>
    <m/>
    <s v="Master"/>
    <s v="Completed"/>
    <s v="Recruiter"/>
    <n v="2"/>
    <n v="6"/>
    <m/>
    <x v="83"/>
    <s v="Hybrid"/>
    <s v="Yes"/>
    <s v="Prefer not to say"/>
  </r>
  <r>
    <s v="EMP0153"/>
    <x v="2"/>
    <s v="Cloud Engineering"/>
    <x v="3"/>
    <n v="5.4"/>
    <n v="119720"/>
    <d v="2019-08-03T00:00:00"/>
    <x v="1"/>
    <m/>
    <s v="PhD"/>
    <s v="Completed"/>
    <s v="Recruiter"/>
    <n v="2"/>
    <n v="5.7"/>
    <m/>
    <x v="1"/>
    <s v="On-site"/>
    <s v="Yes"/>
    <s v="Prefer not to say"/>
  </r>
  <r>
    <s v="EMP0417"/>
    <x v="2"/>
    <s v="Embedded Systems"/>
    <x v="3"/>
    <n v="7.1"/>
    <n v="101243"/>
    <d v="2022-01-12T00:00:00"/>
    <x v="0"/>
    <s v="No Growth"/>
    <s v="Master"/>
    <s v="In Progress"/>
    <s v="Recruiter"/>
    <n v="3"/>
    <n v="0.6"/>
    <n v="1"/>
    <x v="123"/>
    <s v="On-site"/>
    <s v="No"/>
    <s v="Female"/>
  </r>
  <r>
    <s v="EMP0009"/>
    <x v="0"/>
    <s v="AI &amp; ML"/>
    <x v="2"/>
    <n v="5.5"/>
    <n v="146807"/>
    <d v="2023-04-30T00:00:00"/>
    <x v="1"/>
    <m/>
    <s v="PhD"/>
    <s v="Not Started"/>
    <s v="Career Fair"/>
    <n v="3"/>
    <n v="2"/>
    <m/>
    <x v="1"/>
    <s v="Remote"/>
    <s v="No"/>
    <s v="Male"/>
  </r>
  <r>
    <s v="EMP0011"/>
    <x v="0"/>
    <s v="Embedded Systems"/>
    <x v="0"/>
    <n v="6.9"/>
    <n v="72666"/>
    <d v="2022-12-02T00:00:00"/>
    <x v="1"/>
    <m/>
    <s v="PhD"/>
    <s v="Completed"/>
    <s v="Referral"/>
    <n v="3"/>
    <n v="2.4"/>
    <m/>
    <x v="8"/>
    <s v="On-site"/>
    <s v="Yes"/>
    <s v="Prefer not to say"/>
  </r>
  <r>
    <s v="EMP0012"/>
    <x v="1"/>
    <s v="Embedded Systems"/>
    <x v="0"/>
    <n v="6.4"/>
    <n v="112256"/>
    <d v="2020-12-07T00:00:00"/>
    <x v="1"/>
    <m/>
    <s v="PhD"/>
    <s v="In Progress"/>
    <s v="Career Fair"/>
    <n v="3"/>
    <n v="4.4000000000000004"/>
    <m/>
    <x v="29"/>
    <s v="Hybrid"/>
    <s v="No"/>
    <s v="Male"/>
  </r>
  <r>
    <s v="EMP0414"/>
    <x v="2"/>
    <s v="AI &amp; ML"/>
    <x v="3"/>
    <n v="5.4"/>
    <n v="86990"/>
    <d v="2023-02-01T00:00:00"/>
    <x v="1"/>
    <m/>
    <s v="PhD"/>
    <s v="In Progress"/>
    <s v="Career Fair"/>
    <n v="1"/>
    <n v="2.2000000000000002"/>
    <m/>
    <x v="1"/>
    <s v="On-site"/>
    <s v="No"/>
    <s v="Non-binary"/>
  </r>
  <r>
    <s v="EMP0015"/>
    <x v="2"/>
    <s v="Cybersecurity"/>
    <x v="1"/>
    <n v="8.6"/>
    <n v="140356"/>
    <d v="2021-12-01T00:00:00"/>
    <x v="1"/>
    <m/>
    <s v="PhD"/>
    <s v="In Progress"/>
    <s v="Career Fair"/>
    <n v="3"/>
    <n v="3.4"/>
    <m/>
    <x v="1"/>
    <s v="On-site"/>
    <s v="No"/>
    <s v="Female"/>
  </r>
  <r>
    <s v="EMP0016"/>
    <x v="0"/>
    <s v="Cloud Engineering"/>
    <x v="1"/>
    <n v="6.2"/>
    <n v="153426"/>
    <d v="2021-01-14T00:00:00"/>
    <x v="1"/>
    <m/>
    <s v="PhD"/>
    <s v="Completed"/>
    <s v="Career Fair"/>
    <n v="3"/>
    <n v="4.3"/>
    <m/>
    <x v="1"/>
    <s v="On-site"/>
    <s v="Yes"/>
    <s v="Non-binary"/>
  </r>
  <r>
    <s v="EMP0298"/>
    <x v="0"/>
    <s v="Cybersecurity"/>
    <x v="3"/>
    <n v="7.2"/>
    <n v="91655"/>
    <d v="2019-04-10T00:00:00"/>
    <x v="0"/>
    <s v="Better Offer"/>
    <s v="Bachelor"/>
    <s v="Completed"/>
    <s v="Career Fair"/>
    <n v="1"/>
    <n v="0.5"/>
    <n v="1"/>
    <x v="124"/>
    <s v="On-site"/>
    <s v="Yes"/>
    <s v="Female"/>
  </r>
  <r>
    <s v="EMP0026"/>
    <x v="2"/>
    <s v="Embedded Systems"/>
    <x v="1"/>
    <n v="3.2"/>
    <n v="145981"/>
    <d v="2021-08-14T00:00:00"/>
    <x v="1"/>
    <m/>
    <s v="PhD"/>
    <s v="In Progress"/>
    <s v="Career Fair"/>
    <n v="3"/>
    <n v="3.7"/>
    <m/>
    <x v="1"/>
    <s v="Hybrid"/>
    <s v="No"/>
    <s v="Female"/>
  </r>
  <r>
    <s v="EMP0029"/>
    <x v="1"/>
    <s v="Infotainment"/>
    <x v="2"/>
    <n v="6.7"/>
    <n v="62557"/>
    <d v="2022-02-05T00:00:00"/>
    <x v="1"/>
    <m/>
    <s v="PhD"/>
    <s v="Not Started"/>
    <s v="Career Fair"/>
    <n v="1"/>
    <n v="3.2"/>
    <m/>
    <x v="1"/>
    <s v="Hybrid"/>
    <s v="No"/>
    <s v="Male"/>
  </r>
  <r>
    <s v="EMP0034"/>
    <x v="1"/>
    <s v="Infotainment"/>
    <x v="1"/>
    <n v="10.4"/>
    <n v="78589"/>
    <d v="2019-04-22T00:00:00"/>
    <x v="1"/>
    <m/>
    <s v="PhD"/>
    <s v="Completed"/>
    <s v="LinkedIn"/>
    <n v="4"/>
    <n v="6"/>
    <m/>
    <x v="1"/>
    <s v="On-site"/>
    <s v="Yes"/>
    <s v="Female"/>
  </r>
  <r>
    <s v="EMP0291"/>
    <x v="2"/>
    <s v="Embedded Systems"/>
    <x v="3"/>
    <n v="7.4"/>
    <n v="60155"/>
    <d v="2020-12-06T00:00:00"/>
    <x v="0"/>
    <s v="Personal"/>
    <s v="Master"/>
    <s v="Not Started"/>
    <s v="Referral"/>
    <n v="4"/>
    <n v="3.6"/>
    <n v="4"/>
    <x v="125"/>
    <s v="On-site"/>
    <s v="No"/>
    <s v="Male"/>
  </r>
  <r>
    <s v="EMP0022"/>
    <x v="1"/>
    <s v="Embedded Systems"/>
    <x v="3"/>
    <n v="5.7"/>
    <n v="147455"/>
    <d v="2018-09-04T00:00:00"/>
    <x v="1"/>
    <m/>
    <s v="Bachelor"/>
    <s v="In Progress"/>
    <s v="LinkedIn"/>
    <n v="4"/>
    <n v="6.6"/>
    <m/>
    <x v="1"/>
    <s v="Hybrid"/>
    <s v="No"/>
    <s v="Prefer not to say"/>
  </r>
  <r>
    <s v="EMP0042"/>
    <x v="0"/>
    <s v="Infotainment"/>
    <x v="2"/>
    <n v="5.2"/>
    <n v="108747"/>
    <d v="2018-01-05T00:00:00"/>
    <x v="1"/>
    <m/>
    <s v="PhD"/>
    <s v="Completed"/>
    <s v="Recruiter"/>
    <n v="4"/>
    <n v="7.3"/>
    <m/>
    <x v="1"/>
    <s v="On-site"/>
    <s v="Yes"/>
    <s v="Non-binary"/>
  </r>
  <r>
    <s v="EMP0045"/>
    <x v="1"/>
    <s v="AI &amp; ML"/>
    <x v="1"/>
    <n v="2.5"/>
    <n v="63343"/>
    <d v="2021-04-27T00:00:00"/>
    <x v="1"/>
    <m/>
    <s v="PhD"/>
    <s v="Completed"/>
    <s v="Recruiter"/>
    <n v="3"/>
    <n v="4"/>
    <m/>
    <x v="1"/>
    <s v="Remote"/>
    <s v="Yes"/>
    <s v="Male"/>
  </r>
  <r>
    <s v="EMP0285"/>
    <x v="0"/>
    <s v="Infotainment"/>
    <x v="3"/>
    <n v="5.7"/>
    <n v="116481"/>
    <d v="2021-07-07T00:00:00"/>
    <x v="1"/>
    <m/>
    <s v="Master"/>
    <s v="Not Started"/>
    <s v="Recruiter"/>
    <n v="5"/>
    <n v="3.8"/>
    <m/>
    <x v="1"/>
    <s v="On-site"/>
    <s v="No"/>
    <s v="Female"/>
  </r>
  <r>
    <s v="EMP0049"/>
    <x v="2"/>
    <s v="Cybersecurity"/>
    <x v="2"/>
    <n v="7.3"/>
    <n v="69540"/>
    <d v="2019-05-31T00:00:00"/>
    <x v="1"/>
    <m/>
    <s v="PhD"/>
    <s v="In Progress"/>
    <s v="Recruiter"/>
    <n v="5"/>
    <n v="5.9"/>
    <m/>
    <x v="1"/>
    <s v="On-site"/>
    <s v="No"/>
    <s v="Non-binary"/>
  </r>
  <r>
    <s v="EMP0053"/>
    <x v="0"/>
    <s v="Embedded Systems"/>
    <x v="2"/>
    <n v="8.9"/>
    <n v="98513"/>
    <d v="2022-02-25T00:00:00"/>
    <x v="1"/>
    <m/>
    <s v="PhD"/>
    <s v="In Progress"/>
    <s v="Referral"/>
    <n v="1"/>
    <n v="3.1"/>
    <m/>
    <x v="1"/>
    <s v="On-site"/>
    <s v="No"/>
    <s v="Prefer not to say"/>
  </r>
  <r>
    <s v="EMP0060"/>
    <x v="1"/>
    <s v="Cybersecurity"/>
    <x v="0"/>
    <n v="3.6"/>
    <n v="132592"/>
    <d v="2021-06-30T00:00:00"/>
    <x v="1"/>
    <m/>
    <s v="PhD"/>
    <s v="Not Started"/>
    <s v="Recruiter"/>
    <n v="3"/>
    <n v="3.8"/>
    <m/>
    <x v="126"/>
    <s v="Remote"/>
    <s v="No"/>
    <s v="Prefer not to say"/>
  </r>
  <r>
    <s v="EMP0061"/>
    <x v="2"/>
    <s v="Cloud Engineering"/>
    <x v="1"/>
    <n v="5.0999999999999996"/>
    <n v="114693"/>
    <d v="2018-12-05T00:00:00"/>
    <x v="1"/>
    <m/>
    <s v="PhD"/>
    <s v="Completed"/>
    <s v="Recruiter"/>
    <n v="4"/>
    <n v="6.4"/>
    <m/>
    <x v="1"/>
    <s v="On-site"/>
    <s v="Yes"/>
    <s v="Prefer not to say"/>
  </r>
  <r>
    <s v="EMP0064"/>
    <x v="1"/>
    <s v="Cloud Engineering"/>
    <x v="0"/>
    <n v="2.7"/>
    <n v="85470"/>
    <d v="2021-10-16T00:00:00"/>
    <x v="1"/>
    <m/>
    <s v="PhD"/>
    <s v="In Progress"/>
    <s v="Career Fair"/>
    <n v="3"/>
    <n v="3.5"/>
    <m/>
    <x v="127"/>
    <s v="On-site"/>
    <s v="No"/>
    <s v="Male"/>
  </r>
  <r>
    <s v="EMP0186"/>
    <x v="1"/>
    <s v="Cybersecurity"/>
    <x v="3"/>
    <n v="7.8"/>
    <n v="148397"/>
    <d v="2018-01-02T00:00:00"/>
    <x v="0"/>
    <s v="Unknown"/>
    <s v="Master"/>
    <s v="In Progress"/>
    <s v="LinkedIn"/>
    <n v="4"/>
    <n v="2.8"/>
    <n v="3"/>
    <x v="128"/>
    <s v="On-site"/>
    <s v="No"/>
    <s v="Non-binary"/>
  </r>
  <r>
    <s v="EMP0067"/>
    <x v="2"/>
    <s v="Cybersecurity"/>
    <x v="1"/>
    <n v="3.2"/>
    <n v="101430"/>
    <d v="2023-05-31T00:00:00"/>
    <x v="1"/>
    <m/>
    <s v="PhD"/>
    <s v="Not Started"/>
    <s v="Career Fair"/>
    <n v="5"/>
    <n v="1.9"/>
    <m/>
    <x v="1"/>
    <s v="On-site"/>
    <s v="No"/>
    <s v="Female"/>
  </r>
  <r>
    <s v="EMP0069"/>
    <x v="0"/>
    <s v="Cybersecurity"/>
    <x v="2"/>
    <n v="5.7"/>
    <n v="138752"/>
    <d v="2022-10-14T00:00:00"/>
    <x v="1"/>
    <m/>
    <s v="PhD"/>
    <s v="Completed"/>
    <s v="Career Fair"/>
    <n v="3"/>
    <n v="2.5"/>
    <m/>
    <x v="1"/>
    <s v="Remote"/>
    <s v="Yes"/>
    <s v="Male"/>
  </r>
  <r>
    <s v="EMP0052"/>
    <x v="2"/>
    <s v="AI &amp; ML"/>
    <x v="3"/>
    <n v="5.9"/>
    <n v="87350"/>
    <d v="2020-04-28T00:00:00"/>
    <x v="1"/>
    <m/>
    <s v="Bachelor"/>
    <s v="Not Started"/>
    <s v="LinkedIn"/>
    <n v="3"/>
    <n v="5"/>
    <m/>
    <x v="1"/>
    <s v="On-site"/>
    <s v="No"/>
    <s v="Male"/>
  </r>
  <r>
    <s v="EMP0440"/>
    <x v="2"/>
    <s v="Embedded Systems"/>
    <x v="3"/>
    <n v="7.8"/>
    <n v="131696"/>
    <d v="2018-03-12T00:00:00"/>
    <x v="0"/>
    <s v="Better Offer"/>
    <s v="PhD"/>
    <s v="In Progress"/>
    <s v="Career Fair"/>
    <n v="4"/>
    <n v="0.6"/>
    <n v="1"/>
    <x v="129"/>
    <s v="On-site"/>
    <s v="No"/>
    <s v="Prefer not to say"/>
  </r>
  <r>
    <s v="EMP0072"/>
    <x v="1"/>
    <s v="Embedded Systems"/>
    <x v="0"/>
    <n v="2.7"/>
    <n v="66970"/>
    <d v="2020-03-05T00:00:00"/>
    <x v="1"/>
    <m/>
    <s v="PhD"/>
    <s v="Completed"/>
    <s v="LinkedIn"/>
    <n v="2"/>
    <n v="5.0999999999999996"/>
    <m/>
    <x v="71"/>
    <s v="On-site"/>
    <s v="Yes"/>
    <s v="Prefer not to say"/>
  </r>
  <r>
    <s v="EMP0080"/>
    <x v="2"/>
    <s v="Cybersecurity"/>
    <x v="2"/>
    <n v="7.7"/>
    <n v="79963"/>
    <d v="2023-02-19T00:00:00"/>
    <x v="1"/>
    <m/>
    <s v="PhD"/>
    <s v="Not Started"/>
    <s v="Referral"/>
    <n v="5"/>
    <n v="2.2000000000000002"/>
    <m/>
    <x v="1"/>
    <s v="Remote"/>
    <s v="No"/>
    <s v="Prefer not to say"/>
  </r>
  <r>
    <s v="EMP0084"/>
    <x v="1"/>
    <s v="Infotainment"/>
    <x v="0"/>
    <n v="7.1"/>
    <n v="151865"/>
    <d v="2023-01-11T00:00:00"/>
    <x v="1"/>
    <m/>
    <s v="PhD"/>
    <s v="Not Started"/>
    <s v="Recruiter"/>
    <n v="2"/>
    <n v="2.2999999999999998"/>
    <m/>
    <x v="67"/>
    <s v="On-site"/>
    <s v="No"/>
    <s v="Non-binary"/>
  </r>
  <r>
    <s v="EMP0085"/>
    <x v="2"/>
    <s v="AI &amp; ML"/>
    <x v="1"/>
    <n v="4.2"/>
    <n v="64432"/>
    <d v="2020-11-15T00:00:00"/>
    <x v="1"/>
    <m/>
    <s v="PhD"/>
    <s v="In Progress"/>
    <s v="Career Fair"/>
    <n v="2"/>
    <n v="4.4000000000000004"/>
    <m/>
    <x v="1"/>
    <s v="Remote"/>
    <s v="No"/>
    <s v="Prefer not to say"/>
  </r>
  <r>
    <s v="EMP0089"/>
    <x v="0"/>
    <s v="Cloud Engineering"/>
    <x v="1"/>
    <n v="3.6"/>
    <n v="66168"/>
    <d v="2022-05-23T00:00:00"/>
    <x v="1"/>
    <m/>
    <s v="PhD"/>
    <s v="In Progress"/>
    <s v="LinkedIn"/>
    <n v="3"/>
    <n v="2.9"/>
    <m/>
    <x v="1"/>
    <s v="Remote"/>
    <s v="No"/>
    <s v="Prefer not to say"/>
  </r>
  <r>
    <s v="EMP0090"/>
    <x v="2"/>
    <s v="Infotainment"/>
    <x v="2"/>
    <n v="2.6"/>
    <n v="72910"/>
    <d v="2022-12-05T00:00:00"/>
    <x v="1"/>
    <m/>
    <s v="PhD"/>
    <s v="In Progress"/>
    <s v="LinkedIn"/>
    <n v="3"/>
    <n v="2.4"/>
    <m/>
    <x v="1"/>
    <s v="On-site"/>
    <s v="No"/>
    <s v="Prefer not to say"/>
  </r>
  <r>
    <s v="EMP0450"/>
    <x v="1"/>
    <s v="Infotainment"/>
    <x v="3"/>
    <n v="8"/>
    <n v="137299"/>
    <d v="2022-10-11T00:00:00"/>
    <x v="0"/>
    <s v="Personal"/>
    <s v="PhD"/>
    <s v="Not Started"/>
    <s v="Referral"/>
    <n v="3"/>
    <n v="2.5"/>
    <n v="3"/>
    <x v="67"/>
    <s v="On-site"/>
    <s v="No"/>
    <s v="Prefer not to say"/>
  </r>
  <r>
    <s v="EMP0355"/>
    <x v="1"/>
    <s v="Cybersecurity"/>
    <x v="3"/>
    <n v="5.9"/>
    <n v="131854"/>
    <d v="2018-01-23T00:00:00"/>
    <x v="1"/>
    <m/>
    <s v="PhD"/>
    <s v="Completed"/>
    <s v="Referral"/>
    <n v="4"/>
    <n v="7.2"/>
    <m/>
    <x v="1"/>
    <s v="Remote"/>
    <s v="Yes"/>
    <s v="Prefer not to say"/>
  </r>
  <r>
    <s v="EMP0100"/>
    <x v="1"/>
    <s v="Cloud Engineering"/>
    <x v="2"/>
    <n v="5.2"/>
    <n v="118596"/>
    <d v="2018-09-27T00:00:00"/>
    <x v="1"/>
    <m/>
    <s v="PhD"/>
    <s v="In Progress"/>
    <s v="Recruiter"/>
    <n v="4"/>
    <n v="6.6"/>
    <m/>
    <x v="1"/>
    <s v="On-site"/>
    <s v="No"/>
    <s v="Prefer not to say"/>
  </r>
  <r>
    <s v="EMP0101"/>
    <x v="0"/>
    <s v="Cloud Engineering"/>
    <x v="1"/>
    <n v="4.5"/>
    <n v="142985"/>
    <d v="2018-03-30T00:00:00"/>
    <x v="1"/>
    <m/>
    <s v="PhD"/>
    <s v="Not Started"/>
    <s v="Career Fair"/>
    <n v="3"/>
    <n v="7.1"/>
    <m/>
    <x v="1"/>
    <s v="Remote"/>
    <s v="No"/>
    <s v="Non-binary"/>
  </r>
  <r>
    <s v="EMP0104"/>
    <x v="2"/>
    <s v="Cloud Engineering"/>
    <x v="0"/>
    <n v="7.9"/>
    <n v="85053"/>
    <d v="2021-06-08T00:00:00"/>
    <x v="1"/>
    <m/>
    <s v="PhD"/>
    <s v="In Progress"/>
    <s v="Referral"/>
    <n v="5"/>
    <n v="3.9"/>
    <m/>
    <x v="25"/>
    <s v="On-site"/>
    <s v="No"/>
    <s v="Female"/>
  </r>
  <r>
    <s v="EMP0105"/>
    <x v="0"/>
    <s v="Cybersecurity"/>
    <x v="0"/>
    <n v="4.3"/>
    <n v="119201"/>
    <d v="2022-03-26T00:00:00"/>
    <x v="1"/>
    <m/>
    <s v="PhD"/>
    <s v="Completed"/>
    <s v="Career Fair"/>
    <n v="4"/>
    <n v="3.1"/>
    <m/>
    <x v="83"/>
    <s v="On-site"/>
    <s v="Yes"/>
    <s v="Female"/>
  </r>
  <r>
    <s v="EMP0498"/>
    <x v="0"/>
    <s v="Embedded Systems"/>
    <x v="3"/>
    <n v="6"/>
    <n v="135476"/>
    <d v="2023-02-20T00:00:00"/>
    <x v="1"/>
    <m/>
    <s v="PhD"/>
    <s v="Not Started"/>
    <s v="Recruiter"/>
    <n v="5"/>
    <n v="2.2000000000000002"/>
    <m/>
    <x v="1"/>
    <s v="Remote"/>
    <s v="No"/>
    <s v="Prefer not to say"/>
  </r>
  <r>
    <s v="EMP0133"/>
    <x v="2"/>
    <s v="Cloud Engineering"/>
    <x v="3"/>
    <n v="6.1"/>
    <n v="88769"/>
    <d v="2018-02-24T00:00:00"/>
    <x v="1"/>
    <m/>
    <s v="Bachelor"/>
    <s v="In Progress"/>
    <s v="LinkedIn"/>
    <n v="5"/>
    <n v="7.2"/>
    <m/>
    <x v="1"/>
    <s v="Hybrid"/>
    <s v="No"/>
    <s v="Male"/>
  </r>
  <r>
    <s v="EMP0330"/>
    <x v="1"/>
    <s v="Embedded Systems"/>
    <x v="3"/>
    <n v="6.1"/>
    <n v="90654"/>
    <d v="2021-07-27T00:00:00"/>
    <x v="1"/>
    <m/>
    <s v="Bachelor"/>
    <s v="Not Started"/>
    <s v="LinkedIn"/>
    <n v="2"/>
    <n v="3.7"/>
    <m/>
    <x v="1"/>
    <s v="Remote"/>
    <s v="No"/>
    <s v="Non-binary"/>
  </r>
  <r>
    <s v="EMP0122"/>
    <x v="0"/>
    <s v="Embedded Systems"/>
    <x v="2"/>
    <n v="2.2000000000000002"/>
    <n v="133506"/>
    <d v="2018-04-06T00:00:00"/>
    <x v="1"/>
    <m/>
    <s v="PhD"/>
    <s v="Not Started"/>
    <s v="LinkedIn"/>
    <n v="3"/>
    <n v="7"/>
    <m/>
    <x v="1"/>
    <s v="On-site"/>
    <s v="No"/>
    <s v="Non-binary"/>
  </r>
  <r>
    <s v="EMP0422"/>
    <x v="0"/>
    <s v="Infotainment"/>
    <x v="3"/>
    <n v="6.1"/>
    <n v="133788"/>
    <d v="2020-08-03T00:00:00"/>
    <x v="1"/>
    <m/>
    <s v="Bachelor"/>
    <s v="Not Started"/>
    <s v="Career Fair"/>
    <n v="3"/>
    <n v="4.7"/>
    <m/>
    <x v="1"/>
    <s v="On-site"/>
    <s v="No"/>
    <s v="Male"/>
  </r>
  <r>
    <s v="EMP0318"/>
    <x v="0"/>
    <s v="AI &amp; ML"/>
    <x v="3"/>
    <n v="8.1"/>
    <n v="110583"/>
    <d v="2022-03-09T00:00:00"/>
    <x v="0"/>
    <s v="Personal"/>
    <s v="Bachelor"/>
    <s v="In Progress"/>
    <s v="LinkedIn"/>
    <n v="3"/>
    <n v="2.2000000000000002"/>
    <n v="2"/>
    <x v="130"/>
    <s v="On-site"/>
    <s v="No"/>
    <s v="Prefer not to say"/>
  </r>
  <r>
    <s v="EMP0150"/>
    <x v="2"/>
    <s v="Infotainment"/>
    <x v="3"/>
    <n v="6.3"/>
    <n v="101844"/>
    <d v="2021-06-20T00:00:00"/>
    <x v="1"/>
    <m/>
    <s v="Bachelor"/>
    <s v="Completed"/>
    <s v="Recruiter"/>
    <n v="3"/>
    <n v="3.8"/>
    <m/>
    <x v="1"/>
    <s v="Remote"/>
    <s v="Yes"/>
    <s v="Male"/>
  </r>
  <r>
    <s v="EMP0140"/>
    <x v="1"/>
    <s v="AI &amp; ML"/>
    <x v="2"/>
    <n v="5.4"/>
    <n v="140559"/>
    <d v="2023-02-07T00:00:00"/>
    <x v="1"/>
    <m/>
    <s v="PhD"/>
    <s v="Not Started"/>
    <s v="Recruiter"/>
    <n v="5"/>
    <n v="2.2000000000000002"/>
    <m/>
    <x v="1"/>
    <s v="Hybrid"/>
    <s v="No"/>
    <s v="Female"/>
  </r>
  <r>
    <s v="EMP0145"/>
    <x v="0"/>
    <s v="Cloud Engineering"/>
    <x v="1"/>
    <n v="4"/>
    <n v="133972"/>
    <d v="2020-01-18T00:00:00"/>
    <x v="1"/>
    <m/>
    <s v="PhD"/>
    <s v="Not Started"/>
    <s v="LinkedIn"/>
    <n v="4"/>
    <n v="5.3"/>
    <m/>
    <x v="1"/>
    <s v="On-site"/>
    <s v="No"/>
    <s v="Male"/>
  </r>
  <r>
    <s v="EMP0161"/>
    <x v="0"/>
    <s v="Embedded Systems"/>
    <x v="3"/>
    <n v="6.3"/>
    <n v="91966"/>
    <d v="2020-05-15T00:00:00"/>
    <x v="1"/>
    <m/>
    <s v="Master"/>
    <s v="In Progress"/>
    <s v="Referral"/>
    <n v="3"/>
    <n v="4.9000000000000004"/>
    <m/>
    <x v="1"/>
    <s v="Hybrid"/>
    <s v="No"/>
    <s v="Female"/>
  </r>
  <r>
    <s v="EMP0346"/>
    <x v="1"/>
    <s v="Cloud Engineering"/>
    <x v="3"/>
    <n v="6.3"/>
    <n v="128487"/>
    <d v="2021-05-23T00:00:00"/>
    <x v="1"/>
    <m/>
    <s v="Master"/>
    <s v="In Progress"/>
    <s v="LinkedIn"/>
    <n v="3"/>
    <n v="3.9"/>
    <m/>
    <x v="1"/>
    <s v="Remote"/>
    <s v="No"/>
    <s v="Female"/>
  </r>
  <r>
    <s v="EMP0154"/>
    <x v="1"/>
    <s v="Embedded Systems"/>
    <x v="0"/>
    <n v="2"/>
    <n v="125160"/>
    <d v="2021-05-03T00:00:00"/>
    <x v="1"/>
    <m/>
    <s v="PhD"/>
    <s v="Not Started"/>
    <s v="LinkedIn"/>
    <n v="4"/>
    <n v="4"/>
    <m/>
    <x v="11"/>
    <s v="Hybrid"/>
    <s v="No"/>
    <s v="Male"/>
  </r>
  <r>
    <s v="EMP0347"/>
    <x v="2"/>
    <s v="AI &amp; ML"/>
    <x v="3"/>
    <n v="6.3"/>
    <n v="93204"/>
    <d v="2020-02-20T00:00:00"/>
    <x v="1"/>
    <m/>
    <s v="Master"/>
    <s v="Not Started"/>
    <s v="Recruiter"/>
    <n v="3"/>
    <n v="5.2"/>
    <m/>
    <x v="1"/>
    <s v="Remote"/>
    <s v="No"/>
    <s v="Female"/>
  </r>
  <r>
    <s v="EMP0160"/>
    <x v="1"/>
    <s v="AI &amp; ML"/>
    <x v="1"/>
    <n v="6.2"/>
    <n v="137236"/>
    <d v="2022-08-21T00:00:00"/>
    <x v="1"/>
    <m/>
    <s v="PhD"/>
    <s v="In Progress"/>
    <s v="LinkedIn"/>
    <n v="1"/>
    <n v="2.7"/>
    <m/>
    <x v="1"/>
    <s v="Remote"/>
    <s v="No"/>
    <s v="Non-binary"/>
  </r>
  <r>
    <s v="EMP0166"/>
    <x v="1"/>
    <s v="Cybersecurity"/>
    <x v="0"/>
    <n v="4.9000000000000004"/>
    <n v="128878"/>
    <d v="2020-06-05T00:00:00"/>
    <x v="1"/>
    <m/>
    <s v="PhD"/>
    <s v="In Progress"/>
    <s v="Recruiter"/>
    <n v="3"/>
    <n v="4.9000000000000004"/>
    <m/>
    <x v="71"/>
    <s v="Remote"/>
    <s v="No"/>
    <s v="Non-binary"/>
  </r>
  <r>
    <s v="EMP0167"/>
    <x v="1"/>
    <s v="AI &amp; ML"/>
    <x v="0"/>
    <n v="5.9"/>
    <n v="88602"/>
    <d v="2018-03-25T00:00:00"/>
    <x v="1"/>
    <m/>
    <s v="PhD"/>
    <s v="Completed"/>
    <s v="Referral"/>
    <n v="3"/>
    <n v="7.1"/>
    <m/>
    <x v="131"/>
    <s v="On-site"/>
    <s v="Yes"/>
    <s v="Male"/>
  </r>
  <r>
    <s v="EMP0169"/>
    <x v="1"/>
    <s v="Cybersecurity"/>
    <x v="2"/>
    <n v="6"/>
    <n v="99341"/>
    <d v="2020-09-11T00:00:00"/>
    <x v="1"/>
    <m/>
    <s v="PhD"/>
    <s v="In Progress"/>
    <s v="Recruiter"/>
    <n v="4"/>
    <n v="4.5999999999999996"/>
    <m/>
    <x v="1"/>
    <s v="Remote"/>
    <s v="No"/>
    <s v="Non-binary"/>
  </r>
  <r>
    <s v="EMP0172"/>
    <x v="1"/>
    <s v="Embedded Systems"/>
    <x v="0"/>
    <n v="6.2"/>
    <n v="142503"/>
    <d v="2019-01-30T00:00:00"/>
    <x v="1"/>
    <m/>
    <s v="PhD"/>
    <s v="In Progress"/>
    <s v="Recruiter"/>
    <n v="2"/>
    <n v="6.2"/>
    <m/>
    <x v="126"/>
    <s v="On-site"/>
    <s v="No"/>
    <s v="Prefer not to say"/>
  </r>
  <r>
    <s v="EMP0367"/>
    <x v="2"/>
    <s v="Embedded Systems"/>
    <x v="3"/>
    <n v="6.3"/>
    <n v="139303"/>
    <d v="2020-12-04T00:00:00"/>
    <x v="1"/>
    <m/>
    <s v="Master"/>
    <s v="Not Started"/>
    <s v="Career Fair"/>
    <n v="3"/>
    <n v="4.4000000000000004"/>
    <m/>
    <x v="1"/>
    <s v="On-site"/>
    <s v="No"/>
    <s v="Non-binary"/>
  </r>
  <r>
    <s v="EMP0179"/>
    <x v="1"/>
    <s v="Cybersecurity"/>
    <x v="0"/>
    <n v="8.5"/>
    <n v="75313"/>
    <d v="2020-10-10T00:00:00"/>
    <x v="1"/>
    <m/>
    <s v="PhD"/>
    <s v="Not Started"/>
    <s v="Referral"/>
    <n v="3"/>
    <n v="4.5"/>
    <m/>
    <x v="61"/>
    <s v="On-site"/>
    <s v="No"/>
    <s v="Male"/>
  </r>
  <r>
    <s v="EMP0181"/>
    <x v="0"/>
    <s v="Infotainment"/>
    <x v="2"/>
    <n v="3.1"/>
    <n v="62920"/>
    <d v="2020-12-18T00:00:00"/>
    <x v="1"/>
    <m/>
    <s v="PhD"/>
    <s v="Not Started"/>
    <s v="Recruiter"/>
    <n v="2"/>
    <n v="4.3"/>
    <m/>
    <x v="1"/>
    <s v="On-site"/>
    <s v="No"/>
    <s v="Non-binary"/>
  </r>
  <r>
    <s v="EMP0464"/>
    <x v="2"/>
    <s v="Embedded Systems"/>
    <x v="3"/>
    <n v="6.3"/>
    <n v="136312"/>
    <d v="2018-03-09T00:00:00"/>
    <x v="1"/>
    <m/>
    <s v="PhD"/>
    <s v="Completed"/>
    <s v="Career Fair"/>
    <n v="4"/>
    <n v="7.1"/>
    <m/>
    <x v="1"/>
    <s v="On-site"/>
    <s v="Yes"/>
    <s v="Female"/>
  </r>
  <r>
    <s v="EMP0227"/>
    <x v="0"/>
    <s v="Cloud Engineering"/>
    <x v="3"/>
    <n v="6.4"/>
    <n v="134520"/>
    <d v="2018-09-10T00:00:00"/>
    <x v="1"/>
    <m/>
    <s v="Bachelor"/>
    <s v="In Progress"/>
    <s v="LinkedIn"/>
    <n v="5"/>
    <n v="6.6"/>
    <m/>
    <x v="1"/>
    <s v="Remote"/>
    <s v="No"/>
    <s v="Non-binary"/>
  </r>
  <r>
    <s v="EMP0495"/>
    <x v="0"/>
    <s v="Cloud Engineering"/>
    <x v="3"/>
    <n v="6.5"/>
    <n v="138388"/>
    <d v="2019-04-16T00:00:00"/>
    <x v="1"/>
    <m/>
    <s v="Bachelor"/>
    <s v="Not Started"/>
    <s v="Career Fair"/>
    <n v="3"/>
    <n v="6"/>
    <m/>
    <x v="1"/>
    <s v="Hybrid"/>
    <s v="No"/>
    <s v="Non-binary"/>
  </r>
  <r>
    <s v="EMP0191"/>
    <x v="2"/>
    <s v="Infotainment"/>
    <x v="1"/>
    <n v="5.8"/>
    <n v="143310"/>
    <d v="2022-10-09T00:00:00"/>
    <x v="1"/>
    <m/>
    <s v="PhD"/>
    <s v="Not Started"/>
    <s v="Career Fair"/>
    <n v="3"/>
    <n v="2.5"/>
    <m/>
    <x v="1"/>
    <s v="On-site"/>
    <s v="No"/>
    <s v="Female"/>
  </r>
  <r>
    <s v="EMP0182"/>
    <x v="1"/>
    <s v="Infotainment"/>
    <x v="3"/>
    <n v="6.5"/>
    <n v="158656"/>
    <d v="2020-06-21T00:00:00"/>
    <x v="1"/>
    <m/>
    <s v="PhD"/>
    <s v="Not Started"/>
    <s v="LinkedIn"/>
    <n v="4"/>
    <n v="4.8"/>
    <m/>
    <x v="1"/>
    <s v="Hybrid"/>
    <s v="No"/>
    <s v="Male"/>
  </r>
  <r>
    <s v="EMP0210"/>
    <x v="1"/>
    <s v="Cloud Engineering"/>
    <x v="0"/>
    <n v="6.1"/>
    <n v="135388"/>
    <d v="2019-11-13T00:00:00"/>
    <x v="1"/>
    <m/>
    <s v="PhD"/>
    <s v="Completed"/>
    <s v="Recruiter"/>
    <n v="3"/>
    <n v="5.4"/>
    <m/>
    <x v="119"/>
    <s v="On-site"/>
    <s v="Yes"/>
    <s v="Non-binary"/>
  </r>
  <r>
    <s v="EMP0113"/>
    <x v="0"/>
    <s v="Infotainment"/>
    <x v="3"/>
    <n v="6.7"/>
    <n v="133509"/>
    <d v="2019-01-21T00:00:00"/>
    <x v="1"/>
    <m/>
    <s v="Bachelor"/>
    <s v="In Progress"/>
    <s v="Career Fair"/>
    <n v="3"/>
    <n v="6.2"/>
    <m/>
    <x v="1"/>
    <s v="On-site"/>
    <s v="No"/>
    <s v="Female"/>
  </r>
  <r>
    <s v="EMP0214"/>
    <x v="0"/>
    <s v="Cloud Engineering"/>
    <x v="2"/>
    <n v="5.5"/>
    <n v="154018"/>
    <d v="2022-04-27T00:00:00"/>
    <x v="1"/>
    <m/>
    <s v="PhD"/>
    <s v="Not Started"/>
    <s v="Career Fair"/>
    <n v="4"/>
    <n v="3"/>
    <m/>
    <x v="1"/>
    <s v="Remote"/>
    <s v="No"/>
    <s v="Female"/>
  </r>
  <r>
    <s v="EMP0107"/>
    <x v="2"/>
    <s v="AI &amp; ML"/>
    <x v="3"/>
    <n v="6.7"/>
    <n v="99666"/>
    <d v="2023-05-10T00:00:00"/>
    <x v="1"/>
    <m/>
    <s v="Master"/>
    <s v="Completed"/>
    <s v="Career Fair"/>
    <n v="3"/>
    <n v="1.9"/>
    <m/>
    <x v="1"/>
    <s v="On-site"/>
    <s v="Yes"/>
    <s v="Male"/>
  </r>
  <r>
    <s v="EMP0229"/>
    <x v="1"/>
    <s v="Cybersecurity"/>
    <x v="0"/>
    <n v="5.0999999999999996"/>
    <n v="67967"/>
    <d v="2018-05-08T00:00:00"/>
    <x v="1"/>
    <m/>
    <s v="PhD"/>
    <s v="Not Started"/>
    <s v="Referral"/>
    <n v="3"/>
    <n v="7"/>
    <m/>
    <x v="132"/>
    <s v="On-site"/>
    <s v="No"/>
    <s v="Non-binary"/>
  </r>
  <r>
    <s v="EMP0231"/>
    <x v="2"/>
    <s v="Infotainment"/>
    <x v="0"/>
    <n v="4.5999999999999996"/>
    <n v="115677"/>
    <d v="2022-12-08T00:00:00"/>
    <x v="1"/>
    <m/>
    <s v="PhD"/>
    <s v="Not Started"/>
    <s v="Career Fair"/>
    <n v="3"/>
    <n v="2.4"/>
    <m/>
    <x v="25"/>
    <s v="Remote"/>
    <s v="No"/>
    <s v="Non-binary"/>
  </r>
  <r>
    <s v="EMP0237"/>
    <x v="0"/>
    <s v="Embedded Systems"/>
    <x v="0"/>
    <n v="4.8"/>
    <n v="113744"/>
    <d v="2019-12-01T00:00:00"/>
    <x v="1"/>
    <m/>
    <s v="PhD"/>
    <s v="Not Started"/>
    <s v="Recruiter"/>
    <n v="3"/>
    <n v="5.4"/>
    <m/>
    <x v="70"/>
    <s v="On-site"/>
    <s v="No"/>
    <s v="Female"/>
  </r>
  <r>
    <s v="EMP0175"/>
    <x v="2"/>
    <s v="Embedded Systems"/>
    <x v="3"/>
    <n v="7"/>
    <n v="143869"/>
    <d v="2023-05-07T00:00:00"/>
    <x v="1"/>
    <m/>
    <s v="Master"/>
    <s v="Not Started"/>
    <s v="Career Fair"/>
    <n v="3"/>
    <n v="2"/>
    <m/>
    <x v="1"/>
    <s v="Hybrid"/>
    <s v="No"/>
    <s v="Male"/>
  </r>
  <r>
    <s v="EMP0253"/>
    <x v="2"/>
    <s v="AI &amp; ML"/>
    <x v="3"/>
    <n v="7"/>
    <n v="89806"/>
    <d v="2018-05-16T00:00:00"/>
    <x v="1"/>
    <m/>
    <s v="Master"/>
    <s v="In Progress"/>
    <s v="Recruiter"/>
    <n v="1"/>
    <n v="6.9"/>
    <m/>
    <x v="1"/>
    <s v="On-site"/>
    <s v="No"/>
    <s v="Non-binary"/>
  </r>
  <r>
    <s v="EMP0332"/>
    <x v="1"/>
    <s v="Cybersecurity"/>
    <x v="3"/>
    <n v="7.1"/>
    <n v="95428"/>
    <d v="2018-06-13T00:00:00"/>
    <x v="1"/>
    <m/>
    <s v="Master"/>
    <s v="Completed"/>
    <s v="LinkedIn"/>
    <n v="2"/>
    <n v="6.9"/>
    <m/>
    <x v="1"/>
    <s v="On-site"/>
    <s v="Yes"/>
    <s v="Female"/>
  </r>
  <r>
    <s v="EMP0249"/>
    <x v="2"/>
    <s v="AI &amp; ML"/>
    <x v="2"/>
    <n v="6.5"/>
    <n v="97643"/>
    <d v="2021-06-10T00:00:00"/>
    <x v="1"/>
    <m/>
    <s v="PhD"/>
    <s v="In Progress"/>
    <s v="LinkedIn"/>
    <n v="3"/>
    <n v="3.9"/>
    <m/>
    <x v="1"/>
    <s v="Remote"/>
    <s v="No"/>
    <s v="Non-binary"/>
  </r>
  <r>
    <s v="EMP0030"/>
    <x v="2"/>
    <s v="Cloud Engineering"/>
    <x v="3"/>
    <n v="8.6"/>
    <n v="121135"/>
    <d v="2020-08-14T00:00:00"/>
    <x v="0"/>
    <s v="Unknown"/>
    <s v="Bachelor"/>
    <s v="Completed"/>
    <s v="LinkedIn"/>
    <n v="4"/>
    <n v="4.2"/>
    <n v="4"/>
    <x v="133"/>
    <s v="On-site"/>
    <s v="Yes"/>
    <s v="Male"/>
  </r>
  <r>
    <s v="EMP0252"/>
    <x v="0"/>
    <s v="Cloud Engineering"/>
    <x v="1"/>
    <n v="5.6"/>
    <n v="89739"/>
    <d v="2019-04-06T00:00:00"/>
    <x v="1"/>
    <m/>
    <s v="PhD"/>
    <s v="Completed"/>
    <s v="Career Fair"/>
    <n v="4"/>
    <n v="6"/>
    <m/>
    <x v="1"/>
    <s v="Remote"/>
    <s v="Yes"/>
    <s v="Non-binary"/>
  </r>
  <r>
    <s v="EMP0256"/>
    <x v="1"/>
    <s v="Cybersecurity"/>
    <x v="1"/>
    <n v="6.9"/>
    <n v="123437"/>
    <d v="2020-11-03T00:00:00"/>
    <x v="1"/>
    <m/>
    <s v="PhD"/>
    <s v="In Progress"/>
    <s v="Career Fair"/>
    <n v="4"/>
    <n v="4.5"/>
    <m/>
    <x v="1"/>
    <s v="Remote"/>
    <s v="No"/>
    <s v="Prefer not to say"/>
  </r>
  <r>
    <s v="EMP0259"/>
    <x v="2"/>
    <s v="Infotainment"/>
    <x v="1"/>
    <n v="2.1"/>
    <n v="128099"/>
    <d v="2021-05-29T00:00:00"/>
    <x v="1"/>
    <m/>
    <s v="PhD"/>
    <s v="Completed"/>
    <s v="Career Fair"/>
    <n v="2"/>
    <n v="3.9"/>
    <m/>
    <x v="1"/>
    <s v="Hybrid"/>
    <s v="Yes"/>
    <s v="Prefer not to say"/>
  </r>
  <r>
    <s v="EMP0260"/>
    <x v="0"/>
    <s v="Cybersecurity"/>
    <x v="2"/>
    <n v="1.7"/>
    <n v="71005"/>
    <d v="2019-06-20T00:00:00"/>
    <x v="1"/>
    <m/>
    <s v="PhD"/>
    <s v="Completed"/>
    <s v="LinkedIn"/>
    <n v="4"/>
    <n v="5.8"/>
    <m/>
    <x v="1"/>
    <s v="Remote"/>
    <s v="Yes"/>
    <s v="Non-binary"/>
  </r>
  <r>
    <s v="EMP0226"/>
    <x v="0"/>
    <s v="AI &amp; ML"/>
    <x v="3"/>
    <n v="4.0999999999999996"/>
    <n v="112290"/>
    <d v="2023-02-15T00:00:00"/>
    <x v="0"/>
    <s v="No Growth"/>
    <s v="Master"/>
    <s v="Not Started"/>
    <s v="LinkedIn"/>
    <n v="4"/>
    <n v="2.2000000000000002"/>
    <n v="2"/>
    <x v="77"/>
    <s v="Remote"/>
    <s v="No"/>
    <s v="Non-binary"/>
  </r>
  <r>
    <s v="EMP0264"/>
    <x v="1"/>
    <s v="Embedded Systems"/>
    <x v="1"/>
    <n v="3.9"/>
    <n v="74472"/>
    <d v="2019-08-25T00:00:00"/>
    <x v="1"/>
    <m/>
    <s v="PhD"/>
    <s v="Not Started"/>
    <s v="Recruiter"/>
    <n v="2"/>
    <n v="5.7"/>
    <m/>
    <x v="1"/>
    <s v="Hybrid"/>
    <s v="No"/>
    <s v="Female"/>
  </r>
  <r>
    <s v="EMP0380"/>
    <x v="2"/>
    <s v="Cloud Engineering"/>
    <x v="3"/>
    <n v="7.4"/>
    <n v="78020"/>
    <d v="2022-03-16T00:00:00"/>
    <x v="1"/>
    <m/>
    <s v="Master"/>
    <s v="Completed"/>
    <s v="Referral"/>
    <n v="4"/>
    <n v="3.1"/>
    <m/>
    <x v="1"/>
    <s v="On-site"/>
    <s v="Yes"/>
    <s v="Non-binary"/>
  </r>
  <r>
    <s v="EMP0268"/>
    <x v="0"/>
    <s v="Embedded Systems"/>
    <x v="2"/>
    <n v="3"/>
    <n v="60162"/>
    <d v="2023-05-29T00:00:00"/>
    <x v="1"/>
    <m/>
    <s v="PhD"/>
    <s v="In Progress"/>
    <s v="Recruiter"/>
    <n v="3"/>
    <n v="1.9"/>
    <m/>
    <x v="1"/>
    <s v="Remote"/>
    <s v="No"/>
    <s v="Female"/>
  </r>
  <r>
    <s v="EMP0269"/>
    <x v="0"/>
    <s v="Embedded Systems"/>
    <x v="1"/>
    <n v="3.9"/>
    <n v="62643"/>
    <d v="2023-02-17T00:00:00"/>
    <x v="1"/>
    <m/>
    <s v="PhD"/>
    <s v="In Progress"/>
    <s v="LinkedIn"/>
    <n v="2"/>
    <n v="2.2000000000000002"/>
    <m/>
    <x v="1"/>
    <s v="Hybrid"/>
    <s v="No"/>
    <s v="Prefer not to say"/>
  </r>
  <r>
    <s v="EMP0271"/>
    <x v="2"/>
    <s v="Embedded Systems"/>
    <x v="1"/>
    <n v="4.8"/>
    <n v="82669"/>
    <d v="2021-08-29T00:00:00"/>
    <x v="1"/>
    <m/>
    <s v="PhD"/>
    <s v="In Progress"/>
    <s v="LinkedIn"/>
    <n v="5"/>
    <n v="3.6"/>
    <m/>
    <x v="1"/>
    <s v="Hybrid"/>
    <s v="No"/>
    <s v="Prefer not to say"/>
  </r>
  <r>
    <s v="EMP0272"/>
    <x v="0"/>
    <s v="Embedded Systems"/>
    <x v="2"/>
    <n v="3.8"/>
    <n v="86928"/>
    <d v="2023-04-23T00:00:00"/>
    <x v="1"/>
    <m/>
    <s v="PhD"/>
    <s v="In Progress"/>
    <s v="Career Fair"/>
    <n v="5"/>
    <n v="2"/>
    <m/>
    <x v="1"/>
    <s v="On-site"/>
    <s v="No"/>
    <s v="Male"/>
  </r>
  <r>
    <s v="EMP0281"/>
    <x v="1"/>
    <s v="Infotainment"/>
    <x v="0"/>
    <n v="5.7"/>
    <n v="67239"/>
    <d v="2019-07-21T00:00:00"/>
    <x v="1"/>
    <m/>
    <s v="PhD"/>
    <s v="Not Started"/>
    <s v="Career Fair"/>
    <n v="2"/>
    <n v="5.8"/>
    <m/>
    <x v="38"/>
    <s v="On-site"/>
    <s v="No"/>
    <s v="Male"/>
  </r>
  <r>
    <s v="EMP0289"/>
    <x v="1"/>
    <s v="AI &amp; ML"/>
    <x v="2"/>
    <n v="3.9"/>
    <n v="105096"/>
    <d v="2018-11-03T00:00:00"/>
    <x v="1"/>
    <m/>
    <s v="PhD"/>
    <s v="Not Started"/>
    <s v="Career Fair"/>
    <n v="4"/>
    <n v="6.5"/>
    <m/>
    <x v="1"/>
    <s v="Remote"/>
    <s v="No"/>
    <s v="Non-binary"/>
  </r>
  <r>
    <s v="EMP0297"/>
    <x v="0"/>
    <s v="Cybersecurity"/>
    <x v="2"/>
    <n v="3.1"/>
    <n v="139222"/>
    <d v="2019-09-25T00:00:00"/>
    <x v="1"/>
    <m/>
    <s v="PhD"/>
    <s v="Completed"/>
    <s v="Career Fair"/>
    <n v="4"/>
    <n v="5.6"/>
    <m/>
    <x v="1"/>
    <s v="Remote"/>
    <s v="Yes"/>
    <s v="Prefer not to say"/>
  </r>
  <r>
    <s v="EMP0173"/>
    <x v="0"/>
    <s v="AI &amp; ML"/>
    <x v="3"/>
    <n v="7.4"/>
    <n v="111195"/>
    <d v="2018-04-12T00:00:00"/>
    <x v="1"/>
    <m/>
    <s v="PhD"/>
    <s v="Completed"/>
    <s v="LinkedIn"/>
    <n v="4"/>
    <n v="7"/>
    <m/>
    <x v="1"/>
    <s v="Remote"/>
    <s v="Yes"/>
    <s v="Female"/>
  </r>
  <r>
    <s v="EMP0304"/>
    <x v="0"/>
    <s v="Cybersecurity"/>
    <x v="0"/>
    <n v="5.5"/>
    <n v="140404"/>
    <d v="2023-01-17T00:00:00"/>
    <x v="1"/>
    <m/>
    <s v="PhD"/>
    <s v="Completed"/>
    <s v="Referral"/>
    <n v="4"/>
    <n v="2.2999999999999998"/>
    <m/>
    <x v="75"/>
    <s v="Remote"/>
    <s v="Yes"/>
    <s v="Non-binary"/>
  </r>
  <r>
    <s v="EMP0306"/>
    <x v="0"/>
    <s v="Embedded Systems"/>
    <x v="1"/>
    <n v="3.7"/>
    <n v="145925"/>
    <d v="2021-07-09T00:00:00"/>
    <x v="1"/>
    <m/>
    <s v="PhD"/>
    <s v="In Progress"/>
    <s v="LinkedIn"/>
    <n v="1"/>
    <n v="3.8"/>
    <m/>
    <x v="1"/>
    <s v="Hybrid"/>
    <s v="No"/>
    <s v="Prefer not to say"/>
  </r>
  <r>
    <s v="EMP0309"/>
    <x v="1"/>
    <s v="Embedded Systems"/>
    <x v="1"/>
    <n v="7.2"/>
    <n v="77087"/>
    <d v="2018-11-14T00:00:00"/>
    <x v="1"/>
    <m/>
    <s v="PhD"/>
    <s v="In Progress"/>
    <s v="Recruiter"/>
    <n v="1"/>
    <n v="6.4"/>
    <m/>
    <x v="1"/>
    <s v="On-site"/>
    <s v="No"/>
    <s v="Male"/>
  </r>
  <r>
    <s v="EMP0313"/>
    <x v="0"/>
    <s v="Cybersecurity"/>
    <x v="1"/>
    <n v="4.2"/>
    <n v="98211"/>
    <d v="2020-09-16T00:00:00"/>
    <x v="1"/>
    <m/>
    <s v="PhD"/>
    <s v="Completed"/>
    <s v="Referral"/>
    <n v="3"/>
    <n v="4.5999999999999996"/>
    <m/>
    <x v="1"/>
    <s v="On-site"/>
    <s v="Yes"/>
    <s v="Non-binary"/>
  </r>
  <r>
    <s v="EMP0044"/>
    <x v="2"/>
    <s v="Cybersecurity"/>
    <x v="3"/>
    <n v="4"/>
    <n v="134740"/>
    <d v="2022-07-23T00:00:00"/>
    <x v="0"/>
    <s v="No Growth"/>
    <s v="Bachelor"/>
    <s v="Not Started"/>
    <s v="LinkedIn"/>
    <n v="2"/>
    <n v="2.7"/>
    <n v="3"/>
    <x v="20"/>
    <s v="Remote"/>
    <s v="No"/>
    <s v="Prefer not to say"/>
  </r>
  <r>
    <s v="EMP0244"/>
    <x v="1"/>
    <s v="Infotainment"/>
    <x v="3"/>
    <n v="7.6"/>
    <n v="136295"/>
    <d v="2021-09-05T00:00:00"/>
    <x v="1"/>
    <m/>
    <s v="PhD"/>
    <s v="Not Started"/>
    <s v="Referral"/>
    <n v="2"/>
    <n v="3.6"/>
    <m/>
    <x v="1"/>
    <s v="Remote"/>
    <s v="No"/>
    <s v="Female"/>
  </r>
  <r>
    <s v="EMP0442"/>
    <x v="0"/>
    <s v="Embedded Systems"/>
    <x v="3"/>
    <n v="7.7"/>
    <n v="69359"/>
    <d v="2018-01-25T00:00:00"/>
    <x v="1"/>
    <m/>
    <s v="Bachelor"/>
    <s v="Not Started"/>
    <s v="Career Fair"/>
    <n v="3"/>
    <n v="7.2"/>
    <m/>
    <x v="1"/>
    <s v="Hybrid"/>
    <s v="No"/>
    <s v="Non-binary"/>
  </r>
  <r>
    <s v="EMP0322"/>
    <x v="2"/>
    <s v="Cloud Engineering"/>
    <x v="1"/>
    <n v="4.2"/>
    <n v="100379"/>
    <d v="2020-07-02T00:00:00"/>
    <x v="1"/>
    <m/>
    <s v="PhD"/>
    <s v="Not Started"/>
    <s v="Recruiter"/>
    <n v="3"/>
    <n v="4.8"/>
    <m/>
    <x v="1"/>
    <s v="Hybrid"/>
    <s v="No"/>
    <s v="Male"/>
  </r>
  <r>
    <s v="EMP0324"/>
    <x v="2"/>
    <s v="Cloud Engineering"/>
    <x v="2"/>
    <n v="8.1999999999999993"/>
    <n v="67069"/>
    <d v="2021-10-31T00:00:00"/>
    <x v="1"/>
    <m/>
    <s v="PhD"/>
    <s v="Not Started"/>
    <s v="Recruiter"/>
    <n v="3"/>
    <n v="3.5"/>
    <m/>
    <x v="1"/>
    <s v="On-site"/>
    <s v="No"/>
    <s v="Female"/>
  </r>
  <r>
    <s v="EMP0325"/>
    <x v="0"/>
    <s v="AI &amp; ML"/>
    <x v="2"/>
    <n v="4.7"/>
    <n v="137362"/>
    <d v="2023-01-16T00:00:00"/>
    <x v="1"/>
    <m/>
    <s v="PhD"/>
    <s v="Not Started"/>
    <s v="Recruiter"/>
    <n v="2"/>
    <n v="2.2999999999999998"/>
    <m/>
    <x v="1"/>
    <s v="On-site"/>
    <s v="No"/>
    <s v="Prefer not to say"/>
  </r>
  <r>
    <s v="EMP0463"/>
    <x v="0"/>
    <s v="Cybersecurity"/>
    <x v="3"/>
    <n v="7.7"/>
    <n v="125206"/>
    <d v="2018-07-26T00:00:00"/>
    <x v="1"/>
    <m/>
    <s v="Bachelor"/>
    <s v="Not Started"/>
    <s v="LinkedIn"/>
    <n v="1"/>
    <n v="6.7"/>
    <m/>
    <x v="1"/>
    <s v="On-site"/>
    <s v="No"/>
    <s v="Non-binary"/>
  </r>
  <r>
    <s v="EMP0404"/>
    <x v="0"/>
    <s v="AI &amp; ML"/>
    <x v="3"/>
    <n v="7.7"/>
    <n v="64986"/>
    <d v="2022-04-28T00:00:00"/>
    <x v="1"/>
    <m/>
    <s v="Master"/>
    <s v="In Progress"/>
    <s v="Referral"/>
    <n v="2"/>
    <n v="3"/>
    <m/>
    <x v="1"/>
    <s v="On-site"/>
    <s v="No"/>
    <s v="Non-binary"/>
  </r>
  <r>
    <s v="EMP0336"/>
    <x v="0"/>
    <s v="Infotainment"/>
    <x v="2"/>
    <n v="1.2"/>
    <n v="96304"/>
    <d v="2022-09-11T00:00:00"/>
    <x v="1"/>
    <m/>
    <s v="PhD"/>
    <s v="Completed"/>
    <s v="Recruiter"/>
    <n v="3"/>
    <n v="2.6"/>
    <m/>
    <x v="1"/>
    <s v="On-site"/>
    <s v="Yes"/>
    <s v="Prefer not to say"/>
  </r>
  <r>
    <s v="EMP0337"/>
    <x v="2"/>
    <s v="Infotainment"/>
    <x v="2"/>
    <n v="4.8"/>
    <n v="108456"/>
    <d v="2023-02-07T00:00:00"/>
    <x v="1"/>
    <m/>
    <s v="PhD"/>
    <s v="In Progress"/>
    <s v="Referral"/>
    <n v="3"/>
    <n v="2.2000000000000002"/>
    <m/>
    <x v="1"/>
    <s v="Hybrid"/>
    <s v="No"/>
    <s v="Non-binary"/>
  </r>
  <r>
    <s v="EMP0024"/>
    <x v="2"/>
    <s v="Cybersecurity"/>
    <x v="3"/>
    <n v="7.8"/>
    <n v="109811"/>
    <d v="2020-02-03T00:00:00"/>
    <x v="1"/>
    <m/>
    <s v="Master"/>
    <s v="Not Started"/>
    <s v="LinkedIn"/>
    <n v="1"/>
    <n v="5.2"/>
    <m/>
    <x v="1"/>
    <s v="On-site"/>
    <s v="No"/>
    <s v="Female"/>
  </r>
  <r>
    <s v="EMP0038"/>
    <x v="1"/>
    <s v="AI &amp; ML"/>
    <x v="3"/>
    <n v="7.8"/>
    <n v="114748"/>
    <d v="2022-09-02T00:00:00"/>
    <x v="1"/>
    <m/>
    <s v="PhD"/>
    <s v="In Progress"/>
    <s v="Recruiter"/>
    <n v="4"/>
    <n v="2.6"/>
    <m/>
    <x v="1"/>
    <s v="Remote"/>
    <s v="No"/>
    <s v="Male"/>
  </r>
  <r>
    <s v="EMP0352"/>
    <x v="2"/>
    <s v="Cybersecurity"/>
    <x v="1"/>
    <n v="4.5999999999999996"/>
    <n v="139623"/>
    <d v="2023-05-15T00:00:00"/>
    <x v="1"/>
    <m/>
    <s v="PhD"/>
    <s v="Not Started"/>
    <s v="Recruiter"/>
    <n v="5"/>
    <n v="1.9"/>
    <m/>
    <x v="1"/>
    <s v="On-site"/>
    <s v="No"/>
    <s v="Prefer not to say"/>
  </r>
  <r>
    <s v="EMP0353"/>
    <x v="1"/>
    <s v="Embedded Systems"/>
    <x v="1"/>
    <n v="5.4"/>
    <n v="65793"/>
    <d v="2019-03-04T00:00:00"/>
    <x v="1"/>
    <m/>
    <s v="PhD"/>
    <s v="Completed"/>
    <s v="LinkedIn"/>
    <n v="5"/>
    <n v="6.1"/>
    <m/>
    <x v="1"/>
    <s v="Hybrid"/>
    <s v="Yes"/>
    <s v="Male"/>
  </r>
  <r>
    <s v="EMP0294"/>
    <x v="2"/>
    <s v="Embedded Systems"/>
    <x v="3"/>
    <n v="4"/>
    <n v="146661"/>
    <d v="2021-06-28T00:00:00"/>
    <x v="0"/>
    <s v="Better Offer"/>
    <s v="Bachelor"/>
    <s v="Not Started"/>
    <s v="LinkedIn"/>
    <n v="2"/>
    <n v="2.8"/>
    <n v="3"/>
    <x v="134"/>
    <s v="Remote"/>
    <s v="No"/>
    <s v="Prefer not to say"/>
  </r>
  <r>
    <s v="EMP0356"/>
    <x v="0"/>
    <s v="Cybersecurity"/>
    <x v="1"/>
    <n v="6.8"/>
    <n v="153635"/>
    <d v="2019-03-07T00:00:00"/>
    <x v="1"/>
    <m/>
    <s v="PhD"/>
    <s v="In Progress"/>
    <s v="Referral"/>
    <n v="3"/>
    <n v="6.1"/>
    <m/>
    <x v="1"/>
    <s v="Hybrid"/>
    <s v="No"/>
    <s v="Non-binary"/>
  </r>
  <r>
    <s v="EMP0007"/>
    <x v="2"/>
    <s v="AI &amp; ML"/>
    <x v="3"/>
    <n v="4.0999999999999996"/>
    <n v="138953"/>
    <d v="2022-12-01T00:00:00"/>
    <x v="0"/>
    <s v="Unknown"/>
    <s v="Master"/>
    <s v="Not Started"/>
    <s v="Referral"/>
    <n v="5"/>
    <n v="2.4"/>
    <n v="2"/>
    <x v="70"/>
    <s v="Remote"/>
    <s v="No"/>
    <s v="Male"/>
  </r>
  <r>
    <s v="EMP0366"/>
    <x v="0"/>
    <s v="Cybersecurity"/>
    <x v="3"/>
    <n v="5.4"/>
    <n v="80093"/>
    <d v="2018-01-12T00:00:00"/>
    <x v="0"/>
    <s v="Unknown"/>
    <s v="PhD"/>
    <s v="Completed"/>
    <s v="LinkedIn"/>
    <n v="3"/>
    <n v="1"/>
    <n v="1"/>
    <x v="135"/>
    <s v="Remote"/>
    <s v="Yes"/>
    <s v="Male"/>
  </r>
  <r>
    <s v="EMP0368"/>
    <x v="1"/>
    <s v="Cloud Engineering"/>
    <x v="2"/>
    <n v="6.4"/>
    <n v="91131"/>
    <d v="2021-05-13T00:00:00"/>
    <x v="1"/>
    <m/>
    <s v="PhD"/>
    <s v="In Progress"/>
    <s v="Referral"/>
    <n v="3"/>
    <n v="3.9"/>
    <m/>
    <x v="1"/>
    <s v="Hybrid"/>
    <s v="No"/>
    <s v="Prefer not to say"/>
  </r>
  <r>
    <s v="EMP0369"/>
    <x v="2"/>
    <s v="Infotainment"/>
    <x v="2"/>
    <n v="6.1"/>
    <n v="115835"/>
    <d v="2018-10-05T00:00:00"/>
    <x v="1"/>
    <m/>
    <s v="PhD"/>
    <s v="Completed"/>
    <s v="LinkedIn"/>
    <n v="3"/>
    <n v="6.5"/>
    <m/>
    <x v="1"/>
    <s v="On-site"/>
    <s v="Yes"/>
    <s v="Female"/>
  </r>
  <r>
    <s v="EMP0376"/>
    <x v="2"/>
    <s v="AI &amp; ML"/>
    <x v="2"/>
    <n v="5.7"/>
    <n v="75449"/>
    <d v="2019-03-22T00:00:00"/>
    <x v="1"/>
    <m/>
    <s v="PhD"/>
    <s v="Not Started"/>
    <s v="Career Fair"/>
    <n v="3"/>
    <n v="6.1"/>
    <m/>
    <x v="1"/>
    <s v="Hybrid"/>
    <s v="No"/>
    <s v="Prefer not to say"/>
  </r>
  <r>
    <s v="EMP0379"/>
    <x v="1"/>
    <s v="Cloud Engineering"/>
    <x v="2"/>
    <n v="7.8"/>
    <s v="N/A"/>
    <d v="2022-06-08T00:00:00"/>
    <x v="1"/>
    <m/>
    <s v="PhD"/>
    <s v="In Progress"/>
    <s v="LinkedIn"/>
    <n v="4"/>
    <n v="2.9"/>
    <m/>
    <x v="1"/>
    <s v="Remote"/>
    <s v="No"/>
    <s v="Prefer not to say"/>
  </r>
  <r>
    <s v="EMP0232"/>
    <x v="0"/>
    <s v="Infotainment"/>
    <x v="3"/>
    <n v="8"/>
    <n v="121588"/>
    <d v="2021-09-14T00:00:00"/>
    <x v="1"/>
    <m/>
    <s v="Bachelor"/>
    <s v="Completed"/>
    <s v="LinkedIn"/>
    <n v="3"/>
    <n v="3.6"/>
    <m/>
    <x v="1"/>
    <s v="Remote"/>
    <s v="Yes"/>
    <s v="Non-binary"/>
  </r>
  <r>
    <s v="EMP0386"/>
    <x v="0"/>
    <s v="Infotainment"/>
    <x v="2"/>
    <n v="6.3"/>
    <n v="62871"/>
    <d v="2020-08-04T00:00:00"/>
    <x v="1"/>
    <m/>
    <s v="PhD"/>
    <s v="Not Started"/>
    <s v="Referral"/>
    <n v="3"/>
    <n v="4.7"/>
    <m/>
    <x v="1"/>
    <s v="On-site"/>
    <s v="No"/>
    <s v="Female"/>
  </r>
  <r>
    <s v="EMP0389"/>
    <x v="1"/>
    <s v="Cybersecurity"/>
    <x v="1"/>
    <n v="3.2"/>
    <n v="105095"/>
    <d v="2023-06-06T00:00:00"/>
    <x v="1"/>
    <m/>
    <s v="PhD"/>
    <s v="Completed"/>
    <s v="LinkedIn"/>
    <n v="3"/>
    <n v="1.9"/>
    <m/>
    <x v="1"/>
    <s v="Hybrid"/>
    <s v="Yes"/>
    <s v="Female"/>
  </r>
  <r>
    <s v="EMP0088"/>
    <x v="1"/>
    <s v="Cybersecurity"/>
    <x v="3"/>
    <n v="5.9"/>
    <n v="98518"/>
    <d v="2019-04-30T00:00:00"/>
    <x v="0"/>
    <s v="No Growth"/>
    <s v="Bachelor"/>
    <s v="Completed"/>
    <s v="Recruiter"/>
    <n v="3"/>
    <n v="0.5"/>
    <n v="1"/>
    <x v="136"/>
    <s v="Remote"/>
    <s v="Yes"/>
    <s v="Prefer not to say"/>
  </r>
  <r>
    <s v="EMP0392"/>
    <x v="1"/>
    <s v="Infotainment"/>
    <x v="1"/>
    <n v="6.7"/>
    <n v="113459"/>
    <d v="2022-03-19T00:00:00"/>
    <x v="1"/>
    <m/>
    <s v="PhD"/>
    <s v="In Progress"/>
    <s v="Referral"/>
    <n v="2"/>
    <n v="3.1"/>
    <m/>
    <x v="1"/>
    <s v="On-site"/>
    <s v="No"/>
    <s v="Non-binary"/>
  </r>
  <r>
    <s v="EMP0396"/>
    <x v="0"/>
    <s v="Cybersecurity"/>
    <x v="0"/>
    <n v="5.3"/>
    <n v="134704"/>
    <d v="2022-08-02T00:00:00"/>
    <x v="1"/>
    <m/>
    <s v="PhD"/>
    <s v="Completed"/>
    <s v="Recruiter"/>
    <n v="3"/>
    <n v="2.7"/>
    <m/>
    <x v="8"/>
    <s v="On-site"/>
    <s v="Yes"/>
    <s v="Female"/>
  </r>
  <r>
    <s v="EMP0230"/>
    <x v="1"/>
    <s v="Embedded Systems"/>
    <x v="3"/>
    <n v="6.1"/>
    <n v="138213"/>
    <d v="2019-11-03T00:00:00"/>
    <x v="0"/>
    <s v="Better Offer"/>
    <s v="Master"/>
    <s v="Not Started"/>
    <s v="LinkedIn"/>
    <n v="3"/>
    <n v="3.5"/>
    <n v="4"/>
    <x v="137"/>
    <s v="Remote"/>
    <s v="No"/>
    <s v="Prefer not to say"/>
  </r>
  <r>
    <s v="EMP0010"/>
    <x v="0"/>
    <s v="Cybersecurity"/>
    <x v="3"/>
    <n v="8.3000000000000007"/>
    <n v="108984"/>
    <d v="2023-02-06T00:00:00"/>
    <x v="1"/>
    <m/>
    <s v="Master"/>
    <s v="In Progress"/>
    <s v="Career Fair"/>
    <n v="3"/>
    <n v="2.2000000000000002"/>
    <m/>
    <x v="1"/>
    <s v="Remote"/>
    <s v="No"/>
    <s v="Prefer not to say"/>
  </r>
  <r>
    <s v="EMP0436"/>
    <x v="0"/>
    <s v="AI &amp; ML"/>
    <x v="3"/>
    <n v="8.5"/>
    <n v="159977"/>
    <d v="2020-10-16T00:00:00"/>
    <x v="1"/>
    <m/>
    <s v="Bachelor"/>
    <s v="In Progress"/>
    <s v="Referral"/>
    <n v="2"/>
    <n v="4.5"/>
    <m/>
    <x v="1"/>
    <s v="On-site"/>
    <s v="No"/>
    <s v="Male"/>
  </r>
  <r>
    <s v="EMP0136"/>
    <x v="2"/>
    <s v="Cloud Engineering"/>
    <x v="3"/>
    <n v="8.5"/>
    <n v="145469"/>
    <d v="2018-04-12T00:00:00"/>
    <x v="1"/>
    <m/>
    <s v="PhD"/>
    <s v="In Progress"/>
    <s v="Recruiter"/>
    <n v="3"/>
    <n v="7"/>
    <m/>
    <x v="1"/>
    <s v="Remote"/>
    <s v="No"/>
    <s v="Non-binary"/>
  </r>
  <r>
    <s v="EMP0023"/>
    <x v="2"/>
    <s v="Cloud Engineering"/>
    <x v="3"/>
    <n v="7.8"/>
    <n v="94698"/>
    <d v="2022-03-15T00:00:00"/>
    <x v="0"/>
    <s v="Better Offer"/>
    <s v="Bachelor"/>
    <s v="Not Started"/>
    <s v="LinkedIn"/>
    <n v="4"/>
    <n v="1"/>
    <n v="1"/>
    <x v="65"/>
    <s v="Remote"/>
    <s v="No"/>
    <s v="Male"/>
  </r>
  <r>
    <s v="EMP0420"/>
    <x v="0"/>
    <s v="Cybersecurity"/>
    <x v="0"/>
    <n v="4.7"/>
    <n v="150009"/>
    <d v="2020-07-03T00:00:00"/>
    <x v="1"/>
    <m/>
    <s v="PhD"/>
    <s v="Completed"/>
    <s v="Career Fair"/>
    <n v="3"/>
    <n v="4.8"/>
    <m/>
    <x v="10"/>
    <s v="On-site"/>
    <s v="Yes"/>
    <s v="Prefer not to say"/>
  </r>
  <r>
    <s v="EMP0426"/>
    <x v="2"/>
    <s v="AI &amp; ML"/>
    <x v="1"/>
    <n v="5.6"/>
    <n v="64458"/>
    <d v="2018-05-03T00:00:00"/>
    <x v="1"/>
    <m/>
    <s v="PhD"/>
    <s v="Not Started"/>
    <s v="LinkedIn"/>
    <n v="3"/>
    <n v="7"/>
    <m/>
    <x v="1"/>
    <s v="Hybrid"/>
    <s v="No"/>
    <s v="Non-binary"/>
  </r>
  <r>
    <s v="EMP0427"/>
    <x v="2"/>
    <s v="Cloud Engineering"/>
    <x v="1"/>
    <n v="4"/>
    <n v="67352"/>
    <d v="2021-05-13T00:00:00"/>
    <x v="1"/>
    <m/>
    <s v="PhD"/>
    <s v="In Progress"/>
    <s v="Referral"/>
    <n v="3"/>
    <n v="3.9"/>
    <m/>
    <x v="1"/>
    <s v="Hybrid"/>
    <s v="No"/>
    <s v="Non-binary"/>
  </r>
  <r>
    <s v="EMP0430"/>
    <x v="2"/>
    <s v="Infotainment"/>
    <x v="2"/>
    <n v="2.9"/>
    <n v="137243"/>
    <d v="2018-10-10T00:00:00"/>
    <x v="1"/>
    <m/>
    <s v="PhD"/>
    <s v="Not Started"/>
    <s v="LinkedIn"/>
    <n v="3"/>
    <n v="6.5"/>
    <m/>
    <x v="1"/>
    <s v="On-site"/>
    <s v="No"/>
    <s v="Non-binary"/>
  </r>
  <r>
    <s v="EMP0431"/>
    <x v="1"/>
    <s v="Cybersecurity"/>
    <x v="1"/>
    <n v="3.7"/>
    <n v="62591"/>
    <d v="2019-07-21T00:00:00"/>
    <x v="1"/>
    <m/>
    <s v="PhD"/>
    <s v="Completed"/>
    <s v="LinkedIn"/>
    <n v="3"/>
    <n v="5.8"/>
    <m/>
    <x v="1"/>
    <s v="On-site"/>
    <s v="Yes"/>
    <s v="Female"/>
  </r>
  <r>
    <s v="EMP0070"/>
    <x v="1"/>
    <s v="Infotainment"/>
    <x v="3"/>
    <n v="8.8000000000000007"/>
    <n v="116178"/>
    <d v="2018-09-13T00:00:00"/>
    <x v="1"/>
    <m/>
    <s v="PhD"/>
    <s v="Not Started"/>
    <s v="Referral"/>
    <n v="5"/>
    <n v="6.6"/>
    <m/>
    <x v="1"/>
    <s v="Remote"/>
    <s v="No"/>
    <s v="Male"/>
  </r>
  <r>
    <s v="EMP0433"/>
    <x v="1"/>
    <s v="Cloud Engineering"/>
    <x v="2"/>
    <n v="5.8"/>
    <n v="136240"/>
    <d v="2018-03-17T00:00:00"/>
    <x v="1"/>
    <m/>
    <s v="PhD"/>
    <s v="In Progress"/>
    <s v="Career Fair"/>
    <n v="4"/>
    <n v="7.1"/>
    <m/>
    <x v="1"/>
    <s v="Remote"/>
    <s v="No"/>
    <s v="Male"/>
  </r>
  <r>
    <s v="EMP0439"/>
    <x v="2"/>
    <s v="Cloud Engineering"/>
    <x v="3"/>
    <n v="9.5"/>
    <n v="129724"/>
    <d v="2023-05-22T00:00:00"/>
    <x v="1"/>
    <m/>
    <s v="Bachelor"/>
    <s v="In Progress"/>
    <s v="Referral"/>
    <n v="3"/>
    <n v="1.9"/>
    <m/>
    <x v="1"/>
    <s v="On-site"/>
    <s v="No"/>
    <s v="Non-binary"/>
  </r>
  <r>
    <s v="EMP0212"/>
    <x v="2"/>
    <s v="Embedded Systems"/>
    <x v="4"/>
    <n v="7.5"/>
    <n v="77633"/>
    <d v="2019-11-04T00:00:00"/>
    <x v="0"/>
    <s v="Better Offer"/>
    <s v="Master"/>
    <s v="Completed"/>
    <s v="Recruiter"/>
    <n v="2"/>
    <n v="1.5"/>
    <n v="2"/>
    <x v="138"/>
    <s v="Remote"/>
    <s v="Yes"/>
    <s v="Male"/>
  </r>
  <r>
    <s v="EMP0441"/>
    <x v="1"/>
    <s v="Cybersecurity"/>
    <x v="2"/>
    <n v="6.1"/>
    <n v="99082"/>
    <d v="2022-04-10T00:00:00"/>
    <x v="1"/>
    <m/>
    <s v="PhD"/>
    <s v="Not Started"/>
    <s v="Recruiter"/>
    <n v="3"/>
    <n v="3"/>
    <m/>
    <x v="1"/>
    <s v="On-site"/>
    <s v="No"/>
    <s v="Prefer not to say"/>
  </r>
  <r>
    <s v="EMP0444"/>
    <x v="0"/>
    <s v="Cloud Engineering"/>
    <x v="4"/>
    <n v="4.5"/>
    <n v="64234"/>
    <d v="2022-09-13T00:00:00"/>
    <x v="1"/>
    <m/>
    <s v="PhD"/>
    <s v="In Progress"/>
    <s v="LinkedIn"/>
    <n v="3"/>
    <n v="2.6"/>
    <m/>
    <x v="1"/>
    <s v="On-site"/>
    <s v="No"/>
    <s v="Non-binary"/>
  </r>
  <r>
    <s v="EMP0447"/>
    <x v="2"/>
    <s v="Cybersecurity"/>
    <x v="1"/>
    <n v="5.3"/>
    <n v="105095"/>
    <d v="2018-02-28T00:00:00"/>
    <x v="1"/>
    <m/>
    <s v="PhD"/>
    <s v="In Progress"/>
    <s v="Career Fair"/>
    <n v="3"/>
    <n v="7.1"/>
    <m/>
    <x v="1"/>
    <s v="Remote"/>
    <s v="No"/>
    <s v="Male"/>
  </r>
  <r>
    <s v="EMP0453"/>
    <x v="1"/>
    <s v="Infotainment"/>
    <x v="1"/>
    <n v="2.5"/>
    <n v="100172"/>
    <d v="2020-08-12T00:00:00"/>
    <x v="1"/>
    <m/>
    <s v="PhD"/>
    <s v="Not Started"/>
    <s v="Recruiter"/>
    <n v="4"/>
    <n v="4.7"/>
    <m/>
    <x v="1"/>
    <s v="On-site"/>
    <s v="No"/>
    <s v="Male"/>
  </r>
  <r>
    <s v="EMP0258"/>
    <x v="2"/>
    <s v="Infotainment"/>
    <x v="4"/>
    <n v="1.7"/>
    <n v="133445"/>
    <d v="2022-02-01T00:00:00"/>
    <x v="0"/>
    <s v="Personal"/>
    <s v="Bachelor"/>
    <s v="In Progress"/>
    <s v="LinkedIn"/>
    <n v="2"/>
    <n v="1.2"/>
    <n v="1"/>
    <x v="17"/>
    <s v="On-site"/>
    <s v="No"/>
    <s v="Non-binary"/>
  </r>
  <r>
    <s v="EMP0457"/>
    <x v="1"/>
    <s v="AI &amp; ML"/>
    <x v="2"/>
    <n v="5.7"/>
    <n v="85939"/>
    <d v="2023-03-08T00:00:00"/>
    <x v="1"/>
    <m/>
    <s v="PhD"/>
    <s v="Completed"/>
    <s v="Recruiter"/>
    <n v="2"/>
    <n v="2.1"/>
    <m/>
    <x v="1"/>
    <s v="Remote"/>
    <s v="Yes"/>
    <s v="Female"/>
  </r>
  <r>
    <s v="EMP0459"/>
    <x v="0"/>
    <s v="Cybersecurity"/>
    <x v="1"/>
    <n v="2.2999999999999998"/>
    <n v="104535"/>
    <d v="2022-11-03T00:00:00"/>
    <x v="1"/>
    <m/>
    <s v="PhD"/>
    <s v="In Progress"/>
    <s v="LinkedIn"/>
    <n v="3"/>
    <n v="2.5"/>
    <m/>
    <x v="1"/>
    <s v="Hybrid"/>
    <s v="No"/>
    <s v="Prefer not to say"/>
  </r>
  <r>
    <s v="EMP0097"/>
    <x v="2"/>
    <s v="Cloud Engineering"/>
    <x v="4"/>
    <n v="2.2000000000000002"/>
    <n v="65287"/>
    <d v="2022-07-24T00:00:00"/>
    <x v="0"/>
    <s v="No Growth"/>
    <s v="PhD"/>
    <s v="In Progress"/>
    <s v="Recruiter"/>
    <n v="2"/>
    <n v="2"/>
    <n v="2"/>
    <x v="139"/>
    <s v="Remote"/>
    <s v="No"/>
    <s v="Female"/>
  </r>
  <r>
    <s v="EMP0462"/>
    <x v="0"/>
    <s v="Infotainment"/>
    <x v="2"/>
    <n v="5.6"/>
    <n v="121114"/>
    <d v="2020-07-05T00:00:00"/>
    <x v="1"/>
    <m/>
    <s v="PhD"/>
    <s v="Not Started"/>
    <s v="LinkedIn"/>
    <n v="3"/>
    <n v="4.8"/>
    <m/>
    <x v="1"/>
    <s v="Remote"/>
    <s v="No"/>
    <s v="Prefer not to say"/>
  </r>
  <r>
    <s v="EMP0127"/>
    <x v="2"/>
    <s v="Cybersecurity"/>
    <x v="3"/>
    <n v="9.6"/>
    <n v="138344"/>
    <d v="2019-07-06T00:00:00"/>
    <x v="1"/>
    <m/>
    <s v="Master"/>
    <s v="Not Started"/>
    <s v="Career Fair"/>
    <n v="3"/>
    <n v="5.8"/>
    <m/>
    <x v="1"/>
    <s v="On-site"/>
    <s v="No"/>
    <s v="Non-binary"/>
  </r>
  <r>
    <s v="EMP0471"/>
    <x v="0"/>
    <s v="Cloud Engineering"/>
    <x v="0"/>
    <n v="0.1"/>
    <n v="79404"/>
    <d v="2023-02-01T00:00:00"/>
    <x v="1"/>
    <m/>
    <s v="PhD"/>
    <s v="Completed"/>
    <s v="Referral"/>
    <n v="3"/>
    <n v="2.2000000000000002"/>
    <m/>
    <x v="70"/>
    <s v="On-site"/>
    <s v="Yes"/>
    <s v="Prefer not to say"/>
  </r>
  <r>
    <s v="EMP0340"/>
    <x v="1"/>
    <s v="Cybersecurity"/>
    <x v="4"/>
    <n v="4.5"/>
    <n v="112887"/>
    <d v="2022-04-20T00:00:00"/>
    <x v="0"/>
    <s v="Personal"/>
    <s v="Bachelor"/>
    <s v="Not Started"/>
    <s v="Career Fair"/>
    <n v="5"/>
    <n v="2"/>
    <n v="2"/>
    <x v="121"/>
    <s v="Hybrid"/>
    <s v="No"/>
    <s v="Prefer not to say"/>
  </r>
  <r>
    <s v="EMP0485"/>
    <x v="2"/>
    <s v="Cloud Engineering"/>
    <x v="2"/>
    <n v="4"/>
    <n v="94700"/>
    <d v="2020-05-26T00:00:00"/>
    <x v="1"/>
    <m/>
    <s v="PhD"/>
    <s v="In Progress"/>
    <s v="Recruiter"/>
    <n v="2"/>
    <n v="4.9000000000000004"/>
    <m/>
    <x v="1"/>
    <s v="Hybrid"/>
    <s v="No"/>
    <s v="Prefer not to say"/>
  </r>
  <r>
    <s v="EMP0488"/>
    <x v="1"/>
    <s v="Embedded Systems"/>
    <x v="2"/>
    <n v="5.6"/>
    <n v="132391"/>
    <d v="2018-09-04T00:00:00"/>
    <x v="1"/>
    <m/>
    <s v="PhD"/>
    <s v="In Progress"/>
    <s v="LinkedIn"/>
    <n v="2"/>
    <n v="6.6"/>
    <m/>
    <x v="1"/>
    <s v="Remote"/>
    <s v="No"/>
    <s v="Non-binary"/>
  </r>
  <r>
    <s v="EMP0477"/>
    <x v="1"/>
    <s v="Embedded Systems"/>
    <x v="4"/>
    <n v="4.5"/>
    <n v="117124"/>
    <d v="2022-07-20T00:00:00"/>
    <x v="0"/>
    <s v="No Growth"/>
    <s v="Master"/>
    <s v="Not Started"/>
    <s v="Recruiter"/>
    <n v="2"/>
    <n v="2.8"/>
    <n v="3"/>
    <x v="13"/>
    <s v="Remote"/>
    <s v="No"/>
    <s v="Male"/>
  </r>
  <r>
    <s v="EMP0493"/>
    <x v="0"/>
    <s v="Cloud Engineering"/>
    <x v="0"/>
    <n v="3.8"/>
    <n v="153185"/>
    <d v="2020-01-28T00:00:00"/>
    <x v="1"/>
    <m/>
    <s v="PhD"/>
    <s v="Completed"/>
    <s v="Referral"/>
    <n v="3"/>
    <n v="5.2"/>
    <m/>
    <x v="14"/>
    <s v="Remote"/>
    <s v="Yes"/>
    <s v="Female"/>
  </r>
  <r>
    <s v="EMP0391"/>
    <x v="1"/>
    <s v="Cybersecurity"/>
    <x v="3"/>
    <n v="9.8000000000000007"/>
    <n v="150811"/>
    <d v="2019-07-20T00:00:00"/>
    <x v="1"/>
    <m/>
    <s v="PhD"/>
    <s v="In Progress"/>
    <s v="Career Fair"/>
    <n v="4"/>
    <n v="5.8"/>
    <m/>
    <x v="1"/>
    <s v="Remote"/>
    <s v="No"/>
    <s v="Non-bin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B7DF6-05CA-439B-A2E4-4DFAF8A9666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2">
  <location ref="A152:D159" firstHeaderRow="1" firstDataRow="2" firstDataCol="1"/>
  <pivotFields count="20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9">
        <item x="27"/>
        <item x="43"/>
        <item x="9"/>
        <item x="16"/>
        <item x="15"/>
        <item x="107"/>
        <item x="23"/>
        <item x="128"/>
        <item x="30"/>
        <item x="88"/>
        <item x="99"/>
        <item x="39"/>
        <item x="55"/>
        <item x="82"/>
        <item x="113"/>
        <item x="106"/>
        <item x="31"/>
        <item x="35"/>
        <item x="3"/>
        <item x="108"/>
        <item x="0"/>
        <item x="87"/>
        <item x="120"/>
        <item m="1" x="140"/>
        <item x="81"/>
        <item m="1" x="142"/>
        <item x="47"/>
        <item m="1" x="143"/>
        <item x="17"/>
        <item x="45"/>
        <item x="60"/>
        <item m="1" x="144"/>
        <item x="22"/>
        <item x="5"/>
        <item x="114"/>
        <item x="92"/>
        <item x="69"/>
        <item x="102"/>
        <item x="101"/>
        <item m="1" x="141"/>
        <item x="137"/>
        <item x="98"/>
        <item x="100"/>
        <item x="115"/>
        <item x="118"/>
        <item x="90"/>
        <item x="134"/>
        <item x="49"/>
        <item x="66"/>
        <item x="52"/>
        <item x="63"/>
        <item x="103"/>
        <item x="121"/>
        <item x="56"/>
        <item x="130"/>
        <item x="125"/>
        <item x="96"/>
        <item x="78"/>
        <item x="91"/>
        <item x="64"/>
        <item x="133"/>
        <item x="95"/>
        <item x="73"/>
        <item x="104"/>
        <item m="1" x="146"/>
        <item m="1" x="151"/>
        <item x="86"/>
        <item x="119"/>
        <item x="26"/>
        <item x="58"/>
        <item m="1" x="157"/>
        <item m="1" x="148"/>
        <item x="111"/>
        <item x="76"/>
        <item x="85"/>
        <item x="20"/>
        <item x="34"/>
        <item x="2"/>
        <item x="84"/>
        <item x="48"/>
        <item x="14"/>
        <item m="1" x="150"/>
        <item x="126"/>
        <item x="109"/>
        <item x="70"/>
        <item x="8"/>
        <item x="10"/>
        <item m="1" x="145"/>
        <item x="71"/>
        <item x="57"/>
        <item x="29"/>
        <item x="25"/>
        <item m="1" x="149"/>
        <item x="61"/>
        <item x="67"/>
        <item x="28"/>
        <item x="33"/>
        <item x="6"/>
        <item x="77"/>
        <item x="127"/>
        <item x="75"/>
        <item m="1" x="155"/>
        <item x="59"/>
        <item x="13"/>
        <item x="38"/>
        <item m="1" x="154"/>
        <item x="32"/>
        <item x="97"/>
        <item x="131"/>
        <item x="83"/>
        <item x="89"/>
        <item m="1" x="153"/>
        <item x="53"/>
        <item x="21"/>
        <item m="1" x="156"/>
        <item x="11"/>
        <item m="1" x="147"/>
        <item m="1" x="152"/>
        <item x="24"/>
        <item x="40"/>
        <item x="132"/>
        <item x="1"/>
        <item x="4"/>
        <item x="7"/>
        <item x="12"/>
        <item x="18"/>
        <item x="41"/>
        <item x="105"/>
        <item x="110"/>
        <item x="112"/>
        <item x="116"/>
        <item x="117"/>
        <item x="122"/>
        <item x="129"/>
        <item x="19"/>
        <item x="36"/>
        <item x="42"/>
        <item x="46"/>
        <item x="94"/>
        <item x="124"/>
        <item x="37"/>
        <item x="54"/>
        <item x="65"/>
        <item x="68"/>
        <item x="79"/>
        <item x="80"/>
        <item x="93"/>
        <item x="123"/>
        <item x="138"/>
        <item x="139"/>
        <item x="44"/>
        <item x="50"/>
        <item x="51"/>
        <item x="62"/>
        <item x="72"/>
        <item x="74"/>
        <item x="135"/>
        <item x="136"/>
        <item t="default"/>
      </items>
    </pivotField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Employee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F47E-0501-47F2-AF85-8E20D7FB1F77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65:E68" firstHeaderRow="1" firstDataRow="2" firstDataCol="1"/>
  <pivotFields count="20"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9">
        <item x="27"/>
        <item x="43"/>
        <item x="9"/>
        <item x="16"/>
        <item x="15"/>
        <item x="107"/>
        <item x="23"/>
        <item x="128"/>
        <item x="30"/>
        <item x="88"/>
        <item x="99"/>
        <item x="39"/>
        <item x="55"/>
        <item x="82"/>
        <item x="113"/>
        <item x="106"/>
        <item x="31"/>
        <item x="35"/>
        <item x="3"/>
        <item x="108"/>
        <item x="0"/>
        <item x="87"/>
        <item x="120"/>
        <item m="1" x="140"/>
        <item x="81"/>
        <item m="1" x="142"/>
        <item x="47"/>
        <item m="1" x="143"/>
        <item x="17"/>
        <item x="45"/>
        <item x="60"/>
        <item m="1" x="144"/>
        <item x="22"/>
        <item x="5"/>
        <item x="114"/>
        <item x="92"/>
        <item x="69"/>
        <item x="102"/>
        <item x="101"/>
        <item m="1" x="141"/>
        <item x="137"/>
        <item x="98"/>
        <item x="100"/>
        <item x="115"/>
        <item x="118"/>
        <item x="90"/>
        <item x="134"/>
        <item x="49"/>
        <item x="66"/>
        <item x="52"/>
        <item x="63"/>
        <item x="103"/>
        <item x="121"/>
        <item x="56"/>
        <item x="130"/>
        <item x="125"/>
        <item x="96"/>
        <item x="78"/>
        <item x="91"/>
        <item x="64"/>
        <item x="133"/>
        <item x="95"/>
        <item x="73"/>
        <item x="104"/>
        <item m="1" x="146"/>
        <item m="1" x="151"/>
        <item x="86"/>
        <item x="119"/>
        <item x="26"/>
        <item x="58"/>
        <item m="1" x="157"/>
        <item m="1" x="148"/>
        <item x="111"/>
        <item x="76"/>
        <item x="85"/>
        <item x="20"/>
        <item x="34"/>
        <item x="2"/>
        <item x="84"/>
        <item x="48"/>
        <item x="14"/>
        <item m="1" x="150"/>
        <item x="126"/>
        <item x="109"/>
        <item x="70"/>
        <item x="8"/>
        <item x="10"/>
        <item m="1" x="145"/>
        <item x="71"/>
        <item x="57"/>
        <item x="29"/>
        <item x="25"/>
        <item m="1" x="149"/>
        <item x="61"/>
        <item x="67"/>
        <item x="28"/>
        <item x="33"/>
        <item x="6"/>
        <item x="77"/>
        <item x="127"/>
        <item x="75"/>
        <item m="1" x="155"/>
        <item x="59"/>
        <item x="13"/>
        <item x="38"/>
        <item m="1" x="154"/>
        <item x="32"/>
        <item x="97"/>
        <item x="131"/>
        <item x="83"/>
        <item x="89"/>
        <item m="1" x="153"/>
        <item x="53"/>
        <item x="21"/>
        <item m="1" x="156"/>
        <item x="11"/>
        <item m="1" x="147"/>
        <item m="1" x="152"/>
        <item x="24"/>
        <item x="40"/>
        <item x="132"/>
        <item x="1"/>
        <item x="4"/>
        <item x="7"/>
        <item x="12"/>
        <item x="18"/>
        <item x="41"/>
        <item x="105"/>
        <item x="110"/>
        <item x="112"/>
        <item x="116"/>
        <item x="117"/>
        <item x="122"/>
        <item x="129"/>
        <item x="19"/>
        <item x="36"/>
        <item x="42"/>
        <item x="46"/>
        <item x="94"/>
        <item x="124"/>
        <item x="37"/>
        <item x="54"/>
        <item x="65"/>
        <item x="68"/>
        <item x="79"/>
        <item x="80"/>
        <item x="93"/>
        <item x="123"/>
        <item x="138"/>
        <item x="139"/>
        <item x="44"/>
        <item x="50"/>
        <item x="51"/>
        <item x="62"/>
        <item x="72"/>
        <item x="74"/>
        <item x="135"/>
        <item x="136"/>
        <item t="default"/>
      </items>
    </pivotField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7"/>
  </rowFields>
  <rowItems count="2"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Employee ID" fld="0" subtotal="count" baseField="0" baseItem="0"/>
  </dataFields>
  <chartFormats count="6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E2FAF-A7E7-49F5-B764-74E8D5AE0F9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26:G148" firstHeaderRow="1" firstDataRow="2" firstDataCol="1" rowPageCount="1" colPageCount="1"/>
  <pivotFields count="18">
    <pivotField dataField="1" showAll="0"/>
    <pivotField axis="axisRow" showAll="0">
      <items count="4">
        <item x="2"/>
        <item x="0"/>
        <item x="1"/>
        <item t="default"/>
      </items>
    </pivotField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numFmtId="164" showAll="0"/>
    <pivotField axis="axisPage" showAll="0">
      <items count="3">
        <item x="0"/>
        <item x="1"/>
        <item t="default"/>
      </items>
    </pivotField>
    <pivotField axis="axisCol" showAll="0">
      <items count="7">
        <item x="2"/>
        <item x="1"/>
        <item x="4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item="1" hier="-1"/>
  </pageFields>
  <dataFields count="1">
    <dataField name="Count of Employee ID" fld="0" subtotal="count" baseField="0" baseItem="0"/>
  </dataFields>
  <formats count="2">
    <format dxfId="1">
      <pivotArea collapsedLevelsAreSubtotals="1" fieldPosition="0">
        <references count="3">
          <reference field="1" count="1">
            <x v="2"/>
          </reference>
          <reference field="2" count="1" selected="0">
            <x v="3"/>
          </reference>
          <reference field="8" count="1" selected="0">
            <x v="0"/>
          </reference>
        </references>
      </pivotArea>
    </format>
    <format dxfId="0">
      <pivotArea collapsedLevelsAreSubtotals="1" fieldPosition="0">
        <references count="3">
          <reference field="1" count="1">
            <x v="2"/>
          </reference>
          <reference field="2" count="1" selected="0">
            <x v="3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D404A-2288-45A5-B48C-74310523008A}" name="Employees by Region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49:B59" firstHeaderRow="1" firstDataRow="1" firstDataCol="1"/>
  <pivotFields count="20">
    <pivotField dataField="1" showAll="0"/>
    <pivotField axis="axisRow" showAll="0">
      <items count="4">
        <item x="1"/>
        <item x="0"/>
        <item x="2"/>
        <item t="default" sd="0"/>
      </items>
    </pivotField>
    <pivotField showAll="0"/>
    <pivotField showAll="0"/>
    <pivotField showAll="0"/>
    <pivotField showAll="0"/>
    <pivotField numFmtId="16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9">
        <item x="27"/>
        <item x="43"/>
        <item x="9"/>
        <item x="16"/>
        <item x="15"/>
        <item x="107"/>
        <item x="23"/>
        <item x="128"/>
        <item x="30"/>
        <item x="88"/>
        <item x="99"/>
        <item x="39"/>
        <item x="55"/>
        <item x="82"/>
        <item x="113"/>
        <item x="106"/>
        <item x="31"/>
        <item x="35"/>
        <item x="3"/>
        <item x="108"/>
        <item x="0"/>
        <item x="87"/>
        <item x="120"/>
        <item m="1" x="140"/>
        <item x="81"/>
        <item m="1" x="142"/>
        <item x="47"/>
        <item m="1" x="143"/>
        <item x="17"/>
        <item x="45"/>
        <item x="60"/>
        <item m="1" x="144"/>
        <item x="22"/>
        <item x="5"/>
        <item x="114"/>
        <item x="92"/>
        <item x="69"/>
        <item x="102"/>
        <item x="101"/>
        <item m="1" x="141"/>
        <item x="137"/>
        <item x="98"/>
        <item x="100"/>
        <item x="115"/>
        <item x="118"/>
        <item x="90"/>
        <item x="134"/>
        <item x="49"/>
        <item x="66"/>
        <item x="52"/>
        <item x="63"/>
        <item x="103"/>
        <item x="121"/>
        <item x="56"/>
        <item x="130"/>
        <item x="125"/>
        <item x="96"/>
        <item x="78"/>
        <item x="91"/>
        <item x="64"/>
        <item x="133"/>
        <item x="95"/>
        <item x="73"/>
        <item x="104"/>
        <item m="1" x="146"/>
        <item m="1" x="151"/>
        <item x="86"/>
        <item x="119"/>
        <item x="26"/>
        <item x="58"/>
        <item m="1" x="157"/>
        <item m="1" x="148"/>
        <item x="111"/>
        <item x="76"/>
        <item x="85"/>
        <item x="20"/>
        <item x="34"/>
        <item x="2"/>
        <item x="84"/>
        <item x="48"/>
        <item x="14"/>
        <item m="1" x="150"/>
        <item x="126"/>
        <item x="109"/>
        <item x="70"/>
        <item x="8"/>
        <item x="10"/>
        <item m="1" x="145"/>
        <item x="71"/>
        <item x="57"/>
        <item x="29"/>
        <item x="25"/>
        <item m="1" x="149"/>
        <item x="61"/>
        <item x="67"/>
        <item x="28"/>
        <item x="33"/>
        <item x="6"/>
        <item x="77"/>
        <item x="127"/>
        <item x="75"/>
        <item m="1" x="155"/>
        <item x="59"/>
        <item x="13"/>
        <item x="38"/>
        <item m="1" x="154"/>
        <item x="32"/>
        <item x="97"/>
        <item x="131"/>
        <item x="83"/>
        <item x="89"/>
        <item m="1" x="153"/>
        <item x="53"/>
        <item x="21"/>
        <item m="1" x="156"/>
        <item x="11"/>
        <item m="1" x="147"/>
        <item m="1" x="152"/>
        <item x="24"/>
        <item x="40"/>
        <item x="132"/>
        <item x="1"/>
        <item x="4"/>
        <item x="7"/>
        <item x="12"/>
        <item x="18"/>
        <item x="41"/>
        <item x="105"/>
        <item x="110"/>
        <item x="112"/>
        <item x="116"/>
        <item x="117"/>
        <item x="122"/>
        <item x="129"/>
        <item x="19"/>
        <item x="36"/>
        <item x="42"/>
        <item x="46"/>
        <item x="94"/>
        <item x="124"/>
        <item x="37"/>
        <item x="54"/>
        <item x="65"/>
        <item x="68"/>
        <item x="79"/>
        <item x="80"/>
        <item x="93"/>
        <item x="123"/>
        <item x="138"/>
        <item x="139"/>
        <item x="44"/>
        <item x="50"/>
        <item x="51"/>
        <item x="62"/>
        <item x="72"/>
        <item x="74"/>
        <item x="135"/>
        <item x="136"/>
        <item t="default"/>
      </items>
    </pivotField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9D35F-2B89-4248-9116-295FD45FCC6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02:B121" firstHeaderRow="1" firstDataRow="1" firstDataCol="1" rowPageCount="1" colPageCount="1"/>
  <pivotFields count="18">
    <pivotField dataField="1" showAll="0"/>
    <pivotField showAll="0"/>
    <pivotField showAll="0"/>
    <pivotField showAll="0"/>
    <pivotField showAll="0"/>
    <pivotField showAll="0"/>
    <pivotField numFmtId="164" showAll="0"/>
    <pivotField axis="axisPage" showAll="0">
      <items count="3">
        <item x="0"/>
        <item x="1"/>
        <item t="default"/>
      </items>
    </pivotField>
    <pivotField axis="axisRow" showAll="0">
      <items count="7">
        <item x="2"/>
        <item x="1"/>
        <item x="4"/>
        <item x="5"/>
        <item x="3"/>
        <item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8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7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DB044-6F3B-4A78-BFB9-19E891AC8AA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93:B97" firstHeaderRow="1" firstDataRow="1" firstDataCol="1" rowPageCount="1" colPageCount="1"/>
  <pivotFields count="18">
    <pivotField dataField="1" showAll="0"/>
    <pivotField showAll="0"/>
    <pivotField showAll="0"/>
    <pivotField showAll="0"/>
    <pivotField showAll="0"/>
    <pivotField showAll="0"/>
    <pivotField numFmtId="164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4E121-A880-4F4B-8804-FD2CD52BC4E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81:B87" firstHeaderRow="1" firstDataRow="1" firstDataCol="1" rowPageCount="3" colPageCount="1"/>
  <pivotFields count="18">
    <pivotField dataField="1" showAll="0"/>
    <pivotField showAll="0"/>
    <pivotField showAll="0"/>
    <pivotField showAll="0"/>
    <pivotField showAll="0"/>
    <pivotField showAll="0"/>
    <pivotField numFmtId="164" showAll="0"/>
    <pivotField axis="axisPage" showAll="0">
      <items count="3">
        <item x="0"/>
        <item x="1"/>
        <item t="default"/>
      </items>
    </pivotField>
    <pivotField axis="axisRow" showAll="0">
      <items count="7">
        <item x="2"/>
        <item x="1"/>
        <item x="4"/>
        <item x="5"/>
        <item x="3"/>
        <item x="0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3">
    <pageField fld="7" item="1" hier="-1"/>
    <pageField fld="16" hier="-1"/>
    <pageField fld="10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31B1A-2568-48BE-9F0B-D6F2F91782ED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Y65:Z74" firstHeaderRow="1" firstDataRow="1" firstDataCol="1" rowPageCount="1" colPageCount="1"/>
  <pivotFields count="20">
    <pivotField dataField="1" showAll="0"/>
    <pivotField showAll="0"/>
    <pivotField showAll="0"/>
    <pivotField showAll="0"/>
    <pivotField showAll="0"/>
    <pivotField showAll="0"/>
    <pivotField numFmtId="164"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9">
        <item x="27"/>
        <item x="43"/>
        <item x="9"/>
        <item x="16"/>
        <item x="15"/>
        <item x="107"/>
        <item x="23"/>
        <item x="128"/>
        <item x="30"/>
        <item x="88"/>
        <item x="99"/>
        <item x="39"/>
        <item x="55"/>
        <item x="82"/>
        <item x="113"/>
        <item x="106"/>
        <item x="31"/>
        <item x="35"/>
        <item x="3"/>
        <item x="108"/>
        <item x="0"/>
        <item x="87"/>
        <item x="120"/>
        <item m="1" x="140"/>
        <item x="81"/>
        <item m="1" x="142"/>
        <item x="47"/>
        <item m="1" x="143"/>
        <item x="17"/>
        <item x="45"/>
        <item x="60"/>
        <item m="1" x="144"/>
        <item x="22"/>
        <item x="5"/>
        <item x="114"/>
        <item x="92"/>
        <item x="69"/>
        <item x="102"/>
        <item x="101"/>
        <item m="1" x="141"/>
        <item x="137"/>
        <item x="98"/>
        <item x="100"/>
        <item x="115"/>
        <item x="118"/>
        <item x="90"/>
        <item x="134"/>
        <item x="49"/>
        <item x="66"/>
        <item x="52"/>
        <item x="63"/>
        <item x="103"/>
        <item x="121"/>
        <item x="56"/>
        <item x="130"/>
        <item x="125"/>
        <item x="96"/>
        <item x="78"/>
        <item x="91"/>
        <item x="64"/>
        <item x="133"/>
        <item x="95"/>
        <item x="73"/>
        <item x="104"/>
        <item m="1" x="146"/>
        <item m="1" x="151"/>
        <item x="86"/>
        <item x="119"/>
        <item x="26"/>
        <item x="58"/>
        <item m="1" x="157"/>
        <item m="1" x="148"/>
        <item x="111"/>
        <item x="76"/>
        <item x="85"/>
        <item x="20"/>
        <item x="34"/>
        <item x="2"/>
        <item x="84"/>
        <item x="48"/>
        <item x="14"/>
        <item m="1" x="150"/>
        <item x="126"/>
        <item x="109"/>
        <item x="70"/>
        <item x="8"/>
        <item x="10"/>
        <item m="1" x="145"/>
        <item x="71"/>
        <item x="57"/>
        <item x="29"/>
        <item x="25"/>
        <item m="1" x="149"/>
        <item x="61"/>
        <item x="67"/>
        <item x="28"/>
        <item x="33"/>
        <item x="6"/>
        <item x="77"/>
        <item x="127"/>
        <item x="75"/>
        <item m="1" x="155"/>
        <item x="59"/>
        <item x="13"/>
        <item x="38"/>
        <item m="1" x="154"/>
        <item x="32"/>
        <item x="97"/>
        <item x="131"/>
        <item x="83"/>
        <item x="89"/>
        <item m="1" x="153"/>
        <item x="53"/>
        <item x="21"/>
        <item m="1" x="156"/>
        <item x="11"/>
        <item m="1" x="147"/>
        <item m="1" x="152"/>
        <item x="24"/>
        <item x="40"/>
        <item x="132"/>
        <item x="1"/>
        <item x="4"/>
        <item x="7"/>
        <item x="12"/>
        <item x="18"/>
        <item x="41"/>
        <item x="105"/>
        <item x="110"/>
        <item x="112"/>
        <item x="116"/>
        <item x="117"/>
        <item x="122"/>
        <item x="129"/>
        <item x="19"/>
        <item x="36"/>
        <item x="42"/>
        <item x="46"/>
        <item x="94"/>
        <item x="124"/>
        <item x="37"/>
        <item x="54"/>
        <item x="65"/>
        <item x="68"/>
        <item x="79"/>
        <item x="80"/>
        <item x="93"/>
        <item x="123"/>
        <item x="138"/>
        <item x="139"/>
        <item x="44"/>
        <item x="50"/>
        <item x="51"/>
        <item x="62"/>
        <item x="72"/>
        <item x="74"/>
        <item x="135"/>
        <item x="136"/>
        <item t="default"/>
      </items>
    </pivotField>
    <pivotField showAll="0"/>
    <pivotField showAll="0"/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7" item="1" hier="-1"/>
  </pageFields>
  <dataFields count="1">
    <dataField name="Count of Employee ID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8621-4495-4244-B4BD-A5E3516D28E9}">
  <dimension ref="A1:S501"/>
  <sheetViews>
    <sheetView tabSelected="1" zoomScaleNormal="100" workbookViewId="0">
      <selection activeCell="A2" sqref="A2"/>
    </sheetView>
  </sheetViews>
  <sheetFormatPr defaultRowHeight="14.5"/>
  <cols>
    <col min="1" max="1" width="16.08984375" bestFit="1" customWidth="1"/>
    <col min="2" max="2" width="13.36328125" style="13" bestFit="1" customWidth="1"/>
    <col min="3" max="3" width="17.7265625" style="13" bestFit="1" customWidth="1"/>
    <col min="4" max="4" width="16.7265625" style="13" bestFit="1" customWidth="1"/>
    <col min="5" max="5" width="22.36328125" bestFit="1" customWidth="1"/>
    <col min="6" max="6" width="10.453125" bestFit="1" customWidth="1"/>
    <col min="7" max="7" width="17.81640625" style="24" bestFit="1" customWidth="1"/>
    <col min="8" max="8" width="17.1796875" style="13" bestFit="1" customWidth="1"/>
    <col min="9" max="9" width="19.36328125" style="13" bestFit="1" customWidth="1"/>
    <col min="10" max="10" width="18.81640625" bestFit="1" customWidth="1"/>
    <col min="11" max="11" width="18" bestFit="1" customWidth="1"/>
    <col min="12" max="12" width="18" style="13" bestFit="1" customWidth="1"/>
    <col min="13" max="13" width="22.36328125" bestFit="1" customWidth="1"/>
    <col min="14" max="14" width="18" style="13" bestFit="1" customWidth="1"/>
    <col min="15" max="15" width="26.26953125" style="27" bestFit="1" customWidth="1"/>
    <col min="16" max="16" width="17.81640625" style="29" bestFit="1" customWidth="1"/>
    <col min="17" max="17" width="21.90625" style="13" bestFit="1" customWidth="1"/>
    <col min="18" max="18" width="13.453125" bestFit="1" customWidth="1"/>
    <col min="19" max="19" width="15" bestFit="1" customWidth="1"/>
  </cols>
  <sheetData>
    <row r="1" spans="1:19">
      <c r="A1" s="1" t="s">
        <v>0</v>
      </c>
      <c r="B1" s="12" t="s">
        <v>1</v>
      </c>
      <c r="C1" s="12" t="s">
        <v>2</v>
      </c>
      <c r="D1" s="12" t="s">
        <v>3</v>
      </c>
      <c r="E1" s="1" t="s">
        <v>4</v>
      </c>
      <c r="F1" s="1" t="s">
        <v>5</v>
      </c>
      <c r="G1" s="23" t="s">
        <v>6</v>
      </c>
      <c r="H1" s="12" t="s">
        <v>7</v>
      </c>
      <c r="I1" s="12" t="s">
        <v>8</v>
      </c>
      <c r="J1" s="1" t="s">
        <v>9</v>
      </c>
      <c r="K1" s="1" t="s">
        <v>10</v>
      </c>
      <c r="L1" s="12" t="s">
        <v>11</v>
      </c>
      <c r="M1" s="1" t="s">
        <v>12</v>
      </c>
      <c r="N1" s="12" t="s">
        <v>13</v>
      </c>
      <c r="O1" s="26" t="s">
        <v>581</v>
      </c>
      <c r="P1" s="28" t="s">
        <v>606</v>
      </c>
      <c r="Q1" s="12" t="s">
        <v>14</v>
      </c>
      <c r="R1" s="1" t="s">
        <v>15</v>
      </c>
      <c r="S1" s="1" t="s">
        <v>16</v>
      </c>
    </row>
    <row r="2" spans="1:19">
      <c r="A2" t="s">
        <v>227</v>
      </c>
      <c r="B2" s="13" t="s">
        <v>517</v>
      </c>
      <c r="C2" s="13" t="s">
        <v>521</v>
      </c>
      <c r="D2" s="13" t="s">
        <v>527</v>
      </c>
      <c r="E2">
        <v>4.4000000000000004</v>
      </c>
      <c r="F2">
        <v>96041</v>
      </c>
      <c r="G2" s="24">
        <v>43957</v>
      </c>
      <c r="H2" s="13" t="b">
        <v>1</v>
      </c>
      <c r="I2" s="13" t="s">
        <v>530</v>
      </c>
      <c r="J2" t="s">
        <v>536</v>
      </c>
      <c r="K2" t="s">
        <v>538</v>
      </c>
      <c r="L2" s="13" t="s">
        <v>542</v>
      </c>
      <c r="M2">
        <v>3</v>
      </c>
      <c r="N2" s="13">
        <v>2</v>
      </c>
      <c r="O2" s="27">
        <f>ROUND(N2,0)</f>
        <v>2</v>
      </c>
      <c r="P2" s="29">
        <f>EDATE(G2,N2*12)</f>
        <v>44687</v>
      </c>
      <c r="Q2" s="13" t="s">
        <v>548</v>
      </c>
      <c r="R2" t="s">
        <v>549</v>
      </c>
      <c r="S2" t="s">
        <v>551</v>
      </c>
    </row>
    <row r="3" spans="1:19">
      <c r="A3" t="s">
        <v>22</v>
      </c>
      <c r="B3" s="13" t="s">
        <v>519</v>
      </c>
      <c r="C3" s="13" t="s">
        <v>523</v>
      </c>
      <c r="D3" s="13" t="s">
        <v>525</v>
      </c>
      <c r="E3">
        <v>6.7</v>
      </c>
      <c r="F3">
        <v>83483</v>
      </c>
      <c r="G3" s="24">
        <v>44579</v>
      </c>
      <c r="H3" s="13" t="b">
        <v>0</v>
      </c>
      <c r="J3" t="s">
        <v>536</v>
      </c>
      <c r="K3" t="s">
        <v>538</v>
      </c>
      <c r="L3" s="13" t="s">
        <v>544</v>
      </c>
      <c r="M3">
        <v>4</v>
      </c>
      <c r="N3" s="13">
        <v>3.3</v>
      </c>
      <c r="P3" s="27"/>
      <c r="Q3" s="13" t="s">
        <v>546</v>
      </c>
      <c r="R3" t="s">
        <v>549</v>
      </c>
      <c r="S3" t="s">
        <v>552</v>
      </c>
    </row>
    <row r="4" spans="1:19">
      <c r="A4" t="s">
        <v>24</v>
      </c>
      <c r="B4" s="13" t="s">
        <v>517</v>
      </c>
      <c r="C4" s="13" t="s">
        <v>522</v>
      </c>
      <c r="D4" s="13" t="s">
        <v>525</v>
      </c>
      <c r="E4">
        <v>8</v>
      </c>
      <c r="F4">
        <v>92606</v>
      </c>
      <c r="G4" s="24">
        <v>43916</v>
      </c>
      <c r="H4" s="13" t="b">
        <v>0</v>
      </c>
      <c r="J4" t="s">
        <v>536</v>
      </c>
      <c r="K4" t="s">
        <v>540</v>
      </c>
      <c r="L4" s="13" t="s">
        <v>545</v>
      </c>
      <c r="M4">
        <v>3</v>
      </c>
      <c r="N4" s="13">
        <v>5.0999999999999996</v>
      </c>
      <c r="P4" s="27"/>
      <c r="Q4" s="13" t="s">
        <v>546</v>
      </c>
      <c r="R4" t="s">
        <v>549</v>
      </c>
      <c r="S4" t="s">
        <v>553</v>
      </c>
    </row>
    <row r="5" spans="1:19">
      <c r="A5" t="s">
        <v>29</v>
      </c>
      <c r="B5" s="13" t="s">
        <v>518</v>
      </c>
      <c r="C5" s="13" t="s">
        <v>524</v>
      </c>
      <c r="D5" s="13" t="s">
        <v>527</v>
      </c>
      <c r="E5">
        <v>0.9</v>
      </c>
      <c r="F5">
        <v>68110</v>
      </c>
      <c r="G5" s="24">
        <v>44586</v>
      </c>
      <c r="H5" s="13" t="b">
        <v>0</v>
      </c>
      <c r="J5" t="s">
        <v>536</v>
      </c>
      <c r="K5" t="s">
        <v>541</v>
      </c>
      <c r="L5" s="13" t="s">
        <v>544</v>
      </c>
      <c r="M5">
        <v>4</v>
      </c>
      <c r="N5" s="13">
        <v>3.2</v>
      </c>
      <c r="P5" s="29">
        <f>EDATE(G5,N5*12)</f>
        <v>45741</v>
      </c>
      <c r="Q5" s="13" t="s">
        <v>546</v>
      </c>
      <c r="R5" t="s">
        <v>550</v>
      </c>
      <c r="S5" t="s">
        <v>554</v>
      </c>
    </row>
    <row r="6" spans="1:19">
      <c r="A6" t="s">
        <v>33</v>
      </c>
      <c r="B6" s="13" t="s">
        <v>519</v>
      </c>
      <c r="C6" s="13" t="s">
        <v>522</v>
      </c>
      <c r="D6" s="13" t="s">
        <v>526</v>
      </c>
      <c r="E6">
        <v>4.2</v>
      </c>
      <c r="F6">
        <v>102941</v>
      </c>
      <c r="G6" s="24">
        <v>44455</v>
      </c>
      <c r="H6" s="13" t="b">
        <v>0</v>
      </c>
      <c r="J6" t="s">
        <v>536</v>
      </c>
      <c r="K6" t="s">
        <v>540</v>
      </c>
      <c r="L6" s="13" t="s">
        <v>544</v>
      </c>
      <c r="M6">
        <v>2</v>
      </c>
      <c r="N6" s="13">
        <v>3.6</v>
      </c>
      <c r="P6" s="27"/>
      <c r="Q6" s="13" t="s">
        <v>547</v>
      </c>
      <c r="R6" t="s">
        <v>549</v>
      </c>
      <c r="S6" t="s">
        <v>554</v>
      </c>
    </row>
    <row r="7" spans="1:19">
      <c r="A7" t="s">
        <v>238</v>
      </c>
      <c r="B7" s="13" t="s">
        <v>519</v>
      </c>
      <c r="C7" s="13" t="s">
        <v>520</v>
      </c>
      <c r="D7" s="13" t="s">
        <v>528</v>
      </c>
      <c r="E7">
        <v>3</v>
      </c>
      <c r="F7">
        <v>145957</v>
      </c>
      <c r="G7" s="24">
        <v>43506</v>
      </c>
      <c r="H7" s="13" t="b">
        <v>1</v>
      </c>
      <c r="I7" s="13" t="s">
        <v>530</v>
      </c>
      <c r="J7" t="s">
        <v>535</v>
      </c>
      <c r="K7" t="s">
        <v>541</v>
      </c>
      <c r="L7" s="13" t="s">
        <v>545</v>
      </c>
      <c r="M7">
        <v>4</v>
      </c>
      <c r="N7" s="13">
        <v>3.2</v>
      </c>
      <c r="O7" s="27">
        <f>ROUND(N7,0)</f>
        <v>3</v>
      </c>
      <c r="P7" s="29">
        <f t="shared" ref="P7:P8" si="0">EDATE(G7,N7*12)</f>
        <v>44661</v>
      </c>
      <c r="Q7" s="13" t="s">
        <v>548</v>
      </c>
      <c r="R7" t="s">
        <v>550</v>
      </c>
      <c r="S7" t="s">
        <v>553</v>
      </c>
    </row>
    <row r="8" spans="1:19">
      <c r="A8" t="s">
        <v>476</v>
      </c>
      <c r="B8" s="13" t="s">
        <v>519</v>
      </c>
      <c r="C8" s="13" t="s">
        <v>522</v>
      </c>
      <c r="D8" s="13" t="s">
        <v>527</v>
      </c>
      <c r="E8">
        <v>4.4000000000000004</v>
      </c>
      <c r="F8">
        <v>110357</v>
      </c>
      <c r="G8" s="24">
        <v>43993</v>
      </c>
      <c r="H8" s="13" t="b">
        <v>1</v>
      </c>
      <c r="I8" s="13" t="s">
        <v>533</v>
      </c>
      <c r="J8" t="s">
        <v>536</v>
      </c>
      <c r="K8" t="s">
        <v>538</v>
      </c>
      <c r="L8" s="13" t="s">
        <v>544</v>
      </c>
      <c r="M8">
        <v>2</v>
      </c>
      <c r="N8" s="13">
        <v>1.9</v>
      </c>
      <c r="O8" s="27">
        <f>ROUND(N8,0)</f>
        <v>2</v>
      </c>
      <c r="P8" s="29">
        <f t="shared" si="0"/>
        <v>44662</v>
      </c>
      <c r="Q8" s="13" t="s">
        <v>548</v>
      </c>
      <c r="R8" t="s">
        <v>549</v>
      </c>
      <c r="S8" t="s">
        <v>554</v>
      </c>
    </row>
    <row r="9" spans="1:19">
      <c r="A9" t="s">
        <v>419</v>
      </c>
      <c r="B9" s="13" t="s">
        <v>519</v>
      </c>
      <c r="C9" s="13" t="s">
        <v>523</v>
      </c>
      <c r="D9" s="13" t="s">
        <v>528</v>
      </c>
      <c r="E9">
        <v>7.3</v>
      </c>
      <c r="F9">
        <v>99194</v>
      </c>
      <c r="G9" s="24">
        <v>44460</v>
      </c>
      <c r="H9" s="13" t="b">
        <v>0</v>
      </c>
      <c r="J9" t="s">
        <v>537</v>
      </c>
      <c r="K9" t="s">
        <v>540</v>
      </c>
      <c r="L9" s="13" t="s">
        <v>543</v>
      </c>
      <c r="M9">
        <v>2</v>
      </c>
      <c r="N9" s="13">
        <v>3.6</v>
      </c>
      <c r="P9" s="27"/>
      <c r="Q9" s="13" t="s">
        <v>546</v>
      </c>
      <c r="R9" t="s">
        <v>549</v>
      </c>
      <c r="S9" t="s">
        <v>552</v>
      </c>
    </row>
    <row r="10" spans="1:19">
      <c r="A10" t="s">
        <v>291</v>
      </c>
      <c r="B10" s="13" t="s">
        <v>519</v>
      </c>
      <c r="C10" s="13" t="s">
        <v>522</v>
      </c>
      <c r="D10" s="13" t="s">
        <v>527</v>
      </c>
      <c r="E10">
        <v>2.8</v>
      </c>
      <c r="F10">
        <v>74357</v>
      </c>
      <c r="G10" s="24">
        <v>44236</v>
      </c>
      <c r="H10" s="13" t="b">
        <v>1</v>
      </c>
      <c r="I10" s="13" t="s">
        <v>532</v>
      </c>
      <c r="J10" t="s">
        <v>535</v>
      </c>
      <c r="K10" t="s">
        <v>538</v>
      </c>
      <c r="L10" s="13" t="s">
        <v>542</v>
      </c>
      <c r="M10">
        <v>2</v>
      </c>
      <c r="N10" s="13">
        <v>2.2000000000000002</v>
      </c>
      <c r="O10" s="27">
        <f>ROUND(N10,0)</f>
        <v>2</v>
      </c>
      <c r="P10" s="29">
        <f>EDATE(G10,N10*12)</f>
        <v>45025</v>
      </c>
      <c r="Q10" s="13" t="s">
        <v>548</v>
      </c>
      <c r="R10" t="s">
        <v>549</v>
      </c>
      <c r="S10" t="s">
        <v>552</v>
      </c>
    </row>
    <row r="11" spans="1:19">
      <c r="A11" t="s">
        <v>48</v>
      </c>
      <c r="B11" s="13" t="s">
        <v>519</v>
      </c>
      <c r="C11" s="13" t="s">
        <v>523</v>
      </c>
      <c r="D11" s="13" t="s">
        <v>525</v>
      </c>
      <c r="E11">
        <v>5.8</v>
      </c>
      <c r="F11">
        <v>139909</v>
      </c>
      <c r="G11" s="24">
        <v>43330</v>
      </c>
      <c r="H11" s="13" t="b">
        <v>0</v>
      </c>
      <c r="J11" t="s">
        <v>536</v>
      </c>
      <c r="K11" t="s">
        <v>538</v>
      </c>
      <c r="L11" s="13" t="s">
        <v>542</v>
      </c>
      <c r="M11">
        <v>4</v>
      </c>
      <c r="N11" s="13">
        <v>6.7</v>
      </c>
      <c r="P11" s="27"/>
      <c r="Q11" s="13" t="s">
        <v>547</v>
      </c>
      <c r="R11" t="s">
        <v>549</v>
      </c>
      <c r="S11" t="s">
        <v>554</v>
      </c>
    </row>
    <row r="12" spans="1:19">
      <c r="A12" t="s">
        <v>49</v>
      </c>
      <c r="B12" s="13" t="s">
        <v>518</v>
      </c>
      <c r="C12" s="13" t="s">
        <v>524</v>
      </c>
      <c r="D12" s="13" t="s">
        <v>530</v>
      </c>
      <c r="E12">
        <v>4.5</v>
      </c>
      <c r="F12">
        <v>154660</v>
      </c>
      <c r="G12" s="24">
        <v>44120</v>
      </c>
      <c r="H12" s="13" t="b">
        <v>0</v>
      </c>
      <c r="J12" t="s">
        <v>536</v>
      </c>
      <c r="K12" t="s">
        <v>541</v>
      </c>
      <c r="L12" s="13" t="s">
        <v>543</v>
      </c>
      <c r="M12">
        <v>3</v>
      </c>
      <c r="N12" s="13">
        <v>4.5</v>
      </c>
      <c r="P12" s="27"/>
      <c r="Q12" s="13" t="s">
        <v>547</v>
      </c>
      <c r="R12" t="s">
        <v>550</v>
      </c>
      <c r="S12" t="s">
        <v>551</v>
      </c>
    </row>
    <row r="13" spans="1:19">
      <c r="A13" t="s">
        <v>503</v>
      </c>
      <c r="B13" s="13" t="s">
        <v>518</v>
      </c>
      <c r="C13" s="13" t="s">
        <v>521</v>
      </c>
      <c r="D13" s="13" t="s">
        <v>527</v>
      </c>
      <c r="E13">
        <v>2.4</v>
      </c>
      <c r="F13">
        <v>135485</v>
      </c>
      <c r="G13" s="24">
        <v>44575</v>
      </c>
      <c r="H13" s="13" t="b">
        <v>1</v>
      </c>
      <c r="I13" s="13" t="s">
        <v>531</v>
      </c>
      <c r="J13" t="s">
        <v>536</v>
      </c>
      <c r="K13" t="s">
        <v>540</v>
      </c>
      <c r="L13" s="13" t="s">
        <v>545</v>
      </c>
      <c r="M13">
        <v>2</v>
      </c>
      <c r="N13" s="13">
        <v>3.3</v>
      </c>
      <c r="O13" s="27">
        <f>ROUND(N13,0)</f>
        <v>3</v>
      </c>
      <c r="P13" s="29">
        <f>EDATE(G13,N13*12)</f>
        <v>45761</v>
      </c>
      <c r="Q13" s="13" t="s">
        <v>548</v>
      </c>
      <c r="R13" t="s">
        <v>549</v>
      </c>
      <c r="S13" t="s">
        <v>551</v>
      </c>
    </row>
    <row r="14" spans="1:19">
      <c r="A14" t="s">
        <v>144</v>
      </c>
      <c r="B14" s="13" t="s">
        <v>519</v>
      </c>
      <c r="C14" s="13" t="s">
        <v>524</v>
      </c>
      <c r="D14" s="13" t="s">
        <v>528</v>
      </c>
      <c r="E14">
        <v>5.6</v>
      </c>
      <c r="F14">
        <v>115961</v>
      </c>
      <c r="G14" s="24">
        <v>43542</v>
      </c>
      <c r="H14" s="13" t="b">
        <v>0</v>
      </c>
      <c r="J14" t="s">
        <v>536</v>
      </c>
      <c r="K14" t="s">
        <v>540</v>
      </c>
      <c r="L14" s="13" t="s">
        <v>544</v>
      </c>
      <c r="M14">
        <v>3</v>
      </c>
      <c r="N14" s="13">
        <v>6.1</v>
      </c>
      <c r="P14" s="27"/>
      <c r="Q14" s="13" t="s">
        <v>546</v>
      </c>
      <c r="R14" t="s">
        <v>549</v>
      </c>
      <c r="S14" t="s">
        <v>552</v>
      </c>
    </row>
    <row r="15" spans="1:19">
      <c r="A15" t="s">
        <v>70</v>
      </c>
      <c r="B15" s="13" t="s">
        <v>519</v>
      </c>
      <c r="C15" s="13" t="s">
        <v>522</v>
      </c>
      <c r="D15" s="13" t="s">
        <v>526</v>
      </c>
      <c r="E15">
        <v>4.9000000000000004</v>
      </c>
      <c r="F15">
        <v>98756</v>
      </c>
      <c r="G15" s="24">
        <v>43557</v>
      </c>
      <c r="H15" s="13" t="b">
        <v>0</v>
      </c>
      <c r="J15" t="s">
        <v>536</v>
      </c>
      <c r="K15" t="s">
        <v>538</v>
      </c>
      <c r="L15" s="13" t="s">
        <v>543</v>
      </c>
      <c r="M15">
        <v>3</v>
      </c>
      <c r="N15" s="13">
        <v>6.1</v>
      </c>
      <c r="P15" s="27"/>
      <c r="Q15" s="13" t="s">
        <v>546</v>
      </c>
      <c r="R15" t="s">
        <v>549</v>
      </c>
      <c r="S15" t="s">
        <v>554</v>
      </c>
    </row>
    <row r="16" spans="1:19">
      <c r="A16" t="s">
        <v>75</v>
      </c>
      <c r="B16" s="13" t="s">
        <v>517</v>
      </c>
      <c r="C16" s="13" t="s">
        <v>522</v>
      </c>
      <c r="D16" s="13" t="s">
        <v>525</v>
      </c>
      <c r="E16">
        <v>5.2</v>
      </c>
      <c r="F16">
        <v>69348</v>
      </c>
      <c r="G16" s="24">
        <v>44287</v>
      </c>
      <c r="H16" s="13" t="b">
        <v>0</v>
      </c>
      <c r="J16" t="s">
        <v>536</v>
      </c>
      <c r="K16" t="s">
        <v>538</v>
      </c>
      <c r="L16" s="13" t="s">
        <v>544</v>
      </c>
      <c r="M16">
        <v>3</v>
      </c>
      <c r="N16" s="13">
        <v>4.0999999999999996</v>
      </c>
      <c r="P16" s="27"/>
      <c r="Q16" s="13" t="s">
        <v>546</v>
      </c>
      <c r="R16" t="s">
        <v>549</v>
      </c>
      <c r="S16" t="s">
        <v>552</v>
      </c>
    </row>
    <row r="17" spans="1:19">
      <c r="A17" t="s">
        <v>204</v>
      </c>
      <c r="B17" s="13" t="s">
        <v>518</v>
      </c>
      <c r="C17" s="13" t="s">
        <v>522</v>
      </c>
      <c r="D17" s="13" t="s">
        <v>528</v>
      </c>
      <c r="E17">
        <v>5.7</v>
      </c>
      <c r="F17">
        <v>73760</v>
      </c>
      <c r="G17" s="24">
        <v>44548</v>
      </c>
      <c r="H17" s="13" t="b">
        <v>0</v>
      </c>
      <c r="J17" t="s">
        <v>537</v>
      </c>
      <c r="K17" t="s">
        <v>541</v>
      </c>
      <c r="L17" s="13" t="s">
        <v>544</v>
      </c>
      <c r="M17">
        <v>3</v>
      </c>
      <c r="N17" s="13">
        <v>3.3</v>
      </c>
      <c r="P17" s="27"/>
      <c r="Q17" s="13" t="s">
        <v>548</v>
      </c>
      <c r="R17" t="s">
        <v>550</v>
      </c>
      <c r="S17" t="s">
        <v>552</v>
      </c>
    </row>
    <row r="18" spans="1:19">
      <c r="A18" t="s">
        <v>178</v>
      </c>
      <c r="B18" s="13" t="s">
        <v>519</v>
      </c>
      <c r="C18" s="13" t="s">
        <v>520</v>
      </c>
      <c r="D18" s="13" t="s">
        <v>528</v>
      </c>
      <c r="E18">
        <v>3.2</v>
      </c>
      <c r="F18">
        <v>89257</v>
      </c>
      <c r="G18" s="24">
        <v>44357</v>
      </c>
      <c r="H18" s="13" t="b">
        <v>0</v>
      </c>
      <c r="J18" t="s">
        <v>536</v>
      </c>
      <c r="K18" t="s">
        <v>541</v>
      </c>
      <c r="L18" s="13" t="s">
        <v>544</v>
      </c>
      <c r="M18">
        <v>3</v>
      </c>
      <c r="N18" s="13">
        <v>3.9</v>
      </c>
      <c r="P18" s="27"/>
      <c r="Q18" s="13" t="s">
        <v>546</v>
      </c>
      <c r="R18" t="s">
        <v>550</v>
      </c>
      <c r="S18" t="s">
        <v>553</v>
      </c>
    </row>
    <row r="19" spans="1:19">
      <c r="A19" t="s">
        <v>490</v>
      </c>
      <c r="B19" s="13" t="s">
        <v>517</v>
      </c>
      <c r="C19" s="13" t="s">
        <v>524</v>
      </c>
      <c r="D19" s="13" t="s">
        <v>527</v>
      </c>
      <c r="E19">
        <v>6.2</v>
      </c>
      <c r="F19">
        <v>124418</v>
      </c>
      <c r="G19" s="24">
        <v>43279</v>
      </c>
      <c r="H19" s="13" t="b">
        <v>1</v>
      </c>
      <c r="I19" s="13" t="s">
        <v>533</v>
      </c>
      <c r="J19" t="s">
        <v>535</v>
      </c>
      <c r="K19" t="s">
        <v>540</v>
      </c>
      <c r="L19" s="13" t="s">
        <v>542</v>
      </c>
      <c r="M19">
        <v>4</v>
      </c>
      <c r="N19" s="13">
        <v>1.8</v>
      </c>
      <c r="O19" s="27">
        <f>ROUND(N19,0)</f>
        <v>2</v>
      </c>
      <c r="P19" s="29">
        <f>EDATE(G19,N19*12)</f>
        <v>43918</v>
      </c>
      <c r="Q19" s="13" t="s">
        <v>548</v>
      </c>
      <c r="R19" t="s">
        <v>549</v>
      </c>
      <c r="S19" t="s">
        <v>551</v>
      </c>
    </row>
    <row r="20" spans="1:19">
      <c r="A20" t="s">
        <v>89</v>
      </c>
      <c r="B20" s="13" t="s">
        <v>517</v>
      </c>
      <c r="C20" s="13" t="s">
        <v>521</v>
      </c>
      <c r="D20" s="13" t="s">
        <v>527</v>
      </c>
      <c r="E20">
        <v>5.4</v>
      </c>
      <c r="F20">
        <v>120100</v>
      </c>
      <c r="G20" s="24">
        <v>44987</v>
      </c>
      <c r="H20" s="13" t="b">
        <v>0</v>
      </c>
      <c r="J20" t="s">
        <v>536</v>
      </c>
      <c r="K20" t="s">
        <v>540</v>
      </c>
      <c r="L20" s="13" t="s">
        <v>545</v>
      </c>
      <c r="M20">
        <v>5</v>
      </c>
      <c r="N20" s="13">
        <v>2.1</v>
      </c>
      <c r="P20" s="29">
        <f t="shared" ref="P20" si="1">EDATE(G20,N20*12)</f>
        <v>45749</v>
      </c>
      <c r="Q20" s="13" t="s">
        <v>546</v>
      </c>
      <c r="R20" t="s">
        <v>549</v>
      </c>
      <c r="S20" t="s">
        <v>553</v>
      </c>
    </row>
    <row r="21" spans="1:19">
      <c r="A21" t="s">
        <v>496</v>
      </c>
      <c r="B21" s="13" t="s">
        <v>519</v>
      </c>
      <c r="C21" s="13" t="s">
        <v>523</v>
      </c>
      <c r="D21" s="13" t="s">
        <v>527</v>
      </c>
      <c r="E21">
        <v>5.7</v>
      </c>
      <c r="F21">
        <v>63373</v>
      </c>
      <c r="G21" s="24">
        <v>43196</v>
      </c>
      <c r="H21" s="13" t="b">
        <v>1</v>
      </c>
      <c r="I21" s="13" t="s">
        <v>533</v>
      </c>
      <c r="J21" t="s">
        <v>537</v>
      </c>
      <c r="K21" t="s">
        <v>540</v>
      </c>
      <c r="L21" s="13" t="s">
        <v>545</v>
      </c>
      <c r="M21">
        <v>3</v>
      </c>
      <c r="N21" s="13">
        <v>1</v>
      </c>
      <c r="O21" s="27">
        <f>ROUND(N21,0)</f>
        <v>1</v>
      </c>
      <c r="P21" s="29">
        <f>EDATE(G21,N21*12)</f>
        <v>43561</v>
      </c>
      <c r="Q21" s="13" t="s">
        <v>548</v>
      </c>
      <c r="R21" t="s">
        <v>549</v>
      </c>
      <c r="S21" t="s">
        <v>554</v>
      </c>
    </row>
    <row r="22" spans="1:19">
      <c r="A22" t="s">
        <v>91</v>
      </c>
      <c r="B22" s="13" t="s">
        <v>519</v>
      </c>
      <c r="C22" s="13" t="s">
        <v>520</v>
      </c>
      <c r="D22" s="13" t="s">
        <v>525</v>
      </c>
      <c r="E22">
        <v>5.7</v>
      </c>
      <c r="F22">
        <v>152193</v>
      </c>
      <c r="G22" s="24">
        <v>44472</v>
      </c>
      <c r="H22" s="13" t="b">
        <v>0</v>
      </c>
      <c r="J22" t="s">
        <v>536</v>
      </c>
      <c r="K22" t="s">
        <v>538</v>
      </c>
      <c r="L22" s="13" t="s">
        <v>542</v>
      </c>
      <c r="M22">
        <v>1</v>
      </c>
      <c r="N22" s="13">
        <v>3.5</v>
      </c>
      <c r="P22" s="27"/>
      <c r="Q22" s="13" t="s">
        <v>547</v>
      </c>
      <c r="R22" t="s">
        <v>549</v>
      </c>
      <c r="S22" t="s">
        <v>554</v>
      </c>
    </row>
    <row r="23" spans="1:19">
      <c r="A23" t="s">
        <v>93</v>
      </c>
      <c r="B23" s="13" t="s">
        <v>519</v>
      </c>
      <c r="C23" s="13" t="s">
        <v>523</v>
      </c>
      <c r="D23" s="13" t="s">
        <v>525</v>
      </c>
      <c r="E23">
        <v>0.2</v>
      </c>
      <c r="F23">
        <v>61252</v>
      </c>
      <c r="G23" s="24">
        <v>43953</v>
      </c>
      <c r="H23" s="13" t="b">
        <v>0</v>
      </c>
      <c r="J23" t="s">
        <v>536</v>
      </c>
      <c r="K23" t="s">
        <v>538</v>
      </c>
      <c r="L23" s="13" t="s">
        <v>545</v>
      </c>
      <c r="M23">
        <v>4</v>
      </c>
      <c r="N23" s="13">
        <v>5</v>
      </c>
      <c r="P23" s="27"/>
      <c r="Q23" s="13" t="s">
        <v>547</v>
      </c>
      <c r="R23" t="s">
        <v>549</v>
      </c>
      <c r="S23" t="s">
        <v>551</v>
      </c>
    </row>
    <row r="24" spans="1:19">
      <c r="A24" t="s">
        <v>94</v>
      </c>
      <c r="B24" s="13" t="s">
        <v>519</v>
      </c>
      <c r="C24" s="13" t="s">
        <v>521</v>
      </c>
      <c r="D24" s="13" t="s">
        <v>526</v>
      </c>
      <c r="E24">
        <v>3.7</v>
      </c>
      <c r="F24">
        <v>115393</v>
      </c>
      <c r="G24" s="24">
        <v>44974</v>
      </c>
      <c r="H24" s="13" t="b">
        <v>0</v>
      </c>
      <c r="J24" t="s">
        <v>536</v>
      </c>
      <c r="K24" t="s">
        <v>540</v>
      </c>
      <c r="L24" s="13" t="s">
        <v>543</v>
      </c>
      <c r="M24">
        <v>3</v>
      </c>
      <c r="N24" s="13">
        <v>2.2000000000000002</v>
      </c>
      <c r="P24" s="27"/>
      <c r="Q24" s="13" t="s">
        <v>547</v>
      </c>
      <c r="R24" t="s">
        <v>549</v>
      </c>
      <c r="S24" t="s">
        <v>553</v>
      </c>
    </row>
    <row r="25" spans="1:19">
      <c r="A25" t="s">
        <v>95</v>
      </c>
      <c r="B25" s="13" t="s">
        <v>518</v>
      </c>
      <c r="C25" s="13" t="s">
        <v>520</v>
      </c>
      <c r="D25" s="13" t="s">
        <v>527</v>
      </c>
      <c r="E25">
        <v>4</v>
      </c>
      <c r="F25">
        <v>130390</v>
      </c>
      <c r="G25" s="24">
        <v>44230</v>
      </c>
      <c r="H25" s="13" t="b">
        <v>0</v>
      </c>
      <c r="J25" t="s">
        <v>536</v>
      </c>
      <c r="K25" t="s">
        <v>541</v>
      </c>
      <c r="L25" s="13" t="s">
        <v>542</v>
      </c>
      <c r="M25">
        <v>5</v>
      </c>
      <c r="N25" s="13">
        <v>4.2</v>
      </c>
      <c r="P25" s="29">
        <f t="shared" ref="P25:P26" si="2">EDATE(G25,N25*12)</f>
        <v>45750</v>
      </c>
      <c r="Q25" s="13" t="s">
        <v>546</v>
      </c>
      <c r="R25" t="s">
        <v>550</v>
      </c>
      <c r="S25" t="s">
        <v>552</v>
      </c>
    </row>
    <row r="26" spans="1:19">
      <c r="A26" t="s">
        <v>98</v>
      </c>
      <c r="B26" s="13" t="s">
        <v>519</v>
      </c>
      <c r="C26" s="13" t="s">
        <v>520</v>
      </c>
      <c r="D26" s="13" t="s">
        <v>527</v>
      </c>
      <c r="E26">
        <v>4.8</v>
      </c>
      <c r="F26">
        <v>101240</v>
      </c>
      <c r="G26" s="24">
        <v>44319</v>
      </c>
      <c r="H26" s="13" t="b">
        <v>0</v>
      </c>
      <c r="J26" t="s">
        <v>536</v>
      </c>
      <c r="K26" t="s">
        <v>540</v>
      </c>
      <c r="L26" s="13" t="s">
        <v>542</v>
      </c>
      <c r="M26">
        <v>3</v>
      </c>
      <c r="N26" s="13">
        <v>4</v>
      </c>
      <c r="P26" s="29">
        <f t="shared" si="2"/>
        <v>45780</v>
      </c>
      <c r="Q26" s="13" t="s">
        <v>546</v>
      </c>
      <c r="R26" t="s">
        <v>549</v>
      </c>
      <c r="S26" t="s">
        <v>554</v>
      </c>
    </row>
    <row r="27" spans="1:19">
      <c r="A27" t="s">
        <v>163</v>
      </c>
      <c r="B27" s="13" t="s">
        <v>518</v>
      </c>
      <c r="C27" s="13" t="s">
        <v>524</v>
      </c>
      <c r="D27" s="13" t="s">
        <v>527</v>
      </c>
      <c r="E27">
        <v>3</v>
      </c>
      <c r="F27">
        <v>100600</v>
      </c>
      <c r="G27" s="24">
        <v>43532</v>
      </c>
      <c r="H27" s="13" t="b">
        <v>1</v>
      </c>
      <c r="I27" s="13" t="s">
        <v>530</v>
      </c>
      <c r="J27" t="s">
        <v>537</v>
      </c>
      <c r="K27" t="s">
        <v>540</v>
      </c>
      <c r="L27" s="13" t="s">
        <v>544</v>
      </c>
      <c r="M27">
        <v>5</v>
      </c>
      <c r="N27" s="13">
        <v>3</v>
      </c>
      <c r="O27" s="27">
        <f>ROUND(N27,0)</f>
        <v>3</v>
      </c>
      <c r="P27" s="29">
        <f>EDATE(G27,N27*12)</f>
        <v>44628</v>
      </c>
      <c r="Q27" s="13" t="s">
        <v>548</v>
      </c>
      <c r="R27" t="s">
        <v>549</v>
      </c>
      <c r="S27" t="s">
        <v>551</v>
      </c>
    </row>
    <row r="28" spans="1:19">
      <c r="A28" t="s">
        <v>108</v>
      </c>
      <c r="B28" s="13" t="s">
        <v>519</v>
      </c>
      <c r="C28" s="13" t="s">
        <v>523</v>
      </c>
      <c r="D28" s="13" t="s">
        <v>525</v>
      </c>
      <c r="E28">
        <v>6.2</v>
      </c>
      <c r="F28">
        <v>132303</v>
      </c>
      <c r="G28" s="24">
        <v>43616</v>
      </c>
      <c r="H28" s="13" t="b">
        <v>0</v>
      </c>
      <c r="J28" t="s">
        <v>536</v>
      </c>
      <c r="K28" t="s">
        <v>541</v>
      </c>
      <c r="L28" s="13" t="s">
        <v>544</v>
      </c>
      <c r="M28">
        <v>2</v>
      </c>
      <c r="N28" s="13">
        <v>5.9</v>
      </c>
      <c r="P28" s="27"/>
      <c r="Q28" s="13" t="s">
        <v>548</v>
      </c>
      <c r="R28" t="s">
        <v>550</v>
      </c>
      <c r="S28" t="s">
        <v>551</v>
      </c>
    </row>
    <row r="29" spans="1:19">
      <c r="A29" t="s">
        <v>115</v>
      </c>
      <c r="B29" s="13" t="s">
        <v>518</v>
      </c>
      <c r="C29" s="13" t="s">
        <v>521</v>
      </c>
      <c r="D29" s="13" t="s">
        <v>527</v>
      </c>
      <c r="E29">
        <v>5.3</v>
      </c>
      <c r="F29">
        <v>144555</v>
      </c>
      <c r="G29" s="24">
        <v>44671</v>
      </c>
      <c r="H29" s="13" t="b">
        <v>0</v>
      </c>
      <c r="J29" t="s">
        <v>536</v>
      </c>
      <c r="K29" t="s">
        <v>541</v>
      </c>
      <c r="L29" s="13" t="s">
        <v>543</v>
      </c>
      <c r="M29">
        <v>4</v>
      </c>
      <c r="N29" s="13">
        <v>3</v>
      </c>
      <c r="P29" s="29">
        <f>EDATE(G29,N29*12)</f>
        <v>45767</v>
      </c>
      <c r="Q29" s="13" t="s">
        <v>546</v>
      </c>
      <c r="R29" t="s">
        <v>550</v>
      </c>
      <c r="S29" t="s">
        <v>554</v>
      </c>
    </row>
    <row r="30" spans="1:19">
      <c r="A30" t="s">
        <v>118</v>
      </c>
      <c r="B30" s="13" t="s">
        <v>517</v>
      </c>
      <c r="C30" s="13" t="s">
        <v>524</v>
      </c>
      <c r="D30" s="13" t="s">
        <v>526</v>
      </c>
      <c r="E30">
        <v>6.2</v>
      </c>
      <c r="F30">
        <v>131520</v>
      </c>
      <c r="G30" s="24">
        <v>44147</v>
      </c>
      <c r="H30" s="13" t="b">
        <v>0</v>
      </c>
      <c r="J30" t="s">
        <v>536</v>
      </c>
      <c r="K30" t="s">
        <v>541</v>
      </c>
      <c r="L30" s="13" t="s">
        <v>545</v>
      </c>
      <c r="M30">
        <v>3</v>
      </c>
      <c r="N30" s="13">
        <v>4.4000000000000004</v>
      </c>
      <c r="P30" s="27"/>
      <c r="Q30" s="13" t="s">
        <v>547</v>
      </c>
      <c r="R30" t="s">
        <v>550</v>
      </c>
      <c r="S30" t="s">
        <v>554</v>
      </c>
    </row>
    <row r="31" spans="1:19">
      <c r="A31" t="s">
        <v>125</v>
      </c>
      <c r="B31" s="13" t="s">
        <v>517</v>
      </c>
      <c r="C31" s="13" t="s">
        <v>522</v>
      </c>
      <c r="D31" s="13" t="s">
        <v>527</v>
      </c>
      <c r="E31">
        <v>9.9</v>
      </c>
      <c r="F31">
        <v>116942</v>
      </c>
      <c r="G31" s="24">
        <v>44740</v>
      </c>
      <c r="H31" s="13" t="b">
        <v>0</v>
      </c>
      <c r="J31" t="s">
        <v>536</v>
      </c>
      <c r="K31" t="s">
        <v>541</v>
      </c>
      <c r="L31" s="13" t="s">
        <v>543</v>
      </c>
      <c r="M31">
        <v>5</v>
      </c>
      <c r="N31" s="13">
        <v>2.8</v>
      </c>
      <c r="P31" s="29">
        <f>EDATE(G31,N31*12)</f>
        <v>45744</v>
      </c>
      <c r="Q31" s="13" t="s">
        <v>547</v>
      </c>
      <c r="R31" t="s">
        <v>550</v>
      </c>
      <c r="S31" t="s">
        <v>554</v>
      </c>
    </row>
    <row r="32" spans="1:19">
      <c r="A32" t="s">
        <v>126</v>
      </c>
      <c r="B32" s="13" t="s">
        <v>517</v>
      </c>
      <c r="C32" s="13" t="s">
        <v>524</v>
      </c>
      <c r="D32" s="13" t="s">
        <v>525</v>
      </c>
      <c r="E32">
        <v>5.3</v>
      </c>
      <c r="F32">
        <v>60126</v>
      </c>
      <c r="G32" s="24">
        <v>44230</v>
      </c>
      <c r="H32" s="13" t="b">
        <v>0</v>
      </c>
      <c r="J32" t="s">
        <v>536</v>
      </c>
      <c r="K32" t="s">
        <v>540</v>
      </c>
      <c r="L32" s="13" t="s">
        <v>543</v>
      </c>
      <c r="M32">
        <v>3</v>
      </c>
      <c r="N32" s="13">
        <v>4.2</v>
      </c>
      <c r="P32" s="27"/>
      <c r="Q32" s="13" t="s">
        <v>546</v>
      </c>
      <c r="R32" t="s">
        <v>549</v>
      </c>
      <c r="S32" t="s">
        <v>552</v>
      </c>
    </row>
    <row r="33" spans="1:19">
      <c r="A33" t="s">
        <v>165</v>
      </c>
      <c r="B33" s="13" t="s">
        <v>519</v>
      </c>
      <c r="C33" s="13" t="s">
        <v>522</v>
      </c>
      <c r="D33" s="13" t="s">
        <v>527</v>
      </c>
      <c r="E33">
        <v>4.9000000000000004</v>
      </c>
      <c r="F33">
        <v>94636</v>
      </c>
      <c r="G33" s="24">
        <v>43326</v>
      </c>
      <c r="H33" s="13" t="b">
        <v>1</v>
      </c>
      <c r="I33" s="13" t="s">
        <v>533</v>
      </c>
      <c r="J33" t="s">
        <v>536</v>
      </c>
      <c r="K33" t="s">
        <v>541</v>
      </c>
      <c r="L33" s="13" t="s">
        <v>543</v>
      </c>
      <c r="M33">
        <v>5</v>
      </c>
      <c r="N33" s="13">
        <v>1.1000000000000001</v>
      </c>
      <c r="O33" s="27">
        <f>ROUND(N33,0)</f>
        <v>1</v>
      </c>
      <c r="P33" s="29">
        <f t="shared" ref="P33:P34" si="3">EDATE(G33,N33*12)</f>
        <v>43722</v>
      </c>
      <c r="Q33" s="13" t="s">
        <v>546</v>
      </c>
      <c r="R33" t="s">
        <v>550</v>
      </c>
      <c r="S33" t="s">
        <v>552</v>
      </c>
    </row>
    <row r="34" spans="1:19">
      <c r="A34" t="s">
        <v>302</v>
      </c>
      <c r="B34" s="13" t="s">
        <v>518</v>
      </c>
      <c r="C34" s="13" t="s">
        <v>520</v>
      </c>
      <c r="D34" s="13" t="s">
        <v>528</v>
      </c>
      <c r="E34">
        <v>3.8</v>
      </c>
      <c r="F34">
        <v>115426</v>
      </c>
      <c r="G34" s="24">
        <v>43453</v>
      </c>
      <c r="H34" s="13" t="b">
        <v>1</v>
      </c>
      <c r="I34" s="13" t="s">
        <v>533</v>
      </c>
      <c r="J34" t="s">
        <v>536</v>
      </c>
      <c r="K34" t="s">
        <v>541</v>
      </c>
      <c r="L34" s="13" t="s">
        <v>545</v>
      </c>
      <c r="M34">
        <v>4</v>
      </c>
      <c r="N34" s="13">
        <v>0.7</v>
      </c>
      <c r="O34" s="27">
        <f>ROUND(N34,0)</f>
        <v>1</v>
      </c>
      <c r="P34" s="29">
        <f t="shared" si="3"/>
        <v>43696</v>
      </c>
      <c r="Q34" s="13" t="s">
        <v>548</v>
      </c>
      <c r="R34" t="s">
        <v>550</v>
      </c>
      <c r="S34" t="s">
        <v>552</v>
      </c>
    </row>
    <row r="35" spans="1:19">
      <c r="A35" t="s">
        <v>134</v>
      </c>
      <c r="B35" s="13" t="s">
        <v>517</v>
      </c>
      <c r="C35" s="13" t="s">
        <v>524</v>
      </c>
      <c r="D35" s="13" t="s">
        <v>526</v>
      </c>
      <c r="E35">
        <v>4.7</v>
      </c>
      <c r="F35">
        <v>124077</v>
      </c>
      <c r="G35" s="24">
        <v>44495</v>
      </c>
      <c r="H35" s="13" t="b">
        <v>0</v>
      </c>
      <c r="J35" t="s">
        <v>536</v>
      </c>
      <c r="K35" t="s">
        <v>538</v>
      </c>
      <c r="L35" s="13" t="s">
        <v>542</v>
      </c>
      <c r="M35">
        <v>3</v>
      </c>
      <c r="N35" s="13">
        <v>3.5</v>
      </c>
      <c r="P35" s="27"/>
      <c r="Q35" s="13" t="s">
        <v>546</v>
      </c>
      <c r="R35" t="s">
        <v>549</v>
      </c>
      <c r="S35" t="s">
        <v>554</v>
      </c>
    </row>
    <row r="36" spans="1:19">
      <c r="A36" t="s">
        <v>229</v>
      </c>
      <c r="B36" s="13" t="s">
        <v>519</v>
      </c>
      <c r="C36" s="13" t="s">
        <v>523</v>
      </c>
      <c r="D36" s="13" t="s">
        <v>528</v>
      </c>
      <c r="E36">
        <v>3.9</v>
      </c>
      <c r="F36">
        <v>87213</v>
      </c>
      <c r="G36" s="24">
        <v>44201</v>
      </c>
      <c r="H36" s="13" t="b">
        <v>0</v>
      </c>
      <c r="J36" t="s">
        <v>537</v>
      </c>
      <c r="K36" t="s">
        <v>538</v>
      </c>
      <c r="L36" s="13" t="s">
        <v>542</v>
      </c>
      <c r="M36">
        <v>3</v>
      </c>
      <c r="N36" s="13">
        <v>4.3</v>
      </c>
      <c r="P36" s="27"/>
      <c r="Q36" s="13" t="s">
        <v>546</v>
      </c>
      <c r="R36" t="s">
        <v>549</v>
      </c>
      <c r="S36" t="s">
        <v>552</v>
      </c>
    </row>
    <row r="37" spans="1:19">
      <c r="A37" t="s">
        <v>136</v>
      </c>
      <c r="B37" s="13" t="s">
        <v>517</v>
      </c>
      <c r="C37" s="13" t="s">
        <v>521</v>
      </c>
      <c r="D37" s="13" t="s">
        <v>525</v>
      </c>
      <c r="E37">
        <v>4.3</v>
      </c>
      <c r="F37">
        <v>141974</v>
      </c>
      <c r="G37" s="24">
        <v>44600</v>
      </c>
      <c r="H37" s="13" t="b">
        <v>0</v>
      </c>
      <c r="J37" t="s">
        <v>536</v>
      </c>
      <c r="K37" t="s">
        <v>540</v>
      </c>
      <c r="L37" s="13" t="s">
        <v>544</v>
      </c>
      <c r="M37">
        <v>4</v>
      </c>
      <c r="N37" s="13">
        <v>3.2</v>
      </c>
      <c r="P37" s="27"/>
      <c r="Q37" s="13" t="s">
        <v>547</v>
      </c>
      <c r="R37" t="s">
        <v>549</v>
      </c>
      <c r="S37" t="s">
        <v>551</v>
      </c>
    </row>
    <row r="38" spans="1:19">
      <c r="A38" t="s">
        <v>482</v>
      </c>
      <c r="B38" s="13" t="s">
        <v>517</v>
      </c>
      <c r="C38" s="13" t="s">
        <v>522</v>
      </c>
      <c r="D38" s="13" t="s">
        <v>528</v>
      </c>
      <c r="E38">
        <v>6.2</v>
      </c>
      <c r="F38">
        <v>95595</v>
      </c>
      <c r="G38" s="24">
        <v>44686</v>
      </c>
      <c r="H38" s="13" t="b">
        <v>0</v>
      </c>
      <c r="J38" t="s">
        <v>535</v>
      </c>
      <c r="K38" t="s">
        <v>538</v>
      </c>
      <c r="L38" s="13" t="s">
        <v>542</v>
      </c>
      <c r="M38">
        <v>4</v>
      </c>
      <c r="N38" s="13">
        <v>3</v>
      </c>
      <c r="P38" s="27"/>
      <c r="Q38" s="13" t="s">
        <v>546</v>
      </c>
      <c r="R38" t="s">
        <v>549</v>
      </c>
      <c r="S38" t="s">
        <v>553</v>
      </c>
    </row>
    <row r="39" spans="1:19">
      <c r="A39" t="s">
        <v>139</v>
      </c>
      <c r="B39" s="13" t="s">
        <v>517</v>
      </c>
      <c r="C39" s="13" t="s">
        <v>521</v>
      </c>
      <c r="D39" s="13" t="s">
        <v>528</v>
      </c>
      <c r="E39">
        <v>4.4000000000000004</v>
      </c>
      <c r="F39">
        <v>126358</v>
      </c>
      <c r="G39" s="24">
        <v>44044</v>
      </c>
      <c r="H39" s="13" t="b">
        <v>1</v>
      </c>
      <c r="I39" s="13" t="s">
        <v>532</v>
      </c>
      <c r="J39" t="s">
        <v>535</v>
      </c>
      <c r="K39" t="s">
        <v>538</v>
      </c>
      <c r="L39" s="13" t="s">
        <v>544</v>
      </c>
      <c r="M39">
        <v>3</v>
      </c>
      <c r="N39" s="13">
        <v>2.7</v>
      </c>
      <c r="O39" s="27">
        <f>ROUND(N39,0)</f>
        <v>3</v>
      </c>
      <c r="P39" s="29">
        <f t="shared" ref="P39:P41" si="4">EDATE(G39,N39*12)</f>
        <v>45017</v>
      </c>
      <c r="Q39" s="13" t="s">
        <v>548</v>
      </c>
      <c r="R39" t="s">
        <v>549</v>
      </c>
      <c r="S39" t="s">
        <v>552</v>
      </c>
    </row>
    <row r="40" spans="1:19">
      <c r="A40" t="s">
        <v>97</v>
      </c>
      <c r="B40" s="13" t="s">
        <v>519</v>
      </c>
      <c r="C40" s="13" t="s">
        <v>524</v>
      </c>
      <c r="D40" s="13" t="s">
        <v>528</v>
      </c>
      <c r="E40">
        <v>4.8</v>
      </c>
      <c r="F40">
        <v>77144</v>
      </c>
      <c r="G40" s="24">
        <v>44787</v>
      </c>
      <c r="H40" s="13" t="b">
        <v>1</v>
      </c>
      <c r="I40" s="13" t="s">
        <v>532</v>
      </c>
      <c r="J40" t="s">
        <v>535</v>
      </c>
      <c r="K40" t="s">
        <v>541</v>
      </c>
      <c r="L40" s="13" t="s">
        <v>545</v>
      </c>
      <c r="M40">
        <v>2</v>
      </c>
      <c r="N40" s="13">
        <v>1.7</v>
      </c>
      <c r="O40" s="27">
        <f>ROUND(N40,0)</f>
        <v>2</v>
      </c>
      <c r="P40" s="29">
        <f t="shared" si="4"/>
        <v>45396</v>
      </c>
      <c r="Q40" s="13" t="s">
        <v>548</v>
      </c>
      <c r="R40" t="s">
        <v>550</v>
      </c>
      <c r="S40" t="s">
        <v>552</v>
      </c>
    </row>
    <row r="41" spans="1:19">
      <c r="A41" t="s">
        <v>99</v>
      </c>
      <c r="B41" s="13" t="s">
        <v>519</v>
      </c>
      <c r="C41" s="13" t="s">
        <v>524</v>
      </c>
      <c r="D41" s="13" t="s">
        <v>527</v>
      </c>
      <c r="E41">
        <v>4</v>
      </c>
      <c r="F41">
        <v>96668</v>
      </c>
      <c r="G41" s="24">
        <v>43634</v>
      </c>
      <c r="H41" s="13" t="b">
        <v>1</v>
      </c>
      <c r="I41" s="13" t="s">
        <v>534</v>
      </c>
      <c r="J41" t="s">
        <v>535</v>
      </c>
      <c r="K41" t="s">
        <v>541</v>
      </c>
      <c r="L41" s="13" t="s">
        <v>545</v>
      </c>
      <c r="M41">
        <v>2</v>
      </c>
      <c r="N41" s="13">
        <v>2</v>
      </c>
      <c r="O41" s="27">
        <f>ROUND(N41,0)</f>
        <v>2</v>
      </c>
      <c r="P41" s="29">
        <f t="shared" si="4"/>
        <v>44365</v>
      </c>
      <c r="Q41" s="13" t="s">
        <v>546</v>
      </c>
      <c r="R41" t="s">
        <v>550</v>
      </c>
      <c r="S41" t="s">
        <v>551</v>
      </c>
    </row>
    <row r="42" spans="1:19">
      <c r="A42" t="s">
        <v>151</v>
      </c>
      <c r="B42" s="13" t="s">
        <v>519</v>
      </c>
      <c r="C42" s="13" t="s">
        <v>520</v>
      </c>
      <c r="D42" s="13" t="s">
        <v>527</v>
      </c>
      <c r="E42">
        <v>4.9000000000000004</v>
      </c>
      <c r="F42">
        <v>134666</v>
      </c>
      <c r="G42" s="24">
        <v>44740</v>
      </c>
      <c r="H42" s="13" t="b">
        <v>0</v>
      </c>
      <c r="J42" t="s">
        <v>536</v>
      </c>
      <c r="K42" t="s">
        <v>541</v>
      </c>
      <c r="L42" s="13" t="s">
        <v>542</v>
      </c>
      <c r="M42">
        <v>3</v>
      </c>
      <c r="N42" s="13">
        <v>2.8</v>
      </c>
      <c r="P42" s="29">
        <f t="shared" ref="P42" si="5">EDATE(G42,N42*12)</f>
        <v>45744</v>
      </c>
      <c r="Q42" s="13" t="s">
        <v>547</v>
      </c>
      <c r="R42" t="s">
        <v>550</v>
      </c>
      <c r="S42" t="s">
        <v>552</v>
      </c>
    </row>
    <row r="43" spans="1:19">
      <c r="A43" t="s">
        <v>467</v>
      </c>
      <c r="B43" s="13" t="s">
        <v>517</v>
      </c>
      <c r="C43" s="13" t="s">
        <v>524</v>
      </c>
      <c r="D43" s="13" t="s">
        <v>528</v>
      </c>
      <c r="E43">
        <v>5.7</v>
      </c>
      <c r="F43">
        <v>137241</v>
      </c>
      <c r="G43" s="24">
        <v>43501</v>
      </c>
      <c r="H43" s="13" t="b">
        <v>0</v>
      </c>
      <c r="J43" t="s">
        <v>536</v>
      </c>
      <c r="K43" t="s">
        <v>538</v>
      </c>
      <c r="L43" s="13" t="s">
        <v>545</v>
      </c>
      <c r="M43">
        <v>3</v>
      </c>
      <c r="N43" s="13">
        <v>6.2</v>
      </c>
      <c r="P43" s="27"/>
      <c r="Q43" s="13" t="s">
        <v>546</v>
      </c>
      <c r="R43" t="s">
        <v>549</v>
      </c>
      <c r="S43" t="s">
        <v>552</v>
      </c>
    </row>
    <row r="44" spans="1:19">
      <c r="A44" t="s">
        <v>154</v>
      </c>
      <c r="B44" s="13" t="s">
        <v>518</v>
      </c>
      <c r="C44" s="13" t="s">
        <v>520</v>
      </c>
      <c r="D44" s="13" t="s">
        <v>525</v>
      </c>
      <c r="E44">
        <v>6.2</v>
      </c>
      <c r="F44">
        <v>127957</v>
      </c>
      <c r="G44" s="24">
        <v>44076</v>
      </c>
      <c r="H44" s="13" t="b">
        <v>0</v>
      </c>
      <c r="J44" t="s">
        <v>536</v>
      </c>
      <c r="K44" t="s">
        <v>541</v>
      </c>
      <c r="L44" s="13" t="s">
        <v>545</v>
      </c>
      <c r="M44">
        <v>3</v>
      </c>
      <c r="N44" s="13">
        <v>4.5999999999999996</v>
      </c>
      <c r="P44" s="27"/>
      <c r="Q44" s="13" t="s">
        <v>546</v>
      </c>
      <c r="R44" t="s">
        <v>550</v>
      </c>
      <c r="S44" t="s">
        <v>554</v>
      </c>
    </row>
    <row r="45" spans="1:19">
      <c r="A45" t="s">
        <v>155</v>
      </c>
      <c r="B45" s="13" t="s">
        <v>519</v>
      </c>
      <c r="C45" s="13" t="s">
        <v>524</v>
      </c>
      <c r="D45" s="13" t="s">
        <v>527</v>
      </c>
      <c r="E45">
        <v>5.9</v>
      </c>
      <c r="F45">
        <v>72182</v>
      </c>
      <c r="G45" s="24">
        <v>44918</v>
      </c>
      <c r="H45" s="13" t="b">
        <v>0</v>
      </c>
      <c r="J45" t="s">
        <v>536</v>
      </c>
      <c r="K45" t="s">
        <v>540</v>
      </c>
      <c r="L45" s="13" t="s">
        <v>544</v>
      </c>
      <c r="M45">
        <v>5</v>
      </c>
      <c r="N45" s="13">
        <v>2.2999999999999998</v>
      </c>
      <c r="P45" s="29">
        <f t="shared" ref="P45:P46" si="6">EDATE(G45,N45*12)</f>
        <v>45739</v>
      </c>
      <c r="Q45" s="13" t="s">
        <v>546</v>
      </c>
      <c r="R45" t="s">
        <v>549</v>
      </c>
      <c r="S45" t="s">
        <v>552</v>
      </c>
    </row>
    <row r="46" spans="1:19">
      <c r="A46" t="s">
        <v>157</v>
      </c>
      <c r="B46" s="13" t="s">
        <v>518</v>
      </c>
      <c r="C46" s="13" t="s">
        <v>523</v>
      </c>
      <c r="D46" s="13" t="s">
        <v>527</v>
      </c>
      <c r="E46">
        <v>6.9</v>
      </c>
      <c r="F46">
        <v>147312</v>
      </c>
      <c r="G46" s="24">
        <v>44650</v>
      </c>
      <c r="H46" s="13" t="b">
        <v>0</v>
      </c>
      <c r="J46" t="s">
        <v>536</v>
      </c>
      <c r="K46" t="s">
        <v>541</v>
      </c>
      <c r="L46" s="13" t="s">
        <v>545</v>
      </c>
      <c r="M46">
        <v>3</v>
      </c>
      <c r="N46" s="13">
        <v>3.1</v>
      </c>
      <c r="P46" s="29">
        <f t="shared" si="6"/>
        <v>45777</v>
      </c>
      <c r="Q46" s="13" t="s">
        <v>548</v>
      </c>
      <c r="R46" t="s">
        <v>550</v>
      </c>
      <c r="S46" t="s">
        <v>552</v>
      </c>
    </row>
    <row r="47" spans="1:19">
      <c r="A47" t="s">
        <v>318</v>
      </c>
      <c r="B47" s="13" t="s">
        <v>519</v>
      </c>
      <c r="C47" s="13" t="s">
        <v>521</v>
      </c>
      <c r="D47" s="13" t="s">
        <v>527</v>
      </c>
      <c r="E47">
        <v>3.6</v>
      </c>
      <c r="F47">
        <v>67368</v>
      </c>
      <c r="G47" s="24">
        <v>44569</v>
      </c>
      <c r="H47" s="13" t="b">
        <v>1</v>
      </c>
      <c r="I47" s="13" t="s">
        <v>531</v>
      </c>
      <c r="J47" t="s">
        <v>536</v>
      </c>
      <c r="K47" t="s">
        <v>538</v>
      </c>
      <c r="L47" s="13" t="s">
        <v>545</v>
      </c>
      <c r="M47">
        <v>4</v>
      </c>
      <c r="N47" s="13">
        <v>1.3</v>
      </c>
      <c r="O47" s="27">
        <f>ROUND(N47,0)</f>
        <v>1</v>
      </c>
      <c r="P47" s="29">
        <f>EDATE(G47,N47*12)</f>
        <v>45024</v>
      </c>
      <c r="Q47" s="13" t="s">
        <v>546</v>
      </c>
      <c r="R47" t="s">
        <v>549</v>
      </c>
      <c r="S47" t="s">
        <v>554</v>
      </c>
    </row>
    <row r="48" spans="1:19">
      <c r="A48" t="s">
        <v>53</v>
      </c>
      <c r="B48" s="13" t="s">
        <v>517</v>
      </c>
      <c r="C48" s="13" t="s">
        <v>523</v>
      </c>
      <c r="D48" s="13" t="s">
        <v>528</v>
      </c>
      <c r="E48">
        <v>4.7</v>
      </c>
      <c r="F48">
        <v>116958</v>
      </c>
      <c r="G48" s="24">
        <v>43255</v>
      </c>
      <c r="H48" s="13" t="b">
        <v>0</v>
      </c>
      <c r="J48" t="s">
        <v>535</v>
      </c>
      <c r="K48" t="s">
        <v>541</v>
      </c>
      <c r="L48" s="13" t="s">
        <v>543</v>
      </c>
      <c r="M48">
        <v>3</v>
      </c>
      <c r="N48" s="13">
        <v>6.9</v>
      </c>
      <c r="P48" s="27"/>
      <c r="Q48" s="13" t="s">
        <v>547</v>
      </c>
      <c r="R48" t="s">
        <v>550</v>
      </c>
      <c r="S48" t="s">
        <v>553</v>
      </c>
    </row>
    <row r="49" spans="1:19">
      <c r="A49" t="s">
        <v>344</v>
      </c>
      <c r="B49" s="13" t="s">
        <v>517</v>
      </c>
      <c r="C49" s="13" t="s">
        <v>524</v>
      </c>
      <c r="D49" s="13" t="s">
        <v>527</v>
      </c>
      <c r="E49">
        <v>3.4</v>
      </c>
      <c r="F49">
        <v>61932</v>
      </c>
      <c r="G49" s="24">
        <v>43774</v>
      </c>
      <c r="H49" s="13" t="b">
        <v>1</v>
      </c>
      <c r="I49" s="13" t="s">
        <v>532</v>
      </c>
      <c r="J49" t="s">
        <v>536</v>
      </c>
      <c r="K49" t="s">
        <v>538</v>
      </c>
      <c r="L49" s="13" t="s">
        <v>542</v>
      </c>
      <c r="M49">
        <v>3</v>
      </c>
      <c r="N49" s="13">
        <v>0.8</v>
      </c>
      <c r="O49" s="27">
        <f>ROUND(N49,0)</f>
        <v>1</v>
      </c>
      <c r="P49" s="29">
        <f>EDATE(G49,N49*12)</f>
        <v>44048</v>
      </c>
      <c r="Q49" s="13" t="s">
        <v>546</v>
      </c>
      <c r="R49" t="s">
        <v>549</v>
      </c>
      <c r="S49" t="s">
        <v>554</v>
      </c>
    </row>
    <row r="50" spans="1:19">
      <c r="A50" t="s">
        <v>140</v>
      </c>
      <c r="B50" s="13" t="s">
        <v>519</v>
      </c>
      <c r="C50" s="13" t="s">
        <v>520</v>
      </c>
      <c r="D50" s="13" t="s">
        <v>528</v>
      </c>
      <c r="E50">
        <v>4.9000000000000004</v>
      </c>
      <c r="F50">
        <v>101874</v>
      </c>
      <c r="G50" s="24">
        <v>44672</v>
      </c>
      <c r="H50" s="13" t="b">
        <v>0</v>
      </c>
      <c r="J50" t="s">
        <v>535</v>
      </c>
      <c r="K50" t="s">
        <v>538</v>
      </c>
      <c r="L50" s="13" t="s">
        <v>543</v>
      </c>
      <c r="M50">
        <v>4</v>
      </c>
      <c r="N50" s="13">
        <v>3</v>
      </c>
      <c r="P50" s="27"/>
      <c r="Q50" s="13" t="s">
        <v>548</v>
      </c>
      <c r="R50" t="s">
        <v>549</v>
      </c>
      <c r="S50" t="s">
        <v>552</v>
      </c>
    </row>
    <row r="51" spans="1:19">
      <c r="A51" t="s">
        <v>175</v>
      </c>
      <c r="B51" s="13" t="s">
        <v>518</v>
      </c>
      <c r="C51" s="13" t="s">
        <v>520</v>
      </c>
      <c r="D51" s="13" t="s">
        <v>527</v>
      </c>
      <c r="E51">
        <v>3.1</v>
      </c>
      <c r="F51">
        <v>123620</v>
      </c>
      <c r="G51" s="24">
        <v>44871</v>
      </c>
      <c r="H51" s="13" t="b">
        <v>0</v>
      </c>
      <c r="J51" t="s">
        <v>536</v>
      </c>
      <c r="K51" t="s">
        <v>538</v>
      </c>
      <c r="L51" s="13" t="s">
        <v>544</v>
      </c>
      <c r="M51">
        <v>3</v>
      </c>
      <c r="N51" s="13">
        <v>2.5</v>
      </c>
      <c r="P51" s="29">
        <f>EDATE(G51,N51*12)</f>
        <v>45783</v>
      </c>
      <c r="Q51" s="13" t="s">
        <v>548</v>
      </c>
      <c r="R51" t="s">
        <v>549</v>
      </c>
      <c r="S51" t="s">
        <v>554</v>
      </c>
    </row>
    <row r="52" spans="1:19">
      <c r="A52" t="s">
        <v>316</v>
      </c>
      <c r="B52" s="13" t="s">
        <v>518</v>
      </c>
      <c r="C52" s="13" t="s">
        <v>522</v>
      </c>
      <c r="D52" s="13" t="s">
        <v>528</v>
      </c>
      <c r="E52">
        <v>5.9</v>
      </c>
      <c r="F52">
        <v>123095</v>
      </c>
      <c r="G52" s="24">
        <v>44251</v>
      </c>
      <c r="H52" s="13" t="b">
        <v>0</v>
      </c>
      <c r="J52" t="s">
        <v>535</v>
      </c>
      <c r="K52" t="s">
        <v>541</v>
      </c>
      <c r="L52" s="13" t="s">
        <v>544</v>
      </c>
      <c r="M52">
        <v>3</v>
      </c>
      <c r="N52" s="13">
        <v>4.2</v>
      </c>
      <c r="P52" s="27"/>
      <c r="Q52" s="13" t="s">
        <v>548</v>
      </c>
      <c r="R52" t="s">
        <v>550</v>
      </c>
      <c r="S52" t="s">
        <v>551</v>
      </c>
    </row>
    <row r="53" spans="1:19">
      <c r="A53" t="s">
        <v>464</v>
      </c>
      <c r="B53" s="13" t="s">
        <v>517</v>
      </c>
      <c r="C53" s="13" t="s">
        <v>524</v>
      </c>
      <c r="D53" s="13" t="s">
        <v>527</v>
      </c>
      <c r="E53">
        <v>4.4000000000000004</v>
      </c>
      <c r="F53">
        <v>68026</v>
      </c>
      <c r="G53" s="24">
        <v>44538</v>
      </c>
      <c r="H53" s="13" t="b">
        <v>1</v>
      </c>
      <c r="I53" s="13" t="s">
        <v>530</v>
      </c>
      <c r="J53" t="s">
        <v>535</v>
      </c>
      <c r="K53" t="s">
        <v>538</v>
      </c>
      <c r="L53" s="13" t="s">
        <v>545</v>
      </c>
      <c r="M53">
        <v>3</v>
      </c>
      <c r="N53" s="13">
        <v>3.4</v>
      </c>
      <c r="O53" s="27">
        <f>ROUND(N53,0)</f>
        <v>3</v>
      </c>
      <c r="P53" s="29">
        <f>EDATE(G53,N53*12)</f>
        <v>45755</v>
      </c>
      <c r="Q53" s="13" t="s">
        <v>546</v>
      </c>
      <c r="R53" t="s">
        <v>549</v>
      </c>
      <c r="S53" t="s">
        <v>554</v>
      </c>
    </row>
    <row r="54" spans="1:19">
      <c r="A54" t="s">
        <v>180</v>
      </c>
      <c r="B54" s="13" t="s">
        <v>518</v>
      </c>
      <c r="C54" s="13" t="s">
        <v>522</v>
      </c>
      <c r="D54" s="13" t="s">
        <v>526</v>
      </c>
      <c r="E54">
        <v>5.8</v>
      </c>
      <c r="F54">
        <v>136919</v>
      </c>
      <c r="G54" s="24">
        <v>43310</v>
      </c>
      <c r="H54" s="13" t="b">
        <v>0</v>
      </c>
      <c r="J54" t="s">
        <v>536</v>
      </c>
      <c r="K54" t="s">
        <v>538</v>
      </c>
      <c r="L54" s="13" t="s">
        <v>542</v>
      </c>
      <c r="M54">
        <v>5</v>
      </c>
      <c r="N54" s="13">
        <v>6.7</v>
      </c>
      <c r="P54" s="27"/>
      <c r="Q54" s="13" t="s">
        <v>546</v>
      </c>
      <c r="R54" t="s">
        <v>549</v>
      </c>
      <c r="S54" t="s">
        <v>553</v>
      </c>
    </row>
    <row r="55" spans="1:19">
      <c r="A55" t="s">
        <v>174</v>
      </c>
      <c r="B55" s="13" t="s">
        <v>518</v>
      </c>
      <c r="C55" s="13" t="s">
        <v>521</v>
      </c>
      <c r="D55" s="13" t="s">
        <v>527</v>
      </c>
      <c r="E55">
        <v>7.1</v>
      </c>
      <c r="F55">
        <v>156826</v>
      </c>
      <c r="G55" s="24">
        <v>44695</v>
      </c>
      <c r="H55" s="13" t="b">
        <v>1</v>
      </c>
      <c r="I55" s="13" t="s">
        <v>533</v>
      </c>
      <c r="J55" t="s">
        <v>537</v>
      </c>
      <c r="K55" t="s">
        <v>538</v>
      </c>
      <c r="L55" s="13" t="s">
        <v>545</v>
      </c>
      <c r="M55">
        <v>3</v>
      </c>
      <c r="N55" s="13">
        <v>2.9</v>
      </c>
      <c r="O55" s="27">
        <f>ROUND(N55,0)</f>
        <v>3</v>
      </c>
      <c r="P55" s="29">
        <f t="shared" ref="P55:P56" si="7">EDATE(G55,N55*12)</f>
        <v>45730</v>
      </c>
      <c r="Q55" s="13" t="s">
        <v>546</v>
      </c>
      <c r="R55" t="s">
        <v>549</v>
      </c>
      <c r="S55" t="s">
        <v>554</v>
      </c>
    </row>
    <row r="56" spans="1:19">
      <c r="A56" t="s">
        <v>20</v>
      </c>
      <c r="B56" s="13" t="s">
        <v>518</v>
      </c>
      <c r="C56" s="13" t="s">
        <v>523</v>
      </c>
      <c r="D56" s="13" t="s">
        <v>527</v>
      </c>
      <c r="E56">
        <v>8.1</v>
      </c>
      <c r="F56">
        <v>119150</v>
      </c>
      <c r="G56" s="24">
        <v>43290</v>
      </c>
      <c r="H56" s="13" t="b">
        <v>1</v>
      </c>
      <c r="I56" s="13" t="s">
        <v>531</v>
      </c>
      <c r="J56" t="s">
        <v>536</v>
      </c>
      <c r="K56" t="s">
        <v>540</v>
      </c>
      <c r="L56" s="13" t="s">
        <v>543</v>
      </c>
      <c r="M56">
        <v>3</v>
      </c>
      <c r="N56" s="13">
        <v>0.4</v>
      </c>
      <c r="O56" s="27">
        <f>ROUND(N56,0)</f>
        <v>0</v>
      </c>
      <c r="P56" s="29">
        <f t="shared" si="7"/>
        <v>43413</v>
      </c>
      <c r="Q56" s="13" t="s">
        <v>546</v>
      </c>
      <c r="R56" t="s">
        <v>549</v>
      </c>
      <c r="S56" t="s">
        <v>553</v>
      </c>
    </row>
    <row r="57" spans="1:19">
      <c r="A57" t="s">
        <v>193</v>
      </c>
      <c r="B57" s="13" t="s">
        <v>518</v>
      </c>
      <c r="C57" s="13" t="s">
        <v>520</v>
      </c>
      <c r="D57" s="13" t="s">
        <v>526</v>
      </c>
      <c r="E57">
        <v>5.0999999999999996</v>
      </c>
      <c r="F57">
        <v>124881</v>
      </c>
      <c r="G57" s="24">
        <v>43816</v>
      </c>
      <c r="H57" s="13" t="b">
        <v>0</v>
      </c>
      <c r="J57" t="s">
        <v>536</v>
      </c>
      <c r="K57" t="s">
        <v>540</v>
      </c>
      <c r="L57" s="13" t="s">
        <v>544</v>
      </c>
      <c r="M57">
        <v>4</v>
      </c>
      <c r="N57" s="13">
        <v>5.3</v>
      </c>
      <c r="P57" s="27"/>
      <c r="Q57" s="13" t="s">
        <v>546</v>
      </c>
      <c r="R57" t="s">
        <v>549</v>
      </c>
      <c r="S57" t="s">
        <v>552</v>
      </c>
    </row>
    <row r="58" spans="1:19">
      <c r="A58" t="s">
        <v>370</v>
      </c>
      <c r="B58" s="13" t="s">
        <v>519</v>
      </c>
      <c r="C58" s="13" t="s">
        <v>521</v>
      </c>
      <c r="D58" s="13" t="s">
        <v>528</v>
      </c>
      <c r="E58">
        <v>3.9</v>
      </c>
      <c r="F58">
        <v>108695</v>
      </c>
      <c r="G58" s="24">
        <v>45096</v>
      </c>
      <c r="H58" s="13" t="b">
        <v>0</v>
      </c>
      <c r="J58" t="s">
        <v>535</v>
      </c>
      <c r="K58" t="s">
        <v>541</v>
      </c>
      <c r="L58" s="13" t="s">
        <v>542</v>
      </c>
      <c r="M58">
        <v>2</v>
      </c>
      <c r="N58" s="13">
        <v>1.8</v>
      </c>
      <c r="P58" s="27"/>
      <c r="Q58" s="13" t="s">
        <v>547</v>
      </c>
      <c r="R58" t="s">
        <v>550</v>
      </c>
      <c r="S58" t="s">
        <v>554</v>
      </c>
    </row>
    <row r="59" spans="1:19">
      <c r="A59" t="s">
        <v>200</v>
      </c>
      <c r="B59" s="13" t="s">
        <v>519</v>
      </c>
      <c r="C59" s="13" t="s">
        <v>520</v>
      </c>
      <c r="D59" s="13" t="s">
        <v>527</v>
      </c>
      <c r="E59">
        <v>2.1</v>
      </c>
      <c r="F59">
        <v>82015</v>
      </c>
      <c r="G59" s="24">
        <v>44864</v>
      </c>
      <c r="H59" s="13" t="b">
        <v>0</v>
      </c>
      <c r="J59" t="s">
        <v>536</v>
      </c>
      <c r="K59" t="s">
        <v>540</v>
      </c>
      <c r="L59" s="13" t="s">
        <v>544</v>
      </c>
      <c r="M59">
        <v>5</v>
      </c>
      <c r="N59" s="13">
        <v>2.5</v>
      </c>
      <c r="P59" s="29">
        <f t="shared" ref="P59:P63" si="8">EDATE(G59,N59*12)</f>
        <v>45777</v>
      </c>
      <c r="Q59" s="13" t="s">
        <v>546</v>
      </c>
      <c r="R59" t="s">
        <v>549</v>
      </c>
      <c r="S59" t="s">
        <v>551</v>
      </c>
    </row>
    <row r="60" spans="1:19">
      <c r="A60" t="s">
        <v>203</v>
      </c>
      <c r="B60" s="13" t="s">
        <v>519</v>
      </c>
      <c r="C60" s="13" t="s">
        <v>520</v>
      </c>
      <c r="D60" s="13" t="s">
        <v>527</v>
      </c>
      <c r="E60">
        <v>6.5</v>
      </c>
      <c r="F60">
        <v>107064</v>
      </c>
      <c r="G60" s="24">
        <v>44208</v>
      </c>
      <c r="H60" s="13" t="b">
        <v>0</v>
      </c>
      <c r="J60" t="s">
        <v>536</v>
      </c>
      <c r="K60" t="s">
        <v>538</v>
      </c>
      <c r="L60" s="13" t="s">
        <v>542</v>
      </c>
      <c r="M60">
        <v>2</v>
      </c>
      <c r="N60" s="13">
        <v>4.3</v>
      </c>
      <c r="P60" s="29">
        <f t="shared" si="8"/>
        <v>45759</v>
      </c>
      <c r="Q60" s="13" t="s">
        <v>546</v>
      </c>
      <c r="R60" t="s">
        <v>549</v>
      </c>
      <c r="S60" t="s">
        <v>554</v>
      </c>
    </row>
    <row r="61" spans="1:19">
      <c r="A61" t="s">
        <v>205</v>
      </c>
      <c r="B61" s="13" t="s">
        <v>517</v>
      </c>
      <c r="C61" s="13" t="s">
        <v>524</v>
      </c>
      <c r="D61" s="13" t="s">
        <v>527</v>
      </c>
      <c r="E61">
        <v>1.2</v>
      </c>
      <c r="F61">
        <v>131260</v>
      </c>
      <c r="G61" s="24">
        <v>44902</v>
      </c>
      <c r="H61" s="13" t="b">
        <v>0</v>
      </c>
      <c r="J61" t="s">
        <v>536</v>
      </c>
      <c r="K61" t="s">
        <v>538</v>
      </c>
      <c r="L61" s="13" t="s">
        <v>543</v>
      </c>
      <c r="M61">
        <v>2</v>
      </c>
      <c r="N61" s="13">
        <v>2.4</v>
      </c>
      <c r="P61" s="29">
        <f t="shared" si="8"/>
        <v>45754</v>
      </c>
      <c r="Q61" s="13" t="s">
        <v>546</v>
      </c>
      <c r="R61" t="s">
        <v>549</v>
      </c>
      <c r="S61" t="s">
        <v>551</v>
      </c>
    </row>
    <row r="62" spans="1:19">
      <c r="A62" t="s">
        <v>35</v>
      </c>
      <c r="B62" s="13" t="s">
        <v>518</v>
      </c>
      <c r="C62" s="13" t="s">
        <v>523</v>
      </c>
      <c r="D62" s="13" t="s">
        <v>527</v>
      </c>
      <c r="E62">
        <v>8.9</v>
      </c>
      <c r="F62">
        <v>73545</v>
      </c>
      <c r="G62" s="24">
        <v>43784</v>
      </c>
      <c r="H62" s="13" t="b">
        <v>1</v>
      </c>
      <c r="I62" s="13" t="s">
        <v>534</v>
      </c>
      <c r="J62" t="s">
        <v>536</v>
      </c>
      <c r="K62" t="s">
        <v>540</v>
      </c>
      <c r="L62" s="13" t="s">
        <v>542</v>
      </c>
      <c r="M62">
        <v>2</v>
      </c>
      <c r="N62" s="13">
        <v>1.4</v>
      </c>
      <c r="O62" s="27">
        <f>ROUND(N62,0)</f>
        <v>1</v>
      </c>
      <c r="P62" s="29">
        <f t="shared" si="8"/>
        <v>44270</v>
      </c>
      <c r="Q62" s="13" t="s">
        <v>546</v>
      </c>
      <c r="R62" t="s">
        <v>549</v>
      </c>
      <c r="S62" t="s">
        <v>552</v>
      </c>
    </row>
    <row r="63" spans="1:19">
      <c r="A63" t="s">
        <v>102</v>
      </c>
      <c r="B63" s="13" t="s">
        <v>518</v>
      </c>
      <c r="C63" s="13" t="s">
        <v>522</v>
      </c>
      <c r="D63" s="13" t="s">
        <v>527</v>
      </c>
      <c r="E63">
        <v>2.9</v>
      </c>
      <c r="F63">
        <v>60055</v>
      </c>
      <c r="G63" s="24">
        <v>43826</v>
      </c>
      <c r="H63" s="13" t="b">
        <v>1</v>
      </c>
      <c r="I63" s="13" t="s">
        <v>530</v>
      </c>
      <c r="J63" t="s">
        <v>535</v>
      </c>
      <c r="K63" t="s">
        <v>540</v>
      </c>
      <c r="L63" s="13" t="s">
        <v>542</v>
      </c>
      <c r="M63">
        <v>4</v>
      </c>
      <c r="N63" s="13">
        <v>2.2999999999999998</v>
      </c>
      <c r="O63" s="27">
        <f>ROUND(N63,0)</f>
        <v>2</v>
      </c>
      <c r="P63" s="29">
        <f t="shared" si="8"/>
        <v>44647</v>
      </c>
      <c r="Q63" s="13" t="s">
        <v>546</v>
      </c>
      <c r="R63" t="s">
        <v>549</v>
      </c>
      <c r="S63" t="s">
        <v>552</v>
      </c>
    </row>
    <row r="64" spans="1:19">
      <c r="A64" t="s">
        <v>209</v>
      </c>
      <c r="B64" s="13" t="s">
        <v>519</v>
      </c>
      <c r="C64" s="13" t="s">
        <v>523</v>
      </c>
      <c r="D64" s="13" t="s">
        <v>525</v>
      </c>
      <c r="E64">
        <v>5.4</v>
      </c>
      <c r="F64">
        <v>85611</v>
      </c>
      <c r="G64" s="24">
        <v>43590</v>
      </c>
      <c r="H64" s="13" t="b">
        <v>0</v>
      </c>
      <c r="J64" t="s">
        <v>536</v>
      </c>
      <c r="K64" t="s">
        <v>538</v>
      </c>
      <c r="L64" s="13" t="s">
        <v>544</v>
      </c>
      <c r="M64">
        <v>3</v>
      </c>
      <c r="N64" s="13">
        <v>6</v>
      </c>
      <c r="P64" s="27"/>
      <c r="Q64" s="13" t="s">
        <v>547</v>
      </c>
      <c r="R64" t="s">
        <v>549</v>
      </c>
      <c r="S64" t="s">
        <v>551</v>
      </c>
    </row>
    <row r="65" spans="1:19">
      <c r="A65" t="s">
        <v>210</v>
      </c>
      <c r="B65" s="13" t="s">
        <v>519</v>
      </c>
      <c r="C65" s="13" t="s">
        <v>524</v>
      </c>
      <c r="D65" s="13" t="s">
        <v>527</v>
      </c>
      <c r="E65">
        <v>3.2</v>
      </c>
      <c r="F65">
        <v>121212</v>
      </c>
      <c r="G65" s="24">
        <v>44309</v>
      </c>
      <c r="H65" s="13" t="b">
        <v>0</v>
      </c>
      <c r="J65" t="s">
        <v>536</v>
      </c>
      <c r="K65" t="s">
        <v>538</v>
      </c>
      <c r="L65" s="13" t="s">
        <v>542</v>
      </c>
      <c r="M65">
        <v>3</v>
      </c>
      <c r="N65" s="13">
        <v>4</v>
      </c>
      <c r="P65" s="29">
        <f>EDATE(G65,N65*12)</f>
        <v>45770</v>
      </c>
      <c r="Q65" s="13" t="s">
        <v>546</v>
      </c>
      <c r="R65" t="s">
        <v>549</v>
      </c>
      <c r="S65" t="s">
        <v>551</v>
      </c>
    </row>
    <row r="66" spans="1:19">
      <c r="A66" t="s">
        <v>212</v>
      </c>
      <c r="B66" s="13" t="s">
        <v>518</v>
      </c>
      <c r="C66" s="13" t="s">
        <v>522</v>
      </c>
      <c r="D66" s="13" t="s">
        <v>526</v>
      </c>
      <c r="E66">
        <v>6</v>
      </c>
      <c r="F66">
        <v>148009</v>
      </c>
      <c r="G66" s="24">
        <v>44538</v>
      </c>
      <c r="H66" s="13" t="b">
        <v>0</v>
      </c>
      <c r="J66" t="s">
        <v>536</v>
      </c>
      <c r="K66" t="s">
        <v>541</v>
      </c>
      <c r="L66" s="13" t="s">
        <v>543</v>
      </c>
      <c r="M66">
        <v>3</v>
      </c>
      <c r="N66" s="13">
        <v>3.4</v>
      </c>
      <c r="P66" s="27"/>
      <c r="Q66" s="13" t="s">
        <v>546</v>
      </c>
      <c r="R66" t="s">
        <v>550</v>
      </c>
      <c r="S66" t="s">
        <v>553</v>
      </c>
    </row>
    <row r="67" spans="1:19">
      <c r="A67" t="s">
        <v>214</v>
      </c>
      <c r="B67" s="13" t="s">
        <v>519</v>
      </c>
      <c r="C67" s="13" t="s">
        <v>524</v>
      </c>
      <c r="D67" s="13" t="s">
        <v>527</v>
      </c>
      <c r="E67">
        <v>5.9</v>
      </c>
      <c r="F67">
        <v>77087</v>
      </c>
      <c r="G67" s="24">
        <v>45090</v>
      </c>
      <c r="H67" s="13" t="b">
        <v>0</v>
      </c>
      <c r="J67" t="s">
        <v>536</v>
      </c>
      <c r="K67" t="s">
        <v>540</v>
      </c>
      <c r="L67" s="13" t="s">
        <v>545</v>
      </c>
      <c r="M67">
        <v>4</v>
      </c>
      <c r="N67" s="13">
        <v>1.9</v>
      </c>
      <c r="P67" s="29">
        <f>EDATE(G67,N67*12)</f>
        <v>45760</v>
      </c>
      <c r="Q67" s="13" t="s">
        <v>547</v>
      </c>
      <c r="R67" t="s">
        <v>549</v>
      </c>
      <c r="S67" t="s">
        <v>551</v>
      </c>
    </row>
    <row r="68" spans="1:19">
      <c r="A68" t="s">
        <v>215</v>
      </c>
      <c r="B68" s="13" t="s">
        <v>518</v>
      </c>
      <c r="C68" s="13" t="s">
        <v>520</v>
      </c>
      <c r="D68" s="13" t="s">
        <v>525</v>
      </c>
      <c r="E68">
        <v>3.8</v>
      </c>
      <c r="F68">
        <v>89165</v>
      </c>
      <c r="G68" s="24">
        <v>44768</v>
      </c>
      <c r="H68" s="13" t="b">
        <v>0</v>
      </c>
      <c r="J68" t="s">
        <v>536</v>
      </c>
      <c r="K68" t="s">
        <v>538</v>
      </c>
      <c r="L68" s="13" t="s">
        <v>543</v>
      </c>
      <c r="M68">
        <v>4</v>
      </c>
      <c r="N68" s="13">
        <v>2.7</v>
      </c>
      <c r="P68" s="27"/>
      <c r="Q68" s="13" t="s">
        <v>546</v>
      </c>
      <c r="R68" t="s">
        <v>549</v>
      </c>
      <c r="S68" t="s">
        <v>551</v>
      </c>
    </row>
    <row r="69" spans="1:19">
      <c r="A69" t="s">
        <v>218</v>
      </c>
      <c r="B69" s="13" t="s">
        <v>518</v>
      </c>
      <c r="C69" s="13" t="s">
        <v>523</v>
      </c>
      <c r="D69" s="13" t="s">
        <v>526</v>
      </c>
      <c r="E69">
        <v>7.1</v>
      </c>
      <c r="F69">
        <v>136743</v>
      </c>
      <c r="G69" s="24">
        <v>44746</v>
      </c>
      <c r="H69" s="13" t="b">
        <v>0</v>
      </c>
      <c r="J69" t="s">
        <v>536</v>
      </c>
      <c r="K69" t="s">
        <v>541</v>
      </c>
      <c r="L69" s="13" t="s">
        <v>545</v>
      </c>
      <c r="M69">
        <v>4</v>
      </c>
      <c r="N69" s="13">
        <v>2.8</v>
      </c>
      <c r="P69" s="27"/>
      <c r="Q69" s="13" t="s">
        <v>548</v>
      </c>
      <c r="R69" t="s">
        <v>550</v>
      </c>
      <c r="S69" t="s">
        <v>551</v>
      </c>
    </row>
    <row r="70" spans="1:19">
      <c r="A70" t="s">
        <v>219</v>
      </c>
      <c r="B70" s="13" t="s">
        <v>517</v>
      </c>
      <c r="C70" s="13" t="s">
        <v>521</v>
      </c>
      <c r="D70" s="13" t="s">
        <v>526</v>
      </c>
      <c r="E70">
        <v>5.2</v>
      </c>
      <c r="F70">
        <v>87598</v>
      </c>
      <c r="G70" s="24">
        <v>44424</v>
      </c>
      <c r="H70" s="13" t="b">
        <v>0</v>
      </c>
      <c r="J70" t="s">
        <v>536</v>
      </c>
      <c r="K70" t="s">
        <v>538</v>
      </c>
      <c r="L70" s="13" t="s">
        <v>542</v>
      </c>
      <c r="M70">
        <v>3</v>
      </c>
      <c r="N70" s="13">
        <v>3.7</v>
      </c>
      <c r="P70" s="27"/>
      <c r="Q70" s="13" t="s">
        <v>546</v>
      </c>
      <c r="R70" t="s">
        <v>549</v>
      </c>
      <c r="S70" t="s">
        <v>554</v>
      </c>
    </row>
    <row r="71" spans="1:19">
      <c r="A71" t="s">
        <v>252</v>
      </c>
      <c r="B71" s="13" t="s">
        <v>518</v>
      </c>
      <c r="C71" s="13" t="s">
        <v>521</v>
      </c>
      <c r="D71" s="13" t="s">
        <v>527</v>
      </c>
      <c r="E71">
        <v>2.7</v>
      </c>
      <c r="F71">
        <v>84022</v>
      </c>
      <c r="G71" s="24">
        <v>44950</v>
      </c>
      <c r="H71" s="13" t="b">
        <v>1</v>
      </c>
      <c r="I71" s="13" t="s">
        <v>530</v>
      </c>
      <c r="J71" t="s">
        <v>535</v>
      </c>
      <c r="K71" t="s">
        <v>540</v>
      </c>
      <c r="L71" s="13" t="s">
        <v>543</v>
      </c>
      <c r="M71">
        <v>3</v>
      </c>
      <c r="N71" s="13">
        <v>2.2000000000000002</v>
      </c>
      <c r="O71" s="27">
        <f>ROUND(N71,0)</f>
        <v>2</v>
      </c>
      <c r="P71" s="29">
        <f t="shared" ref="P71:P73" si="9">EDATE(G71,N71*12)</f>
        <v>45740</v>
      </c>
      <c r="Q71" s="13" t="s">
        <v>546</v>
      </c>
      <c r="R71" t="s">
        <v>549</v>
      </c>
      <c r="S71" t="s">
        <v>552</v>
      </c>
    </row>
    <row r="72" spans="1:19">
      <c r="A72" t="s">
        <v>324</v>
      </c>
      <c r="B72" s="13" t="s">
        <v>518</v>
      </c>
      <c r="C72" s="13" t="s">
        <v>521</v>
      </c>
      <c r="D72" s="13" t="s">
        <v>528</v>
      </c>
      <c r="E72">
        <v>4.8</v>
      </c>
      <c r="F72">
        <v>66796</v>
      </c>
      <c r="G72" s="24">
        <v>43801</v>
      </c>
      <c r="H72" s="13" t="b">
        <v>1</v>
      </c>
      <c r="I72" s="13" t="s">
        <v>532</v>
      </c>
      <c r="J72" t="s">
        <v>536</v>
      </c>
      <c r="K72" t="s">
        <v>540</v>
      </c>
      <c r="L72" s="13" t="s">
        <v>545</v>
      </c>
      <c r="M72">
        <v>1</v>
      </c>
      <c r="N72" s="13">
        <v>2.4</v>
      </c>
      <c r="O72" s="27">
        <f>ROUND(N72,0)</f>
        <v>2</v>
      </c>
      <c r="P72" s="29">
        <f t="shared" si="9"/>
        <v>44653</v>
      </c>
      <c r="Q72" s="13" t="s">
        <v>546</v>
      </c>
      <c r="R72" t="s">
        <v>549</v>
      </c>
      <c r="S72" t="s">
        <v>551</v>
      </c>
    </row>
    <row r="73" spans="1:19">
      <c r="A73" t="s">
        <v>249</v>
      </c>
      <c r="B73" s="13" t="s">
        <v>519</v>
      </c>
      <c r="C73" s="13" t="s">
        <v>521</v>
      </c>
      <c r="D73" s="13" t="s">
        <v>528</v>
      </c>
      <c r="E73">
        <v>5.5</v>
      </c>
      <c r="F73">
        <v>103108</v>
      </c>
      <c r="G73" s="24">
        <v>44483</v>
      </c>
      <c r="H73" s="13" t="b">
        <v>1</v>
      </c>
      <c r="I73" s="13" t="s">
        <v>534</v>
      </c>
      <c r="J73" t="s">
        <v>536</v>
      </c>
      <c r="K73" t="s">
        <v>538</v>
      </c>
      <c r="L73" s="13" t="s">
        <v>542</v>
      </c>
      <c r="M73">
        <v>2</v>
      </c>
      <c r="N73" s="13">
        <v>1</v>
      </c>
      <c r="O73" s="27">
        <f>ROUND(N73,0)</f>
        <v>1</v>
      </c>
      <c r="P73" s="29">
        <f t="shared" si="9"/>
        <v>44848</v>
      </c>
      <c r="Q73" s="13" t="s">
        <v>546</v>
      </c>
      <c r="R73" t="s">
        <v>549</v>
      </c>
      <c r="S73" t="s">
        <v>551</v>
      </c>
    </row>
    <row r="74" spans="1:19">
      <c r="A74" t="s">
        <v>240</v>
      </c>
      <c r="B74" s="13" t="s">
        <v>518</v>
      </c>
      <c r="C74" s="13" t="s">
        <v>520</v>
      </c>
      <c r="D74" s="13" t="s">
        <v>526</v>
      </c>
      <c r="E74">
        <v>3.2</v>
      </c>
      <c r="F74">
        <v>78073</v>
      </c>
      <c r="G74" s="24">
        <v>44320</v>
      </c>
      <c r="H74" s="13" t="b">
        <v>0</v>
      </c>
      <c r="J74" t="s">
        <v>536</v>
      </c>
      <c r="K74" t="s">
        <v>540</v>
      </c>
      <c r="L74" s="13" t="s">
        <v>545</v>
      </c>
      <c r="M74">
        <v>2</v>
      </c>
      <c r="N74" s="13">
        <v>4</v>
      </c>
      <c r="P74" s="27"/>
      <c r="Q74" s="13" t="s">
        <v>546</v>
      </c>
      <c r="R74" t="s">
        <v>549</v>
      </c>
      <c r="S74" t="s">
        <v>553</v>
      </c>
    </row>
    <row r="75" spans="1:19">
      <c r="A75" t="s">
        <v>304</v>
      </c>
      <c r="B75" s="13" t="s">
        <v>517</v>
      </c>
      <c r="C75" s="13" t="s">
        <v>520</v>
      </c>
      <c r="D75" s="13" t="s">
        <v>528</v>
      </c>
      <c r="E75">
        <v>3</v>
      </c>
      <c r="F75">
        <v>103732</v>
      </c>
      <c r="G75" s="24">
        <v>44852</v>
      </c>
      <c r="H75" s="13" t="b">
        <v>0</v>
      </c>
      <c r="J75" t="s">
        <v>536</v>
      </c>
      <c r="K75" t="s">
        <v>538</v>
      </c>
      <c r="L75" s="13" t="s">
        <v>543</v>
      </c>
      <c r="M75">
        <v>4</v>
      </c>
      <c r="N75" s="13">
        <v>2.5</v>
      </c>
      <c r="P75" s="27"/>
      <c r="Q75" s="13" t="s">
        <v>548</v>
      </c>
      <c r="R75" t="s">
        <v>549</v>
      </c>
      <c r="S75" t="s">
        <v>554</v>
      </c>
    </row>
    <row r="76" spans="1:19">
      <c r="A76" t="s">
        <v>414</v>
      </c>
      <c r="B76" s="13" t="s">
        <v>517</v>
      </c>
      <c r="C76" s="13" t="s">
        <v>520</v>
      </c>
      <c r="D76" s="13" t="s">
        <v>528</v>
      </c>
      <c r="E76">
        <v>4.9000000000000004</v>
      </c>
      <c r="F76">
        <v>145774</v>
      </c>
      <c r="G76" s="24">
        <v>44220</v>
      </c>
      <c r="H76" s="13" t="b">
        <v>1</v>
      </c>
      <c r="I76" s="13" t="s">
        <v>533</v>
      </c>
      <c r="J76" t="s">
        <v>535</v>
      </c>
      <c r="K76" t="s">
        <v>541</v>
      </c>
      <c r="L76" s="13" t="s">
        <v>545</v>
      </c>
      <c r="M76">
        <v>4</v>
      </c>
      <c r="N76" s="13">
        <v>1.2</v>
      </c>
      <c r="O76" s="27">
        <f>ROUND(N76,0)</f>
        <v>1</v>
      </c>
      <c r="P76" s="29">
        <f>EDATE(G76,N76*12)</f>
        <v>44644</v>
      </c>
      <c r="Q76" s="13" t="s">
        <v>546</v>
      </c>
      <c r="R76" t="s">
        <v>550</v>
      </c>
      <c r="S76" t="s">
        <v>554</v>
      </c>
    </row>
    <row r="77" spans="1:19">
      <c r="A77" t="s">
        <v>111</v>
      </c>
      <c r="B77" s="13" t="s">
        <v>518</v>
      </c>
      <c r="C77" s="13" t="s">
        <v>523</v>
      </c>
      <c r="D77" s="13" t="s">
        <v>528</v>
      </c>
      <c r="E77">
        <v>3.2</v>
      </c>
      <c r="F77">
        <v>105587</v>
      </c>
      <c r="G77" s="24">
        <v>43213</v>
      </c>
      <c r="H77" s="13" t="b">
        <v>0</v>
      </c>
      <c r="J77" t="s">
        <v>535</v>
      </c>
      <c r="K77" t="s">
        <v>538</v>
      </c>
      <c r="L77" s="13" t="s">
        <v>543</v>
      </c>
      <c r="M77">
        <v>4</v>
      </c>
      <c r="N77" s="13">
        <v>7</v>
      </c>
      <c r="P77" s="27"/>
      <c r="Q77" s="13" t="s">
        <v>546</v>
      </c>
      <c r="R77" t="s">
        <v>549</v>
      </c>
      <c r="S77" t="s">
        <v>552</v>
      </c>
    </row>
    <row r="78" spans="1:19">
      <c r="A78" t="s">
        <v>347</v>
      </c>
      <c r="B78" s="13" t="s">
        <v>518</v>
      </c>
      <c r="C78" s="13" t="s">
        <v>520</v>
      </c>
      <c r="D78" s="13" t="s">
        <v>528</v>
      </c>
      <c r="E78">
        <v>3.2</v>
      </c>
      <c r="F78">
        <v>134965</v>
      </c>
      <c r="G78" s="24">
        <v>44885</v>
      </c>
      <c r="H78" s="13" t="b">
        <v>0</v>
      </c>
      <c r="J78" t="s">
        <v>535</v>
      </c>
      <c r="K78" t="s">
        <v>541</v>
      </c>
      <c r="L78" s="13" t="s">
        <v>543</v>
      </c>
      <c r="M78">
        <v>3</v>
      </c>
      <c r="N78" s="13">
        <v>2.4</v>
      </c>
      <c r="P78" s="27"/>
      <c r="Q78" s="13" t="s">
        <v>547</v>
      </c>
      <c r="R78" t="s">
        <v>550</v>
      </c>
      <c r="S78" t="s">
        <v>552</v>
      </c>
    </row>
    <row r="79" spans="1:19">
      <c r="A79" t="s">
        <v>257</v>
      </c>
      <c r="B79" s="13" t="s">
        <v>518</v>
      </c>
      <c r="C79" s="13" t="s">
        <v>524</v>
      </c>
      <c r="D79" s="13" t="s">
        <v>527</v>
      </c>
      <c r="E79">
        <v>5.6</v>
      </c>
      <c r="F79">
        <v>109230</v>
      </c>
      <c r="G79" s="24">
        <v>45037</v>
      </c>
      <c r="H79" s="13" t="b">
        <v>1</v>
      </c>
      <c r="I79" s="13" t="s">
        <v>534</v>
      </c>
      <c r="J79" t="s">
        <v>535</v>
      </c>
      <c r="K79" t="s">
        <v>540</v>
      </c>
      <c r="L79" s="13" t="s">
        <v>543</v>
      </c>
      <c r="M79">
        <v>3</v>
      </c>
      <c r="N79" s="13">
        <v>2</v>
      </c>
      <c r="O79" s="27">
        <f>ROUND(N79,0)</f>
        <v>2</v>
      </c>
      <c r="P79" s="29">
        <f>EDATE(G79,N79*12)</f>
        <v>45768</v>
      </c>
      <c r="Q79" s="13" t="s">
        <v>546</v>
      </c>
      <c r="R79" t="s">
        <v>549</v>
      </c>
      <c r="S79" t="s">
        <v>552</v>
      </c>
    </row>
    <row r="80" spans="1:19">
      <c r="A80" t="s">
        <v>250</v>
      </c>
      <c r="B80" s="13" t="s">
        <v>518</v>
      </c>
      <c r="C80" s="13" t="s">
        <v>523</v>
      </c>
      <c r="D80" s="13" t="s">
        <v>526</v>
      </c>
      <c r="E80">
        <v>6.3</v>
      </c>
      <c r="F80">
        <v>102468</v>
      </c>
      <c r="G80" s="24">
        <v>44752</v>
      </c>
      <c r="H80" s="13" t="b">
        <v>0</v>
      </c>
      <c r="J80" t="s">
        <v>536</v>
      </c>
      <c r="K80" t="s">
        <v>538</v>
      </c>
      <c r="L80" s="13" t="s">
        <v>545</v>
      </c>
      <c r="M80">
        <v>3</v>
      </c>
      <c r="N80" s="13">
        <v>2.8</v>
      </c>
      <c r="P80" s="27"/>
      <c r="Q80" s="13" t="s">
        <v>547</v>
      </c>
      <c r="R80" t="s">
        <v>549</v>
      </c>
      <c r="S80" t="s">
        <v>551</v>
      </c>
    </row>
    <row r="81" spans="1:19">
      <c r="A81" t="s">
        <v>388</v>
      </c>
      <c r="B81" s="13" t="s">
        <v>519</v>
      </c>
      <c r="C81" s="13" t="s">
        <v>520</v>
      </c>
      <c r="D81" s="13" t="s">
        <v>527</v>
      </c>
      <c r="E81">
        <v>6.7</v>
      </c>
      <c r="F81">
        <v>96081</v>
      </c>
      <c r="G81" s="24">
        <v>43894</v>
      </c>
      <c r="H81" s="13" t="b">
        <v>1</v>
      </c>
      <c r="I81" s="13" t="s">
        <v>532</v>
      </c>
      <c r="J81" t="s">
        <v>535</v>
      </c>
      <c r="K81" t="s">
        <v>540</v>
      </c>
      <c r="L81" s="13" t="s">
        <v>543</v>
      </c>
      <c r="M81">
        <v>1</v>
      </c>
      <c r="N81" s="13">
        <v>1.1000000000000001</v>
      </c>
      <c r="O81" s="27">
        <f>ROUND(N81,0)</f>
        <v>1</v>
      </c>
      <c r="P81" s="29">
        <f>EDATE(G81,N81*12)</f>
        <v>44290</v>
      </c>
      <c r="Q81" s="13" t="s">
        <v>546</v>
      </c>
      <c r="R81" t="s">
        <v>549</v>
      </c>
      <c r="S81" t="s">
        <v>554</v>
      </c>
    </row>
    <row r="82" spans="1:19">
      <c r="A82" t="s">
        <v>259</v>
      </c>
      <c r="B82" s="13" t="s">
        <v>517</v>
      </c>
      <c r="C82" s="13" t="s">
        <v>524</v>
      </c>
      <c r="D82" s="13" t="s">
        <v>527</v>
      </c>
      <c r="E82">
        <v>3.4</v>
      </c>
      <c r="F82">
        <v>108355</v>
      </c>
      <c r="G82" s="24">
        <v>44775</v>
      </c>
      <c r="H82" s="13" t="b">
        <v>0</v>
      </c>
      <c r="J82" t="s">
        <v>536</v>
      </c>
      <c r="K82" t="s">
        <v>541</v>
      </c>
      <c r="L82" s="13" t="s">
        <v>542</v>
      </c>
      <c r="M82">
        <v>5</v>
      </c>
      <c r="N82" s="13">
        <v>2.7</v>
      </c>
      <c r="P82" s="29">
        <f t="shared" ref="P82" si="10">EDATE(G82,N82*12)</f>
        <v>45749</v>
      </c>
      <c r="Q82" s="13" t="s">
        <v>546</v>
      </c>
      <c r="R82" t="s">
        <v>550</v>
      </c>
      <c r="S82" t="s">
        <v>551</v>
      </c>
    </row>
    <row r="83" spans="1:19">
      <c r="A83" t="s">
        <v>279</v>
      </c>
      <c r="B83" s="13" t="s">
        <v>517</v>
      </c>
      <c r="C83" s="13" t="s">
        <v>522</v>
      </c>
      <c r="D83" s="13" t="s">
        <v>528</v>
      </c>
      <c r="E83">
        <v>3.2</v>
      </c>
      <c r="F83">
        <v>105253</v>
      </c>
      <c r="G83" s="24">
        <v>44384</v>
      </c>
      <c r="H83" s="13" t="b">
        <v>0</v>
      </c>
      <c r="J83" t="s">
        <v>537</v>
      </c>
      <c r="K83" t="s">
        <v>538</v>
      </c>
      <c r="L83" s="13" t="s">
        <v>543</v>
      </c>
      <c r="M83">
        <v>2</v>
      </c>
      <c r="N83" s="13">
        <v>3.8</v>
      </c>
      <c r="P83" s="27"/>
      <c r="Q83" s="13" t="s">
        <v>547</v>
      </c>
      <c r="R83" t="s">
        <v>549</v>
      </c>
      <c r="S83" t="s">
        <v>554</v>
      </c>
    </row>
    <row r="84" spans="1:19">
      <c r="A84" t="s">
        <v>263</v>
      </c>
      <c r="B84" s="13" t="s">
        <v>517</v>
      </c>
      <c r="C84" s="13" t="s">
        <v>521</v>
      </c>
      <c r="D84" s="13" t="s">
        <v>526</v>
      </c>
      <c r="E84">
        <v>5.5</v>
      </c>
      <c r="F84">
        <v>105000</v>
      </c>
      <c r="G84" s="24">
        <v>44789</v>
      </c>
      <c r="H84" s="13" t="b">
        <v>0</v>
      </c>
      <c r="J84" t="s">
        <v>536</v>
      </c>
      <c r="K84" t="s">
        <v>540</v>
      </c>
      <c r="L84" s="13" t="s">
        <v>544</v>
      </c>
      <c r="M84">
        <v>3</v>
      </c>
      <c r="N84" s="13">
        <v>2.7</v>
      </c>
      <c r="P84" s="27"/>
      <c r="Q84" s="13" t="s">
        <v>546</v>
      </c>
      <c r="R84" t="s">
        <v>549</v>
      </c>
      <c r="S84" t="s">
        <v>551</v>
      </c>
    </row>
    <row r="85" spans="1:19">
      <c r="A85" t="s">
        <v>264</v>
      </c>
      <c r="B85" s="13" t="s">
        <v>518</v>
      </c>
      <c r="C85" s="13" t="s">
        <v>523</v>
      </c>
      <c r="D85" s="13" t="s">
        <v>530</v>
      </c>
      <c r="E85">
        <v>3.2</v>
      </c>
      <c r="F85">
        <v>74291</v>
      </c>
      <c r="G85" s="24">
        <v>44849</v>
      </c>
      <c r="H85" s="13" t="b">
        <v>0</v>
      </c>
      <c r="J85" t="s">
        <v>536</v>
      </c>
      <c r="K85" t="s">
        <v>540</v>
      </c>
      <c r="L85" s="13" t="s">
        <v>544</v>
      </c>
      <c r="M85">
        <v>3</v>
      </c>
      <c r="N85" s="13">
        <v>2.5</v>
      </c>
      <c r="P85" s="27"/>
      <c r="Q85" s="13" t="s">
        <v>548</v>
      </c>
      <c r="R85" t="s">
        <v>549</v>
      </c>
      <c r="S85" t="s">
        <v>551</v>
      </c>
    </row>
    <row r="86" spans="1:19">
      <c r="A86" t="s">
        <v>271</v>
      </c>
      <c r="B86" s="13" t="s">
        <v>518</v>
      </c>
      <c r="C86" s="13" t="s">
        <v>524</v>
      </c>
      <c r="D86" s="13" t="s">
        <v>526</v>
      </c>
      <c r="E86">
        <v>8.1</v>
      </c>
      <c r="F86">
        <v>127695</v>
      </c>
      <c r="G86" s="24">
        <v>44137</v>
      </c>
      <c r="H86" s="13" t="b">
        <v>0</v>
      </c>
      <c r="J86" t="s">
        <v>536</v>
      </c>
      <c r="K86" t="s">
        <v>540</v>
      </c>
      <c r="L86" s="13" t="s">
        <v>542</v>
      </c>
      <c r="M86">
        <v>3</v>
      </c>
      <c r="N86" s="13">
        <v>4.5</v>
      </c>
      <c r="P86" s="27"/>
      <c r="Q86" s="13" t="s">
        <v>546</v>
      </c>
      <c r="R86" t="s">
        <v>549</v>
      </c>
      <c r="S86" t="s">
        <v>552</v>
      </c>
    </row>
    <row r="87" spans="1:19">
      <c r="A87" t="s">
        <v>282</v>
      </c>
      <c r="B87" s="13" t="s">
        <v>517</v>
      </c>
      <c r="C87" s="13" t="s">
        <v>524</v>
      </c>
      <c r="D87" s="13" t="s">
        <v>525</v>
      </c>
      <c r="E87">
        <v>1.5</v>
      </c>
      <c r="F87">
        <v>82436</v>
      </c>
      <c r="G87" s="24">
        <v>43149</v>
      </c>
      <c r="H87" s="13" t="b">
        <v>0</v>
      </c>
      <c r="J87" t="s">
        <v>536</v>
      </c>
      <c r="K87" t="s">
        <v>540</v>
      </c>
      <c r="L87" s="13" t="s">
        <v>543</v>
      </c>
      <c r="M87">
        <v>5</v>
      </c>
      <c r="N87" s="13">
        <v>7.2</v>
      </c>
      <c r="P87" s="27"/>
      <c r="Q87" s="13" t="s">
        <v>546</v>
      </c>
      <c r="R87" t="s">
        <v>549</v>
      </c>
      <c r="S87" t="s">
        <v>553</v>
      </c>
    </row>
    <row r="88" spans="1:19">
      <c r="A88" t="s">
        <v>254</v>
      </c>
      <c r="B88" s="13" t="s">
        <v>517</v>
      </c>
      <c r="C88" s="13" t="s">
        <v>523</v>
      </c>
      <c r="D88" s="13" t="s">
        <v>527</v>
      </c>
      <c r="E88">
        <v>4.0999999999999996</v>
      </c>
      <c r="F88">
        <v>85121</v>
      </c>
      <c r="G88" s="24">
        <v>44688</v>
      </c>
      <c r="H88" s="13" t="b">
        <v>1</v>
      </c>
      <c r="I88" s="13" t="s">
        <v>532</v>
      </c>
      <c r="J88" t="s">
        <v>537</v>
      </c>
      <c r="K88" t="s">
        <v>540</v>
      </c>
      <c r="L88" s="13" t="s">
        <v>544</v>
      </c>
      <c r="M88">
        <v>3</v>
      </c>
      <c r="N88" s="13">
        <v>3</v>
      </c>
      <c r="O88" s="27">
        <f>ROUND(N88,0)</f>
        <v>3</v>
      </c>
      <c r="P88" s="29">
        <f>EDATE(G88,N88*12)</f>
        <v>45784</v>
      </c>
      <c r="Q88" s="13" t="s">
        <v>546</v>
      </c>
      <c r="R88" t="s">
        <v>549</v>
      </c>
      <c r="S88" t="s">
        <v>551</v>
      </c>
    </row>
    <row r="89" spans="1:19">
      <c r="A89" t="s">
        <v>289</v>
      </c>
      <c r="B89" s="13" t="s">
        <v>519</v>
      </c>
      <c r="C89" s="13" t="s">
        <v>523</v>
      </c>
      <c r="D89" s="13" t="s">
        <v>527</v>
      </c>
      <c r="E89">
        <v>3.8</v>
      </c>
      <c r="F89">
        <v>75352</v>
      </c>
      <c r="G89" s="24">
        <v>43427</v>
      </c>
      <c r="H89" s="13" t="b">
        <v>0</v>
      </c>
      <c r="J89" t="s">
        <v>536</v>
      </c>
      <c r="K89" t="s">
        <v>540</v>
      </c>
      <c r="L89" s="13" t="s">
        <v>544</v>
      </c>
      <c r="M89">
        <v>3</v>
      </c>
      <c r="N89" s="13">
        <v>6.4</v>
      </c>
      <c r="P89" s="29">
        <f t="shared" ref="P89:P91" si="11">EDATE(G89,N89*12)</f>
        <v>45739</v>
      </c>
      <c r="Q89" s="13" t="s">
        <v>548</v>
      </c>
      <c r="R89" t="s">
        <v>549</v>
      </c>
      <c r="S89" t="s">
        <v>552</v>
      </c>
    </row>
    <row r="90" spans="1:19">
      <c r="A90" t="s">
        <v>331</v>
      </c>
      <c r="B90" s="13" t="s">
        <v>518</v>
      </c>
      <c r="C90" s="13" t="s">
        <v>522</v>
      </c>
      <c r="D90" s="13" t="s">
        <v>527</v>
      </c>
      <c r="E90">
        <v>6.6</v>
      </c>
      <c r="F90">
        <v>134637</v>
      </c>
      <c r="G90" s="24">
        <v>43310</v>
      </c>
      <c r="H90" s="13" t="b">
        <v>1</v>
      </c>
      <c r="I90" s="13" t="s">
        <v>533</v>
      </c>
      <c r="J90" t="s">
        <v>537</v>
      </c>
      <c r="K90" t="s">
        <v>540</v>
      </c>
      <c r="L90" s="13" t="s">
        <v>545</v>
      </c>
      <c r="M90">
        <v>2</v>
      </c>
      <c r="N90" s="13">
        <v>1</v>
      </c>
      <c r="O90" s="27">
        <f>ROUND(N90,0)</f>
        <v>1</v>
      </c>
      <c r="P90" s="29">
        <f>EDATE(G90,N90*12)</f>
        <v>43675</v>
      </c>
      <c r="Q90" s="13" t="s">
        <v>546</v>
      </c>
      <c r="R90" t="s">
        <v>549</v>
      </c>
      <c r="S90" t="s">
        <v>551</v>
      </c>
    </row>
    <row r="91" spans="1:19">
      <c r="A91" t="s">
        <v>295</v>
      </c>
      <c r="B91" s="13" t="s">
        <v>517</v>
      </c>
      <c r="C91" s="13" t="s">
        <v>523</v>
      </c>
      <c r="D91" s="13" t="s">
        <v>527</v>
      </c>
      <c r="E91">
        <v>4.9000000000000004</v>
      </c>
      <c r="F91">
        <v>102951</v>
      </c>
      <c r="G91" s="24">
        <v>44168</v>
      </c>
      <c r="H91" s="13" t="b">
        <v>0</v>
      </c>
      <c r="J91" t="s">
        <v>536</v>
      </c>
      <c r="K91" t="s">
        <v>541</v>
      </c>
      <c r="L91" s="13" t="s">
        <v>544</v>
      </c>
      <c r="M91">
        <v>3</v>
      </c>
      <c r="N91" s="13">
        <v>4.4000000000000004</v>
      </c>
      <c r="P91" s="29">
        <f t="shared" si="11"/>
        <v>45750</v>
      </c>
      <c r="Q91" s="13" t="s">
        <v>548</v>
      </c>
      <c r="R91" t="s">
        <v>550</v>
      </c>
      <c r="S91" t="s">
        <v>551</v>
      </c>
    </row>
    <row r="92" spans="1:19">
      <c r="A92" t="s">
        <v>296</v>
      </c>
      <c r="B92" s="13" t="s">
        <v>517</v>
      </c>
      <c r="C92" s="13" t="s">
        <v>524</v>
      </c>
      <c r="D92" s="13" t="s">
        <v>526</v>
      </c>
      <c r="E92">
        <v>3.5</v>
      </c>
      <c r="F92">
        <v>139025</v>
      </c>
      <c r="G92" s="24">
        <v>44551</v>
      </c>
      <c r="H92" s="13" t="b">
        <v>0</v>
      </c>
      <c r="J92" t="s">
        <v>536</v>
      </c>
      <c r="K92" t="s">
        <v>540</v>
      </c>
      <c r="L92" s="13" t="s">
        <v>545</v>
      </c>
      <c r="M92">
        <v>5</v>
      </c>
      <c r="N92" s="13">
        <v>3.3</v>
      </c>
      <c r="P92" s="27"/>
      <c r="Q92" s="13" t="s">
        <v>547</v>
      </c>
      <c r="R92" t="s">
        <v>549</v>
      </c>
      <c r="S92" t="s">
        <v>552</v>
      </c>
    </row>
    <row r="93" spans="1:19">
      <c r="A93" t="s">
        <v>51</v>
      </c>
      <c r="B93" s="13" t="s">
        <v>517</v>
      </c>
      <c r="C93" s="13" t="s">
        <v>523</v>
      </c>
      <c r="D93" s="13" t="s">
        <v>527</v>
      </c>
      <c r="E93">
        <v>9.1999999999999993</v>
      </c>
      <c r="F93">
        <v>126235</v>
      </c>
      <c r="G93" s="24">
        <v>44093</v>
      </c>
      <c r="H93" s="13" t="b">
        <v>1</v>
      </c>
      <c r="I93" s="13" t="s">
        <v>530</v>
      </c>
      <c r="J93" t="s">
        <v>537</v>
      </c>
      <c r="K93" t="s">
        <v>540</v>
      </c>
      <c r="L93" s="13" t="s">
        <v>542</v>
      </c>
      <c r="M93">
        <v>3</v>
      </c>
      <c r="N93" s="13">
        <v>1</v>
      </c>
      <c r="O93" s="27">
        <f>ROUND(N93,0)</f>
        <v>1</v>
      </c>
      <c r="P93" s="29">
        <f>EDATE(G93,N93*12)</f>
        <v>44458</v>
      </c>
      <c r="Q93" s="13" t="s">
        <v>546</v>
      </c>
      <c r="R93" t="s">
        <v>549</v>
      </c>
      <c r="S93" t="s">
        <v>554</v>
      </c>
    </row>
    <row r="94" spans="1:19">
      <c r="A94" t="s">
        <v>299</v>
      </c>
      <c r="B94" s="13" t="s">
        <v>518</v>
      </c>
      <c r="C94" s="13" t="s">
        <v>522</v>
      </c>
      <c r="D94" s="13" t="s">
        <v>526</v>
      </c>
      <c r="E94">
        <v>10.1</v>
      </c>
      <c r="F94">
        <v>149087</v>
      </c>
      <c r="G94" s="24">
        <v>44644</v>
      </c>
      <c r="H94" s="13" t="b">
        <v>0</v>
      </c>
      <c r="J94" t="s">
        <v>536</v>
      </c>
      <c r="K94" t="s">
        <v>540</v>
      </c>
      <c r="L94" s="13" t="s">
        <v>544</v>
      </c>
      <c r="M94">
        <v>3</v>
      </c>
      <c r="N94" s="13">
        <v>3.1</v>
      </c>
      <c r="P94" s="27"/>
      <c r="Q94" s="13" t="s">
        <v>546</v>
      </c>
      <c r="R94" t="s">
        <v>549</v>
      </c>
      <c r="S94" t="s">
        <v>553</v>
      </c>
    </row>
    <row r="95" spans="1:19">
      <c r="A95" t="s">
        <v>220</v>
      </c>
      <c r="B95" s="13" t="s">
        <v>518</v>
      </c>
      <c r="C95" s="13" t="s">
        <v>522</v>
      </c>
      <c r="D95" s="13" t="s">
        <v>527</v>
      </c>
      <c r="E95">
        <v>2.6</v>
      </c>
      <c r="F95">
        <v>118348</v>
      </c>
      <c r="G95" s="24">
        <v>43121</v>
      </c>
      <c r="H95" s="13" t="b">
        <v>1</v>
      </c>
      <c r="I95" s="13" t="s">
        <v>532</v>
      </c>
      <c r="J95" t="s">
        <v>535</v>
      </c>
      <c r="K95" t="s">
        <v>541</v>
      </c>
      <c r="L95" s="13" t="s">
        <v>544</v>
      </c>
      <c r="M95">
        <v>1</v>
      </c>
      <c r="N95" s="13">
        <v>1.2</v>
      </c>
      <c r="O95" s="27">
        <f>ROUND(N95,0)</f>
        <v>1</v>
      </c>
      <c r="P95" s="29">
        <f t="shared" ref="P95:P96" si="12">EDATE(G95,N95*12)</f>
        <v>43545</v>
      </c>
      <c r="Q95" s="13" t="s">
        <v>547</v>
      </c>
      <c r="R95" t="s">
        <v>550</v>
      </c>
      <c r="S95" t="s">
        <v>554</v>
      </c>
    </row>
    <row r="96" spans="1:19">
      <c r="A96" t="s">
        <v>251</v>
      </c>
      <c r="B96" s="13" t="s">
        <v>517</v>
      </c>
      <c r="C96" s="13" t="s">
        <v>523</v>
      </c>
      <c r="D96" s="13" t="s">
        <v>527</v>
      </c>
      <c r="E96">
        <v>4.2</v>
      </c>
      <c r="F96">
        <v>129252</v>
      </c>
      <c r="G96" s="24">
        <v>43610</v>
      </c>
      <c r="H96" s="13" t="b">
        <v>1</v>
      </c>
      <c r="I96" s="13" t="s">
        <v>531</v>
      </c>
      <c r="J96" t="s">
        <v>537</v>
      </c>
      <c r="K96" t="s">
        <v>541</v>
      </c>
      <c r="L96" s="13" t="s">
        <v>545</v>
      </c>
      <c r="M96">
        <v>2</v>
      </c>
      <c r="N96" s="13">
        <v>1.9</v>
      </c>
      <c r="O96" s="27">
        <f>ROUND(N96,0)</f>
        <v>2</v>
      </c>
      <c r="P96" s="29">
        <f t="shared" si="12"/>
        <v>44280</v>
      </c>
      <c r="Q96" s="13" t="s">
        <v>547</v>
      </c>
      <c r="R96" t="s">
        <v>550</v>
      </c>
      <c r="S96" t="s">
        <v>552</v>
      </c>
    </row>
    <row r="97" spans="1:19">
      <c r="A97" t="s">
        <v>82</v>
      </c>
      <c r="B97" s="13" t="s">
        <v>517</v>
      </c>
      <c r="C97" s="13" t="s">
        <v>524</v>
      </c>
      <c r="D97" s="13" t="s">
        <v>528</v>
      </c>
      <c r="E97">
        <v>3.3</v>
      </c>
      <c r="F97">
        <v>136539</v>
      </c>
      <c r="G97" s="24">
        <v>44353</v>
      </c>
      <c r="H97" s="13" t="b">
        <v>0</v>
      </c>
      <c r="J97" t="s">
        <v>536</v>
      </c>
      <c r="K97" t="s">
        <v>541</v>
      </c>
      <c r="L97" s="13" t="s">
        <v>542</v>
      </c>
      <c r="M97">
        <v>3</v>
      </c>
      <c r="N97" s="13">
        <v>3.9</v>
      </c>
      <c r="P97" s="27"/>
      <c r="Q97" s="13" t="s">
        <v>546</v>
      </c>
      <c r="R97" t="s">
        <v>550</v>
      </c>
      <c r="S97" t="s">
        <v>553</v>
      </c>
    </row>
    <row r="98" spans="1:19">
      <c r="A98" t="s">
        <v>306</v>
      </c>
      <c r="B98" s="13" t="s">
        <v>517</v>
      </c>
      <c r="C98" s="13" t="s">
        <v>523</v>
      </c>
      <c r="D98" s="13" t="s">
        <v>527</v>
      </c>
      <c r="E98">
        <v>4.2</v>
      </c>
      <c r="F98">
        <v>132516</v>
      </c>
      <c r="G98" s="24">
        <v>43720</v>
      </c>
      <c r="H98" s="13" t="b">
        <v>0</v>
      </c>
      <c r="J98" t="s">
        <v>536</v>
      </c>
      <c r="K98" t="s">
        <v>540</v>
      </c>
      <c r="L98" s="13" t="s">
        <v>545</v>
      </c>
      <c r="M98">
        <v>5</v>
      </c>
      <c r="N98" s="13">
        <v>5.6</v>
      </c>
      <c r="P98" s="29">
        <f t="shared" ref="P98:P102" si="13">EDATE(G98,N98*12)</f>
        <v>45759</v>
      </c>
      <c r="Q98" s="13" t="s">
        <v>548</v>
      </c>
      <c r="R98" t="s">
        <v>549</v>
      </c>
      <c r="S98" t="s">
        <v>553</v>
      </c>
    </row>
    <row r="99" spans="1:19">
      <c r="A99" t="s">
        <v>190</v>
      </c>
      <c r="B99" s="13" t="s">
        <v>518</v>
      </c>
      <c r="C99" s="13" t="s">
        <v>521</v>
      </c>
      <c r="D99" s="13" t="s">
        <v>527</v>
      </c>
      <c r="E99">
        <v>6.5</v>
      </c>
      <c r="F99">
        <v>112269</v>
      </c>
      <c r="G99" s="24">
        <v>44796</v>
      </c>
      <c r="H99" s="13" t="b">
        <v>1</v>
      </c>
      <c r="I99" s="13" t="s">
        <v>533</v>
      </c>
      <c r="J99" t="s">
        <v>536</v>
      </c>
      <c r="K99" t="s">
        <v>538</v>
      </c>
      <c r="L99" s="13" t="s">
        <v>544</v>
      </c>
      <c r="M99">
        <v>3</v>
      </c>
      <c r="N99" s="13">
        <v>2.7</v>
      </c>
      <c r="O99" s="27">
        <f>ROUND(N99,0)</f>
        <v>3</v>
      </c>
      <c r="P99" s="29">
        <f t="shared" si="13"/>
        <v>45770</v>
      </c>
      <c r="Q99" s="13" t="s">
        <v>547</v>
      </c>
      <c r="R99" t="s">
        <v>549</v>
      </c>
      <c r="S99" t="s">
        <v>551</v>
      </c>
    </row>
    <row r="100" spans="1:19">
      <c r="A100" t="s">
        <v>67</v>
      </c>
      <c r="B100" s="13" t="s">
        <v>519</v>
      </c>
      <c r="C100" s="13" t="s">
        <v>520</v>
      </c>
      <c r="D100" s="13" t="s">
        <v>527</v>
      </c>
      <c r="E100">
        <v>7.3</v>
      </c>
      <c r="F100">
        <v>129449</v>
      </c>
      <c r="G100" s="24">
        <v>44167</v>
      </c>
      <c r="H100" s="13" t="b">
        <v>1</v>
      </c>
      <c r="I100" s="13" t="s">
        <v>530</v>
      </c>
      <c r="J100" t="s">
        <v>535</v>
      </c>
      <c r="K100" t="s">
        <v>538</v>
      </c>
      <c r="L100" s="13" t="s">
        <v>542</v>
      </c>
      <c r="M100">
        <v>2</v>
      </c>
      <c r="N100" s="13">
        <v>2.4</v>
      </c>
      <c r="O100" s="27">
        <f>ROUND(N100,0)</f>
        <v>2</v>
      </c>
      <c r="P100" s="29">
        <f t="shared" si="13"/>
        <v>45018</v>
      </c>
      <c r="Q100" s="13" t="s">
        <v>547</v>
      </c>
      <c r="R100" t="s">
        <v>549</v>
      </c>
      <c r="S100" t="s">
        <v>551</v>
      </c>
    </row>
    <row r="101" spans="1:19">
      <c r="A101" t="s">
        <v>397</v>
      </c>
      <c r="B101" s="13" t="s">
        <v>519</v>
      </c>
      <c r="C101" s="13" t="s">
        <v>523</v>
      </c>
      <c r="D101" s="13" t="s">
        <v>527</v>
      </c>
      <c r="E101">
        <v>7.8</v>
      </c>
      <c r="F101">
        <v>87413</v>
      </c>
      <c r="G101" s="24">
        <v>43713</v>
      </c>
      <c r="H101" s="13" t="b">
        <v>1</v>
      </c>
      <c r="I101" s="13" t="s">
        <v>531</v>
      </c>
      <c r="J101" t="s">
        <v>537</v>
      </c>
      <c r="K101" t="s">
        <v>538</v>
      </c>
      <c r="L101" s="13" t="s">
        <v>545</v>
      </c>
      <c r="M101">
        <v>3</v>
      </c>
      <c r="N101" s="13">
        <v>1</v>
      </c>
      <c r="O101" s="27">
        <f>ROUND(N101,0)</f>
        <v>1</v>
      </c>
      <c r="P101" s="29">
        <f t="shared" si="13"/>
        <v>44079</v>
      </c>
      <c r="Q101" s="13" t="s">
        <v>547</v>
      </c>
      <c r="R101" t="s">
        <v>549</v>
      </c>
      <c r="S101" t="s">
        <v>554</v>
      </c>
    </row>
    <row r="102" spans="1:19">
      <c r="A102" t="s">
        <v>262</v>
      </c>
      <c r="B102" s="13" t="s">
        <v>517</v>
      </c>
      <c r="C102" s="13" t="s">
        <v>522</v>
      </c>
      <c r="D102" s="13" t="s">
        <v>527</v>
      </c>
      <c r="E102">
        <v>3.2</v>
      </c>
      <c r="F102">
        <v>65978</v>
      </c>
      <c r="G102" s="24">
        <v>44612</v>
      </c>
      <c r="H102" s="13" t="b">
        <v>1</v>
      </c>
      <c r="I102" s="13" t="s">
        <v>533</v>
      </c>
      <c r="J102" t="s">
        <v>537</v>
      </c>
      <c r="K102" t="s">
        <v>538</v>
      </c>
      <c r="L102" s="13" t="s">
        <v>543</v>
      </c>
      <c r="M102">
        <v>3</v>
      </c>
      <c r="N102" s="13">
        <v>3.2</v>
      </c>
      <c r="O102" s="27">
        <f>ROUND(N102,0)</f>
        <v>3</v>
      </c>
      <c r="P102" s="29">
        <f t="shared" si="13"/>
        <v>45767</v>
      </c>
      <c r="Q102" s="13" t="s">
        <v>547</v>
      </c>
      <c r="R102" t="s">
        <v>549</v>
      </c>
      <c r="S102" t="s">
        <v>553</v>
      </c>
    </row>
    <row r="103" spans="1:19">
      <c r="A103" t="s">
        <v>319</v>
      </c>
      <c r="B103" s="13" t="s">
        <v>519</v>
      </c>
      <c r="C103" s="13" t="s">
        <v>524</v>
      </c>
      <c r="D103" s="13" t="s">
        <v>526</v>
      </c>
      <c r="E103">
        <v>4</v>
      </c>
      <c r="F103">
        <v>66581</v>
      </c>
      <c r="G103" s="24">
        <v>44712</v>
      </c>
      <c r="H103" s="13" t="b">
        <v>0</v>
      </c>
      <c r="J103" t="s">
        <v>536</v>
      </c>
      <c r="K103" t="s">
        <v>538</v>
      </c>
      <c r="L103" s="13" t="s">
        <v>545</v>
      </c>
      <c r="M103">
        <v>2</v>
      </c>
      <c r="N103" s="13">
        <v>2.9</v>
      </c>
      <c r="P103" s="27"/>
      <c r="Q103" s="13" t="s">
        <v>547</v>
      </c>
      <c r="R103" t="s">
        <v>549</v>
      </c>
      <c r="S103" t="s">
        <v>553</v>
      </c>
    </row>
    <row r="104" spans="1:19">
      <c r="A104" t="s">
        <v>321</v>
      </c>
      <c r="B104" s="13" t="s">
        <v>519</v>
      </c>
      <c r="C104" s="13" t="s">
        <v>521</v>
      </c>
      <c r="D104" s="13" t="s">
        <v>527</v>
      </c>
      <c r="E104">
        <v>6.5</v>
      </c>
      <c r="F104">
        <v>68770</v>
      </c>
      <c r="G104" s="24">
        <v>43954</v>
      </c>
      <c r="H104" s="13" t="b">
        <v>0</v>
      </c>
      <c r="J104" t="s">
        <v>536</v>
      </c>
      <c r="K104" t="s">
        <v>540</v>
      </c>
      <c r="L104" s="13" t="s">
        <v>542</v>
      </c>
      <c r="M104">
        <v>3</v>
      </c>
      <c r="N104" s="13">
        <v>5</v>
      </c>
      <c r="P104" s="29">
        <f t="shared" ref="P104" si="14">EDATE(G104,N104*12)</f>
        <v>45780</v>
      </c>
      <c r="Q104" s="13" t="s">
        <v>548</v>
      </c>
      <c r="R104" t="s">
        <v>549</v>
      </c>
      <c r="S104" t="s">
        <v>552</v>
      </c>
    </row>
    <row r="105" spans="1:19">
      <c r="A105" t="s">
        <v>130</v>
      </c>
      <c r="B105" s="13" t="s">
        <v>517</v>
      </c>
      <c r="C105" s="13" t="s">
        <v>520</v>
      </c>
      <c r="D105" s="13" t="s">
        <v>527</v>
      </c>
      <c r="E105">
        <v>0.4</v>
      </c>
      <c r="F105">
        <v>139026</v>
      </c>
      <c r="G105" s="24">
        <v>44306</v>
      </c>
      <c r="H105" s="13" t="b">
        <v>1</v>
      </c>
      <c r="I105" s="13" t="s">
        <v>532</v>
      </c>
      <c r="J105" t="s">
        <v>535</v>
      </c>
      <c r="K105" t="s">
        <v>540</v>
      </c>
      <c r="L105" s="13" t="s">
        <v>545</v>
      </c>
      <c r="M105">
        <v>3</v>
      </c>
      <c r="N105" s="13">
        <v>4</v>
      </c>
      <c r="O105" s="27">
        <f>ROUND(N105,0)</f>
        <v>4</v>
      </c>
      <c r="P105" s="29">
        <f>EDATE(G105,N105*12)</f>
        <v>45767</v>
      </c>
      <c r="Q105" s="13" t="s">
        <v>547</v>
      </c>
      <c r="R105" t="s">
        <v>549</v>
      </c>
      <c r="S105" t="s">
        <v>552</v>
      </c>
    </row>
    <row r="106" spans="1:19">
      <c r="A106" t="s">
        <v>326</v>
      </c>
      <c r="B106" s="13" t="s">
        <v>519</v>
      </c>
      <c r="C106" s="13" t="s">
        <v>522</v>
      </c>
      <c r="D106" s="13" t="s">
        <v>526</v>
      </c>
      <c r="E106">
        <v>3.8</v>
      </c>
      <c r="F106">
        <v>93623</v>
      </c>
      <c r="G106" s="24">
        <v>44913</v>
      </c>
      <c r="H106" s="13" t="b">
        <v>0</v>
      </c>
      <c r="J106" t="s">
        <v>536</v>
      </c>
      <c r="K106" t="s">
        <v>538</v>
      </c>
      <c r="L106" s="13" t="s">
        <v>542</v>
      </c>
      <c r="M106">
        <v>3</v>
      </c>
      <c r="N106" s="13">
        <v>2.2999999999999998</v>
      </c>
      <c r="P106" s="27"/>
      <c r="Q106" s="13" t="s">
        <v>546</v>
      </c>
      <c r="R106" t="s">
        <v>549</v>
      </c>
      <c r="S106" t="s">
        <v>554</v>
      </c>
    </row>
    <row r="107" spans="1:19">
      <c r="A107" t="s">
        <v>261</v>
      </c>
      <c r="B107" s="13" t="s">
        <v>517</v>
      </c>
      <c r="C107" s="13" t="s">
        <v>523</v>
      </c>
      <c r="D107" s="13" t="s">
        <v>528</v>
      </c>
      <c r="E107">
        <v>3.3</v>
      </c>
      <c r="F107">
        <v>102600</v>
      </c>
      <c r="G107" s="24">
        <v>43269</v>
      </c>
      <c r="H107" s="13" t="b">
        <v>0</v>
      </c>
      <c r="J107" t="s">
        <v>536</v>
      </c>
      <c r="K107" t="s">
        <v>538</v>
      </c>
      <c r="L107" s="13" t="s">
        <v>543</v>
      </c>
      <c r="M107">
        <v>3</v>
      </c>
      <c r="N107" s="13">
        <v>6.8</v>
      </c>
      <c r="P107" s="27"/>
      <c r="Q107" s="13" t="s">
        <v>548</v>
      </c>
      <c r="R107" t="s">
        <v>549</v>
      </c>
      <c r="S107" t="s">
        <v>554</v>
      </c>
    </row>
    <row r="108" spans="1:19">
      <c r="A108" t="s">
        <v>333</v>
      </c>
      <c r="B108" s="13" t="s">
        <v>517</v>
      </c>
      <c r="C108" s="13" t="s">
        <v>521</v>
      </c>
      <c r="D108" s="13" t="s">
        <v>526</v>
      </c>
      <c r="E108">
        <v>0.1</v>
      </c>
      <c r="F108">
        <v>108438</v>
      </c>
      <c r="G108" s="24">
        <v>44937</v>
      </c>
      <c r="H108" s="13" t="b">
        <v>0</v>
      </c>
      <c r="J108" t="s">
        <v>536</v>
      </c>
      <c r="K108" t="s">
        <v>541</v>
      </c>
      <c r="L108" s="13" t="s">
        <v>544</v>
      </c>
      <c r="M108">
        <v>5</v>
      </c>
      <c r="N108" s="13">
        <v>2.2999999999999998</v>
      </c>
      <c r="P108" s="27"/>
      <c r="Q108" s="13" t="s">
        <v>548</v>
      </c>
      <c r="R108" t="s">
        <v>550</v>
      </c>
      <c r="S108" t="s">
        <v>553</v>
      </c>
    </row>
    <row r="109" spans="1:19">
      <c r="A109" t="s">
        <v>292</v>
      </c>
      <c r="B109" s="13" t="s">
        <v>517</v>
      </c>
      <c r="C109" s="13" t="s">
        <v>522</v>
      </c>
      <c r="D109" s="13" t="s">
        <v>527</v>
      </c>
      <c r="E109">
        <v>4.5999999999999996</v>
      </c>
      <c r="F109">
        <v>134071</v>
      </c>
      <c r="G109" s="24">
        <v>45060</v>
      </c>
      <c r="H109" s="13" t="b">
        <v>1</v>
      </c>
      <c r="I109" s="13" t="s">
        <v>531</v>
      </c>
      <c r="J109" t="s">
        <v>535</v>
      </c>
      <c r="K109" t="s">
        <v>540</v>
      </c>
      <c r="L109" s="13" t="s">
        <v>545</v>
      </c>
      <c r="M109">
        <v>3</v>
      </c>
      <c r="N109" s="13">
        <v>1.9</v>
      </c>
      <c r="O109" s="27">
        <f>ROUND(N109,0)</f>
        <v>2</v>
      </c>
      <c r="P109" s="29">
        <f>EDATE(G109,N109*12)</f>
        <v>45730</v>
      </c>
      <c r="Q109" s="13" t="s">
        <v>547</v>
      </c>
      <c r="R109" t="s">
        <v>549</v>
      </c>
      <c r="S109" t="s">
        <v>551</v>
      </c>
    </row>
    <row r="110" spans="1:19">
      <c r="A110" t="s">
        <v>336</v>
      </c>
      <c r="B110" s="13" t="s">
        <v>519</v>
      </c>
      <c r="C110" s="13" t="s">
        <v>524</v>
      </c>
      <c r="D110" s="13" t="s">
        <v>525</v>
      </c>
      <c r="E110">
        <v>5.3</v>
      </c>
      <c r="F110">
        <v>142279</v>
      </c>
      <c r="G110" s="24">
        <v>44199</v>
      </c>
      <c r="H110" s="13" t="b">
        <v>0</v>
      </c>
      <c r="J110" t="s">
        <v>536</v>
      </c>
      <c r="K110" t="s">
        <v>538</v>
      </c>
      <c r="L110" s="13" t="s">
        <v>544</v>
      </c>
      <c r="M110">
        <v>3</v>
      </c>
      <c r="N110" s="13">
        <v>4.3</v>
      </c>
      <c r="P110" s="27"/>
      <c r="Q110" s="13" t="s">
        <v>547</v>
      </c>
      <c r="R110" t="s">
        <v>549</v>
      </c>
      <c r="S110" t="s">
        <v>551</v>
      </c>
    </row>
    <row r="111" spans="1:19">
      <c r="A111" t="s">
        <v>451</v>
      </c>
      <c r="B111" s="13" t="s">
        <v>517</v>
      </c>
      <c r="C111" s="13" t="s">
        <v>520</v>
      </c>
      <c r="D111" s="13" t="s">
        <v>527</v>
      </c>
      <c r="E111">
        <v>5.2</v>
      </c>
      <c r="F111">
        <v>130293</v>
      </c>
      <c r="G111" s="24">
        <v>43858</v>
      </c>
      <c r="H111" s="13" t="b">
        <v>1</v>
      </c>
      <c r="I111" s="13" t="s">
        <v>530</v>
      </c>
      <c r="J111" t="s">
        <v>535</v>
      </c>
      <c r="K111" t="s">
        <v>540</v>
      </c>
      <c r="L111" s="13" t="s">
        <v>543</v>
      </c>
      <c r="M111">
        <v>1</v>
      </c>
      <c r="N111" s="13">
        <v>3.2</v>
      </c>
      <c r="O111" s="27">
        <f>ROUND(N111,0)</f>
        <v>3</v>
      </c>
      <c r="P111" s="29">
        <f>EDATE(G111,N111*12)</f>
        <v>45013</v>
      </c>
      <c r="Q111" s="13" t="s">
        <v>547</v>
      </c>
      <c r="R111" t="s">
        <v>549</v>
      </c>
      <c r="S111" t="s">
        <v>551</v>
      </c>
    </row>
    <row r="112" spans="1:19">
      <c r="A112" t="s">
        <v>515</v>
      </c>
      <c r="B112" s="13" t="s">
        <v>519</v>
      </c>
      <c r="C112" s="13" t="s">
        <v>522</v>
      </c>
      <c r="D112" s="13" t="s">
        <v>528</v>
      </c>
      <c r="E112">
        <v>3.3</v>
      </c>
      <c r="F112">
        <v>146242</v>
      </c>
      <c r="G112" s="24">
        <v>44495</v>
      </c>
      <c r="H112" s="13" t="b">
        <v>0</v>
      </c>
      <c r="J112" t="s">
        <v>536</v>
      </c>
      <c r="K112" t="s">
        <v>538</v>
      </c>
      <c r="L112" s="13" t="s">
        <v>542</v>
      </c>
      <c r="M112">
        <v>1</v>
      </c>
      <c r="N112" s="13">
        <v>3.5</v>
      </c>
      <c r="P112" s="27"/>
      <c r="Q112" s="13" t="s">
        <v>548</v>
      </c>
      <c r="R112" t="s">
        <v>549</v>
      </c>
      <c r="S112" t="s">
        <v>551</v>
      </c>
    </row>
    <row r="113" spans="1:19">
      <c r="A113" t="s">
        <v>345</v>
      </c>
      <c r="B113" s="13" t="s">
        <v>517</v>
      </c>
      <c r="C113" s="13" t="s">
        <v>522</v>
      </c>
      <c r="D113" s="13" t="s">
        <v>528</v>
      </c>
      <c r="E113">
        <v>3.3</v>
      </c>
      <c r="F113">
        <v>60340</v>
      </c>
      <c r="G113" s="24">
        <v>44042</v>
      </c>
      <c r="H113" s="13" t="b">
        <v>0</v>
      </c>
      <c r="J113" t="s">
        <v>537</v>
      </c>
      <c r="K113" t="s">
        <v>540</v>
      </c>
      <c r="L113" s="13" t="s">
        <v>543</v>
      </c>
      <c r="M113">
        <v>3</v>
      </c>
      <c r="N113" s="13">
        <v>4.7</v>
      </c>
      <c r="P113" s="27"/>
      <c r="Q113" s="13" t="s">
        <v>546</v>
      </c>
      <c r="R113" t="s">
        <v>549</v>
      </c>
      <c r="S113" t="s">
        <v>551</v>
      </c>
    </row>
    <row r="114" spans="1:19">
      <c r="A114" t="s">
        <v>350</v>
      </c>
      <c r="B114" s="13" t="s">
        <v>517</v>
      </c>
      <c r="C114" s="13" t="s">
        <v>524</v>
      </c>
      <c r="D114" s="13" t="s">
        <v>525</v>
      </c>
      <c r="E114">
        <v>4.9000000000000004</v>
      </c>
      <c r="F114">
        <v>73893</v>
      </c>
      <c r="G114" s="24">
        <v>44653</v>
      </c>
      <c r="H114" s="13" t="b">
        <v>0</v>
      </c>
      <c r="J114" t="s">
        <v>536</v>
      </c>
      <c r="K114" t="s">
        <v>540</v>
      </c>
      <c r="L114" s="13" t="s">
        <v>544</v>
      </c>
      <c r="M114">
        <v>3</v>
      </c>
      <c r="N114" s="13">
        <v>3</v>
      </c>
      <c r="P114" s="27"/>
      <c r="Q114" s="13" t="s">
        <v>547</v>
      </c>
      <c r="R114" t="s">
        <v>549</v>
      </c>
      <c r="S114" t="s">
        <v>553</v>
      </c>
    </row>
    <row r="115" spans="1:19">
      <c r="A115" t="s">
        <v>354</v>
      </c>
      <c r="B115" s="13" t="s">
        <v>517</v>
      </c>
      <c r="C115" s="13" t="s">
        <v>520</v>
      </c>
      <c r="D115" s="13" t="s">
        <v>525</v>
      </c>
      <c r="E115">
        <v>7.8</v>
      </c>
      <c r="F115">
        <v>108933</v>
      </c>
      <c r="G115" s="24">
        <v>44447</v>
      </c>
      <c r="H115" s="13" t="b">
        <v>0</v>
      </c>
      <c r="J115" t="s">
        <v>536</v>
      </c>
      <c r="K115" t="s">
        <v>540</v>
      </c>
      <c r="L115" s="13" t="s">
        <v>544</v>
      </c>
      <c r="M115">
        <v>3</v>
      </c>
      <c r="N115" s="13">
        <v>3.6</v>
      </c>
      <c r="P115" s="27"/>
      <c r="Q115" s="13" t="s">
        <v>547</v>
      </c>
      <c r="R115" t="s">
        <v>549</v>
      </c>
      <c r="S115" t="s">
        <v>553</v>
      </c>
    </row>
    <row r="116" spans="1:19">
      <c r="A116" t="s">
        <v>142</v>
      </c>
      <c r="B116" s="13" t="s">
        <v>518</v>
      </c>
      <c r="C116" s="13" t="s">
        <v>523</v>
      </c>
      <c r="D116" s="13" t="s">
        <v>527</v>
      </c>
      <c r="E116">
        <v>7.2</v>
      </c>
      <c r="F116">
        <v>77771</v>
      </c>
      <c r="G116" s="24">
        <v>44404</v>
      </c>
      <c r="H116" s="13" t="b">
        <v>1</v>
      </c>
      <c r="I116" s="13" t="s">
        <v>531</v>
      </c>
      <c r="J116" t="s">
        <v>537</v>
      </c>
      <c r="K116" t="s">
        <v>540</v>
      </c>
      <c r="L116" s="13" t="s">
        <v>545</v>
      </c>
      <c r="M116">
        <v>3</v>
      </c>
      <c r="N116" s="13">
        <v>3.7</v>
      </c>
      <c r="O116" s="27">
        <f>ROUND(N116,0)</f>
        <v>4</v>
      </c>
      <c r="P116" s="29">
        <f>EDATE(G116,N116*12)</f>
        <v>45743</v>
      </c>
      <c r="Q116" s="13" t="s">
        <v>547</v>
      </c>
      <c r="R116" t="s">
        <v>549</v>
      </c>
      <c r="S116" t="s">
        <v>553</v>
      </c>
    </row>
    <row r="117" spans="1:19">
      <c r="A117" t="s">
        <v>358</v>
      </c>
      <c r="B117" s="13" t="s">
        <v>517</v>
      </c>
      <c r="C117" s="13" t="s">
        <v>521</v>
      </c>
      <c r="D117" s="13" t="s">
        <v>527</v>
      </c>
      <c r="E117">
        <v>6.7</v>
      </c>
      <c r="F117">
        <v>68068</v>
      </c>
      <c r="G117" s="24">
        <v>43288</v>
      </c>
      <c r="H117" s="13" t="b">
        <v>0</v>
      </c>
      <c r="J117" t="s">
        <v>536</v>
      </c>
      <c r="K117" t="s">
        <v>540</v>
      </c>
      <c r="L117" s="13" t="s">
        <v>542</v>
      </c>
      <c r="M117">
        <v>4</v>
      </c>
      <c r="N117" s="13">
        <v>6.8</v>
      </c>
      <c r="P117" s="29">
        <f t="shared" ref="P117" si="15">EDATE(G117,N117*12)</f>
        <v>45754</v>
      </c>
      <c r="Q117" s="13" t="s">
        <v>546</v>
      </c>
      <c r="R117" t="s">
        <v>549</v>
      </c>
      <c r="S117" t="s">
        <v>554</v>
      </c>
    </row>
    <row r="118" spans="1:19">
      <c r="A118" t="s">
        <v>309</v>
      </c>
      <c r="B118" s="13" t="s">
        <v>517</v>
      </c>
      <c r="C118" s="13" t="s">
        <v>521</v>
      </c>
      <c r="D118" s="13" t="s">
        <v>525</v>
      </c>
      <c r="E118">
        <v>7.9</v>
      </c>
      <c r="F118">
        <v>115267</v>
      </c>
      <c r="G118" s="24">
        <v>43560</v>
      </c>
      <c r="H118" s="13" t="b">
        <v>1</v>
      </c>
      <c r="I118" s="13" t="s">
        <v>531</v>
      </c>
      <c r="J118" t="s">
        <v>536</v>
      </c>
      <c r="K118" t="s">
        <v>541</v>
      </c>
      <c r="L118" s="13" t="s">
        <v>542</v>
      </c>
      <c r="M118">
        <v>4</v>
      </c>
      <c r="N118" s="13">
        <v>5</v>
      </c>
      <c r="O118" s="27">
        <f>ROUND(N118,0)</f>
        <v>5</v>
      </c>
      <c r="P118" s="29">
        <f>EDATE(G118,N118*12)</f>
        <v>45387</v>
      </c>
      <c r="Q118" s="13" t="s">
        <v>548</v>
      </c>
      <c r="R118" t="s">
        <v>550</v>
      </c>
      <c r="S118" t="s">
        <v>551</v>
      </c>
    </row>
    <row r="119" spans="1:19">
      <c r="A119" t="s">
        <v>364</v>
      </c>
      <c r="B119" s="13" t="s">
        <v>518</v>
      </c>
      <c r="C119" s="13" t="s">
        <v>522</v>
      </c>
      <c r="D119" s="13" t="s">
        <v>525</v>
      </c>
      <c r="E119">
        <v>2.5</v>
      </c>
      <c r="F119">
        <v>67190</v>
      </c>
      <c r="G119" s="24">
        <v>43644</v>
      </c>
      <c r="H119" s="13" t="b">
        <v>0</v>
      </c>
      <c r="J119" t="s">
        <v>536</v>
      </c>
      <c r="K119" t="s">
        <v>541</v>
      </c>
      <c r="L119" s="13" t="s">
        <v>544</v>
      </c>
      <c r="M119">
        <v>3</v>
      </c>
      <c r="N119" s="13">
        <v>5.8</v>
      </c>
      <c r="P119" s="27"/>
      <c r="Q119" s="13" t="s">
        <v>547</v>
      </c>
      <c r="R119" t="s">
        <v>550</v>
      </c>
      <c r="S119" t="s">
        <v>551</v>
      </c>
    </row>
    <row r="120" spans="1:19">
      <c r="A120" t="s">
        <v>470</v>
      </c>
      <c r="B120" s="13" t="s">
        <v>517</v>
      </c>
      <c r="C120" s="13" t="s">
        <v>523</v>
      </c>
      <c r="D120" s="13" t="s">
        <v>525</v>
      </c>
      <c r="E120">
        <v>5.7</v>
      </c>
      <c r="F120">
        <v>112953</v>
      </c>
      <c r="G120" s="24">
        <v>43614</v>
      </c>
      <c r="H120" s="13" t="b">
        <v>1</v>
      </c>
      <c r="I120" s="13" t="s">
        <v>531</v>
      </c>
      <c r="J120" t="s">
        <v>535</v>
      </c>
      <c r="K120" t="s">
        <v>541</v>
      </c>
      <c r="L120" s="13" t="s">
        <v>545</v>
      </c>
      <c r="M120">
        <v>3</v>
      </c>
      <c r="N120" s="13">
        <v>1</v>
      </c>
      <c r="O120" s="27">
        <f>ROUND(N120,0)</f>
        <v>1</v>
      </c>
      <c r="P120" s="29">
        <f>EDATE(G120,N120*12)</f>
        <v>43980</v>
      </c>
      <c r="Q120" s="13" t="s">
        <v>547</v>
      </c>
      <c r="R120" t="s">
        <v>550</v>
      </c>
      <c r="S120" t="s">
        <v>552</v>
      </c>
    </row>
    <row r="121" spans="1:19">
      <c r="A121" t="s">
        <v>375</v>
      </c>
      <c r="B121" s="13" t="s">
        <v>519</v>
      </c>
      <c r="C121" s="13" t="s">
        <v>520</v>
      </c>
      <c r="D121" s="13" t="s">
        <v>527</v>
      </c>
      <c r="E121">
        <v>6.9</v>
      </c>
      <c r="F121">
        <v>94773</v>
      </c>
      <c r="G121" s="24">
        <v>44224</v>
      </c>
      <c r="H121" s="13" t="b">
        <v>0</v>
      </c>
      <c r="J121" t="s">
        <v>536</v>
      </c>
      <c r="K121" t="s">
        <v>538</v>
      </c>
      <c r="L121" s="13" t="s">
        <v>542</v>
      </c>
      <c r="M121">
        <v>3</v>
      </c>
      <c r="N121" s="13">
        <v>4.2</v>
      </c>
      <c r="P121" s="29">
        <f>EDATE(G121,N121*12)</f>
        <v>45744</v>
      </c>
      <c r="Q121" s="13" t="s">
        <v>546</v>
      </c>
      <c r="R121" t="s">
        <v>549</v>
      </c>
      <c r="S121" t="s">
        <v>551</v>
      </c>
    </row>
    <row r="122" spans="1:19">
      <c r="A122" t="s">
        <v>376</v>
      </c>
      <c r="B122" s="13" t="s">
        <v>517</v>
      </c>
      <c r="C122" s="13" t="s">
        <v>521</v>
      </c>
      <c r="D122" s="13" t="s">
        <v>526</v>
      </c>
      <c r="E122">
        <v>4.3</v>
      </c>
      <c r="F122">
        <v>107377</v>
      </c>
      <c r="G122" s="24">
        <v>44127</v>
      </c>
      <c r="H122" s="13" t="b">
        <v>0</v>
      </c>
      <c r="J122" t="s">
        <v>536</v>
      </c>
      <c r="K122" t="s">
        <v>541</v>
      </c>
      <c r="L122" s="13" t="s">
        <v>545</v>
      </c>
      <c r="M122">
        <v>3</v>
      </c>
      <c r="N122" s="13">
        <v>4.5</v>
      </c>
      <c r="P122" s="27"/>
      <c r="Q122" s="13" t="s">
        <v>548</v>
      </c>
      <c r="R122" t="s">
        <v>550</v>
      </c>
      <c r="S122" t="s">
        <v>554</v>
      </c>
    </row>
    <row r="123" spans="1:19">
      <c r="A123" t="s">
        <v>379</v>
      </c>
      <c r="B123" s="13" t="s">
        <v>517</v>
      </c>
      <c r="C123" s="13" t="s">
        <v>523</v>
      </c>
      <c r="D123" s="13" t="s">
        <v>525</v>
      </c>
      <c r="E123">
        <v>0.1</v>
      </c>
      <c r="F123">
        <v>96021</v>
      </c>
      <c r="G123" s="24">
        <v>43984</v>
      </c>
      <c r="H123" s="13" t="b">
        <v>1</v>
      </c>
      <c r="I123" s="13" t="s">
        <v>533</v>
      </c>
      <c r="J123" t="s">
        <v>535</v>
      </c>
      <c r="K123" t="s">
        <v>541</v>
      </c>
      <c r="L123" s="13" t="s">
        <v>545</v>
      </c>
      <c r="M123">
        <v>3</v>
      </c>
      <c r="N123" s="13">
        <v>0.5</v>
      </c>
      <c r="O123" s="27">
        <f>ROUND(N123,0)</f>
        <v>1</v>
      </c>
      <c r="P123" s="29">
        <f>EDATE(G123,N123*12)</f>
        <v>44167</v>
      </c>
      <c r="Q123" s="13" t="s">
        <v>546</v>
      </c>
      <c r="R123" t="s">
        <v>550</v>
      </c>
      <c r="S123" t="s">
        <v>553</v>
      </c>
    </row>
    <row r="124" spans="1:19">
      <c r="A124" t="s">
        <v>378</v>
      </c>
      <c r="B124" s="13" t="s">
        <v>519</v>
      </c>
      <c r="C124" s="13" t="s">
        <v>522</v>
      </c>
      <c r="D124" s="13" t="s">
        <v>530</v>
      </c>
      <c r="E124">
        <v>6.2</v>
      </c>
      <c r="F124">
        <v>121997</v>
      </c>
      <c r="G124" s="24">
        <v>44649</v>
      </c>
      <c r="H124" s="13" t="b">
        <v>0</v>
      </c>
      <c r="J124" t="s">
        <v>536</v>
      </c>
      <c r="K124" t="s">
        <v>541</v>
      </c>
      <c r="L124" s="13" t="s">
        <v>544</v>
      </c>
      <c r="M124">
        <v>3</v>
      </c>
      <c r="N124" s="13">
        <v>3.1</v>
      </c>
      <c r="P124" s="27"/>
      <c r="Q124" s="13" t="s">
        <v>546</v>
      </c>
      <c r="R124" t="s">
        <v>550</v>
      </c>
      <c r="S124" t="s">
        <v>553</v>
      </c>
    </row>
    <row r="125" spans="1:19">
      <c r="A125" t="s">
        <v>232</v>
      </c>
      <c r="B125" s="13" t="s">
        <v>518</v>
      </c>
      <c r="C125" s="13" t="s">
        <v>524</v>
      </c>
      <c r="D125" s="13" t="s">
        <v>525</v>
      </c>
      <c r="E125">
        <v>3.9</v>
      </c>
      <c r="F125">
        <v>91367</v>
      </c>
      <c r="G125" s="24">
        <v>44477</v>
      </c>
      <c r="H125" s="13" t="b">
        <v>1</v>
      </c>
      <c r="I125" s="13" t="s">
        <v>530</v>
      </c>
      <c r="J125" t="s">
        <v>535</v>
      </c>
      <c r="K125" t="s">
        <v>541</v>
      </c>
      <c r="L125" s="13" t="s">
        <v>544</v>
      </c>
      <c r="M125">
        <v>3</v>
      </c>
      <c r="N125" s="13">
        <v>2.5</v>
      </c>
      <c r="O125" s="27">
        <f>ROUND(N125,0)</f>
        <v>3</v>
      </c>
      <c r="P125" s="29">
        <f>EDATE(G125,N125*12)</f>
        <v>45390</v>
      </c>
      <c r="Q125" s="13" t="s">
        <v>546</v>
      </c>
      <c r="R125" t="s">
        <v>550</v>
      </c>
      <c r="S125" t="s">
        <v>552</v>
      </c>
    </row>
    <row r="126" spans="1:19">
      <c r="A126" t="s">
        <v>380</v>
      </c>
      <c r="B126" s="13" t="s">
        <v>517</v>
      </c>
      <c r="C126" s="13" t="s">
        <v>520</v>
      </c>
      <c r="D126" s="13" t="s">
        <v>527</v>
      </c>
      <c r="E126">
        <v>4.5999999999999996</v>
      </c>
      <c r="F126">
        <v>80307</v>
      </c>
      <c r="G126" s="24">
        <v>43219</v>
      </c>
      <c r="H126" s="13" t="b">
        <v>0</v>
      </c>
      <c r="J126" t="s">
        <v>536</v>
      </c>
      <c r="K126" t="s">
        <v>541</v>
      </c>
      <c r="L126" s="13" t="s">
        <v>542</v>
      </c>
      <c r="M126">
        <v>4</v>
      </c>
      <c r="N126" s="13">
        <v>7</v>
      </c>
      <c r="P126" s="29">
        <f>EDATE(G126,N126*12)</f>
        <v>45776</v>
      </c>
      <c r="Q126" s="13" t="s">
        <v>548</v>
      </c>
      <c r="R126" t="s">
        <v>550</v>
      </c>
      <c r="S126" t="s">
        <v>551</v>
      </c>
    </row>
    <row r="127" spans="1:19">
      <c r="A127" t="s">
        <v>492</v>
      </c>
      <c r="B127" s="13" t="s">
        <v>519</v>
      </c>
      <c r="C127" s="13" t="s">
        <v>521</v>
      </c>
      <c r="D127" s="13" t="s">
        <v>525</v>
      </c>
      <c r="E127">
        <v>4.5999999999999996</v>
      </c>
      <c r="F127">
        <v>147985</v>
      </c>
      <c r="G127" s="24">
        <v>44195</v>
      </c>
      <c r="H127" s="13" t="b">
        <v>1</v>
      </c>
      <c r="I127" s="13" t="s">
        <v>533</v>
      </c>
      <c r="J127" t="s">
        <v>535</v>
      </c>
      <c r="K127" t="s">
        <v>541</v>
      </c>
      <c r="L127" s="13" t="s">
        <v>545</v>
      </c>
      <c r="M127">
        <v>3</v>
      </c>
      <c r="N127" s="13">
        <v>1.3</v>
      </c>
      <c r="O127" s="27">
        <f>ROUND(N127,0)</f>
        <v>1</v>
      </c>
      <c r="P127" s="29">
        <f>EDATE(G127,N127*12)</f>
        <v>44650</v>
      </c>
      <c r="Q127" s="13" t="s">
        <v>546</v>
      </c>
      <c r="R127" t="s">
        <v>550</v>
      </c>
      <c r="S127" t="s">
        <v>551</v>
      </c>
    </row>
    <row r="128" spans="1:19">
      <c r="A128" t="s">
        <v>386</v>
      </c>
      <c r="B128" s="13" t="s">
        <v>517</v>
      </c>
      <c r="C128" s="13" t="s">
        <v>520</v>
      </c>
      <c r="D128" s="13" t="s">
        <v>525</v>
      </c>
      <c r="E128">
        <v>5.0999999999999996</v>
      </c>
      <c r="F128">
        <v>106473</v>
      </c>
      <c r="G128" s="24">
        <v>43607</v>
      </c>
      <c r="H128" s="13" t="b">
        <v>0</v>
      </c>
      <c r="J128" t="s">
        <v>536</v>
      </c>
      <c r="K128" t="s">
        <v>540</v>
      </c>
      <c r="L128" s="13" t="s">
        <v>543</v>
      </c>
      <c r="M128">
        <v>2</v>
      </c>
      <c r="N128" s="13">
        <v>5.9</v>
      </c>
      <c r="P128" s="27"/>
      <c r="Q128" s="13" t="s">
        <v>546</v>
      </c>
      <c r="R128" t="s">
        <v>549</v>
      </c>
      <c r="S128" t="s">
        <v>552</v>
      </c>
    </row>
    <row r="129" spans="1:19">
      <c r="A129" t="s">
        <v>79</v>
      </c>
      <c r="B129" s="13" t="s">
        <v>519</v>
      </c>
      <c r="C129" s="13" t="s">
        <v>523</v>
      </c>
      <c r="D129" s="13" t="s">
        <v>528</v>
      </c>
      <c r="E129">
        <v>3.4</v>
      </c>
      <c r="F129">
        <v>75485</v>
      </c>
      <c r="G129" s="24">
        <v>44575</v>
      </c>
      <c r="H129" s="13" t="b">
        <v>0</v>
      </c>
      <c r="J129" t="s">
        <v>536</v>
      </c>
      <c r="K129" t="s">
        <v>541</v>
      </c>
      <c r="L129" s="13" t="s">
        <v>544</v>
      </c>
      <c r="M129">
        <v>3</v>
      </c>
      <c r="N129" s="13">
        <v>3.3</v>
      </c>
      <c r="P129" s="27"/>
      <c r="Q129" s="13" t="s">
        <v>546</v>
      </c>
      <c r="R129" t="s">
        <v>550</v>
      </c>
      <c r="S129" t="s">
        <v>551</v>
      </c>
    </row>
    <row r="130" spans="1:19">
      <c r="A130" t="s">
        <v>394</v>
      </c>
      <c r="B130" s="13" t="s">
        <v>519</v>
      </c>
      <c r="C130" s="13" t="s">
        <v>521</v>
      </c>
      <c r="D130" s="13" t="s">
        <v>525</v>
      </c>
      <c r="E130">
        <v>5.0999999999999996</v>
      </c>
      <c r="F130">
        <v>115745</v>
      </c>
      <c r="G130" s="24">
        <v>44030</v>
      </c>
      <c r="H130" s="13" t="b">
        <v>0</v>
      </c>
      <c r="J130" t="s">
        <v>536</v>
      </c>
      <c r="K130" t="s">
        <v>538</v>
      </c>
      <c r="L130" s="13" t="s">
        <v>542</v>
      </c>
      <c r="M130">
        <v>2</v>
      </c>
      <c r="N130" s="13">
        <v>4.8</v>
      </c>
      <c r="P130" s="27"/>
      <c r="Q130" s="13" t="s">
        <v>547</v>
      </c>
      <c r="R130" t="s">
        <v>549</v>
      </c>
      <c r="S130" t="s">
        <v>553</v>
      </c>
    </row>
    <row r="131" spans="1:19">
      <c r="A131" t="s">
        <v>399</v>
      </c>
      <c r="B131" s="13" t="s">
        <v>517</v>
      </c>
      <c r="C131" s="13" t="s">
        <v>521</v>
      </c>
      <c r="D131" s="13" t="s">
        <v>525</v>
      </c>
      <c r="E131">
        <v>7.8</v>
      </c>
      <c r="F131">
        <v>63696</v>
      </c>
      <c r="G131" s="24">
        <v>44483</v>
      </c>
      <c r="H131" s="13" t="b">
        <v>0</v>
      </c>
      <c r="J131" t="s">
        <v>536</v>
      </c>
      <c r="K131" t="s">
        <v>538</v>
      </c>
      <c r="L131" s="13" t="s">
        <v>543</v>
      </c>
      <c r="M131">
        <v>3</v>
      </c>
      <c r="N131" s="13">
        <v>3.5</v>
      </c>
      <c r="P131" s="27"/>
      <c r="Q131" s="13" t="s">
        <v>547</v>
      </c>
      <c r="R131" t="s">
        <v>549</v>
      </c>
      <c r="S131" t="s">
        <v>554</v>
      </c>
    </row>
    <row r="132" spans="1:19">
      <c r="A132" t="s">
        <v>400</v>
      </c>
      <c r="B132" s="13" t="s">
        <v>518</v>
      </c>
      <c r="C132" s="13" t="s">
        <v>520</v>
      </c>
      <c r="D132" s="13" t="s">
        <v>525</v>
      </c>
      <c r="E132">
        <v>3.8</v>
      </c>
      <c r="F132">
        <v>126641</v>
      </c>
      <c r="G132" s="24">
        <v>43424</v>
      </c>
      <c r="H132" s="13" t="b">
        <v>0</v>
      </c>
      <c r="J132" t="s">
        <v>536</v>
      </c>
      <c r="K132" t="s">
        <v>540</v>
      </c>
      <c r="L132" s="13" t="s">
        <v>542</v>
      </c>
      <c r="M132">
        <v>5</v>
      </c>
      <c r="N132" s="13">
        <v>6.4</v>
      </c>
      <c r="P132" s="27"/>
      <c r="Q132" s="13" t="s">
        <v>547</v>
      </c>
      <c r="R132" t="s">
        <v>549</v>
      </c>
      <c r="S132" t="s">
        <v>554</v>
      </c>
    </row>
    <row r="133" spans="1:19">
      <c r="A133" t="s">
        <v>403</v>
      </c>
      <c r="B133" s="13" t="s">
        <v>519</v>
      </c>
      <c r="C133" s="13" t="s">
        <v>523</v>
      </c>
      <c r="D133" s="13" t="s">
        <v>527</v>
      </c>
      <c r="E133">
        <v>7.8</v>
      </c>
      <c r="F133">
        <v>103798</v>
      </c>
      <c r="G133" s="24">
        <v>43974</v>
      </c>
      <c r="H133" s="13" t="b">
        <v>0</v>
      </c>
      <c r="J133" t="s">
        <v>536</v>
      </c>
      <c r="K133" t="s">
        <v>541</v>
      </c>
      <c r="L133" s="13" t="s">
        <v>544</v>
      </c>
      <c r="M133">
        <v>3</v>
      </c>
      <c r="N133" s="13">
        <v>4.9000000000000004</v>
      </c>
      <c r="P133" s="29">
        <f>EDATE(G133,N133*12)</f>
        <v>45739</v>
      </c>
      <c r="Q133" s="13" t="s">
        <v>548</v>
      </c>
      <c r="R133" t="s">
        <v>550</v>
      </c>
      <c r="S133" t="s">
        <v>552</v>
      </c>
    </row>
    <row r="134" spans="1:19">
      <c r="A134" t="s">
        <v>337</v>
      </c>
      <c r="B134" s="13" t="s">
        <v>518</v>
      </c>
      <c r="C134" s="13" t="s">
        <v>524</v>
      </c>
      <c r="D134" s="13" t="s">
        <v>525</v>
      </c>
      <c r="E134">
        <v>2.8</v>
      </c>
      <c r="F134">
        <v>136708</v>
      </c>
      <c r="G134" s="24">
        <v>43107</v>
      </c>
      <c r="H134" s="13" t="b">
        <v>1</v>
      </c>
      <c r="I134" s="13" t="s">
        <v>530</v>
      </c>
      <c r="J134" t="s">
        <v>537</v>
      </c>
      <c r="K134" t="s">
        <v>541</v>
      </c>
      <c r="L134" s="13" t="s">
        <v>545</v>
      </c>
      <c r="M134">
        <v>4</v>
      </c>
      <c r="N134" s="13">
        <v>3.3</v>
      </c>
      <c r="O134" s="27">
        <f>ROUND(N134,0)</f>
        <v>3</v>
      </c>
      <c r="P134" s="29">
        <f>EDATE(G134,N134*12)</f>
        <v>44293</v>
      </c>
      <c r="Q134" s="13" t="s">
        <v>548</v>
      </c>
      <c r="R134" t="s">
        <v>550</v>
      </c>
      <c r="S134" t="s">
        <v>552</v>
      </c>
    </row>
    <row r="135" spans="1:19">
      <c r="A135" t="s">
        <v>411</v>
      </c>
      <c r="B135" s="13" t="s">
        <v>518</v>
      </c>
      <c r="C135" s="13" t="s">
        <v>521</v>
      </c>
      <c r="D135" s="13" t="s">
        <v>530</v>
      </c>
      <c r="E135">
        <v>2.7</v>
      </c>
      <c r="F135">
        <v>117615</v>
      </c>
      <c r="G135" s="24">
        <v>44695</v>
      </c>
      <c r="H135" s="13" t="b">
        <v>0</v>
      </c>
      <c r="J135" t="s">
        <v>536</v>
      </c>
      <c r="K135" t="s">
        <v>540</v>
      </c>
      <c r="L135" s="13" t="s">
        <v>544</v>
      </c>
      <c r="M135">
        <v>4</v>
      </c>
      <c r="N135" s="13">
        <v>2.9</v>
      </c>
      <c r="P135" s="27"/>
      <c r="Q135" s="13" t="s">
        <v>546</v>
      </c>
      <c r="R135" t="s">
        <v>549</v>
      </c>
      <c r="S135" t="s">
        <v>554</v>
      </c>
    </row>
    <row r="136" spans="1:19">
      <c r="A136" t="s">
        <v>413</v>
      </c>
      <c r="B136" s="13" t="s">
        <v>517</v>
      </c>
      <c r="C136" s="13" t="s">
        <v>520</v>
      </c>
      <c r="D136" s="13" t="s">
        <v>526</v>
      </c>
      <c r="E136">
        <v>5.3</v>
      </c>
      <c r="F136">
        <v>62800</v>
      </c>
      <c r="G136" s="24">
        <v>44957</v>
      </c>
      <c r="H136" s="13" t="b">
        <v>0</v>
      </c>
      <c r="J136" t="s">
        <v>536</v>
      </c>
      <c r="K136" t="s">
        <v>538</v>
      </c>
      <c r="L136" s="13" t="s">
        <v>542</v>
      </c>
      <c r="M136">
        <v>2</v>
      </c>
      <c r="N136" s="13">
        <v>2.2000000000000002</v>
      </c>
      <c r="P136" s="27"/>
      <c r="Q136" s="13" t="s">
        <v>546</v>
      </c>
      <c r="R136" t="s">
        <v>549</v>
      </c>
      <c r="S136" t="s">
        <v>552</v>
      </c>
    </row>
    <row r="137" spans="1:19">
      <c r="A137" t="s">
        <v>315</v>
      </c>
      <c r="B137" s="13" t="s">
        <v>518</v>
      </c>
      <c r="C137" s="13" t="s">
        <v>523</v>
      </c>
      <c r="D137" s="13" t="s">
        <v>528</v>
      </c>
      <c r="E137">
        <v>3.9</v>
      </c>
      <c r="F137">
        <v>158344</v>
      </c>
      <c r="G137" s="24">
        <v>44832</v>
      </c>
      <c r="H137" s="13" t="b">
        <v>1</v>
      </c>
      <c r="I137" s="13" t="s">
        <v>532</v>
      </c>
      <c r="J137" t="s">
        <v>537</v>
      </c>
      <c r="K137" t="s">
        <v>541</v>
      </c>
      <c r="L137" s="13" t="s">
        <v>543</v>
      </c>
      <c r="M137">
        <v>4</v>
      </c>
      <c r="N137" s="13">
        <v>1.6</v>
      </c>
      <c r="O137" s="27">
        <f>ROUND(N137,0)</f>
        <v>2</v>
      </c>
      <c r="P137" s="29">
        <f>EDATE(G137,N137*12)</f>
        <v>45410</v>
      </c>
      <c r="Q137" s="13" t="s">
        <v>546</v>
      </c>
      <c r="R137" t="s">
        <v>550</v>
      </c>
      <c r="S137" t="s">
        <v>553</v>
      </c>
    </row>
    <row r="138" spans="1:19">
      <c r="A138" t="s">
        <v>421</v>
      </c>
      <c r="B138" s="13" t="s">
        <v>517</v>
      </c>
      <c r="C138" s="13" t="s">
        <v>522</v>
      </c>
      <c r="D138" s="13" t="s">
        <v>526</v>
      </c>
      <c r="E138">
        <v>7.1</v>
      </c>
      <c r="F138">
        <v>103526</v>
      </c>
      <c r="G138" s="24">
        <v>44330</v>
      </c>
      <c r="H138" s="13" t="b">
        <v>0</v>
      </c>
      <c r="J138" t="s">
        <v>536</v>
      </c>
      <c r="K138" t="s">
        <v>538</v>
      </c>
      <c r="L138" s="13" t="s">
        <v>544</v>
      </c>
      <c r="M138">
        <v>3</v>
      </c>
      <c r="N138" s="13">
        <v>3.9</v>
      </c>
      <c r="P138" s="27"/>
      <c r="Q138" s="13" t="s">
        <v>548</v>
      </c>
      <c r="R138" t="s">
        <v>549</v>
      </c>
      <c r="S138" t="s">
        <v>553</v>
      </c>
    </row>
    <row r="139" spans="1:19">
      <c r="A139" t="s">
        <v>424</v>
      </c>
      <c r="B139" s="13" t="s">
        <v>517</v>
      </c>
      <c r="C139" s="13" t="s">
        <v>522</v>
      </c>
      <c r="D139" s="13" t="s">
        <v>525</v>
      </c>
      <c r="E139">
        <v>7.2</v>
      </c>
      <c r="F139">
        <v>141938</v>
      </c>
      <c r="G139" s="24">
        <v>43826</v>
      </c>
      <c r="H139" s="13" t="b">
        <v>0</v>
      </c>
      <c r="J139" t="s">
        <v>536</v>
      </c>
      <c r="K139" t="s">
        <v>541</v>
      </c>
      <c r="L139" s="13" t="s">
        <v>545</v>
      </c>
      <c r="M139">
        <v>2</v>
      </c>
      <c r="N139" s="13">
        <v>5.3</v>
      </c>
      <c r="P139" s="27"/>
      <c r="Q139" s="13" t="s">
        <v>548</v>
      </c>
      <c r="R139" t="s">
        <v>550</v>
      </c>
      <c r="S139" t="s">
        <v>552</v>
      </c>
    </row>
    <row r="140" spans="1:19">
      <c r="A140" t="s">
        <v>426</v>
      </c>
      <c r="B140" s="13" t="s">
        <v>518</v>
      </c>
      <c r="C140" s="13" t="s">
        <v>524</v>
      </c>
      <c r="D140" s="13" t="s">
        <v>525</v>
      </c>
      <c r="E140">
        <v>7.9</v>
      </c>
      <c r="F140">
        <v>111913</v>
      </c>
      <c r="G140" s="24">
        <v>43461</v>
      </c>
      <c r="H140" s="13" t="b">
        <v>0</v>
      </c>
      <c r="J140" t="s">
        <v>536</v>
      </c>
      <c r="K140" t="s">
        <v>541</v>
      </c>
      <c r="L140" s="13" t="s">
        <v>545</v>
      </c>
      <c r="M140">
        <v>2</v>
      </c>
      <c r="N140" s="13">
        <v>6.3</v>
      </c>
      <c r="P140" s="27"/>
      <c r="Q140" s="13" t="s">
        <v>546</v>
      </c>
      <c r="R140" t="s">
        <v>550</v>
      </c>
      <c r="S140" t="s">
        <v>552</v>
      </c>
    </row>
    <row r="141" spans="1:19">
      <c r="A141" t="s">
        <v>429</v>
      </c>
      <c r="B141" s="13" t="s">
        <v>518</v>
      </c>
      <c r="C141" s="13" t="s">
        <v>522</v>
      </c>
      <c r="D141" s="13" t="s">
        <v>525</v>
      </c>
      <c r="E141">
        <v>3.6</v>
      </c>
      <c r="F141">
        <v>154876</v>
      </c>
      <c r="G141" s="24">
        <v>44619</v>
      </c>
      <c r="H141" s="13" t="b">
        <v>0</v>
      </c>
      <c r="J141" t="s">
        <v>536</v>
      </c>
      <c r="K141" t="s">
        <v>540</v>
      </c>
      <c r="L141" s="13" t="s">
        <v>543</v>
      </c>
      <c r="M141">
        <v>3</v>
      </c>
      <c r="N141" s="13">
        <v>3.1</v>
      </c>
      <c r="P141" s="27"/>
      <c r="Q141" s="13" t="s">
        <v>546</v>
      </c>
      <c r="R141" t="s">
        <v>549</v>
      </c>
      <c r="S141" t="s">
        <v>552</v>
      </c>
    </row>
    <row r="142" spans="1:19">
      <c r="A142" t="s">
        <v>431</v>
      </c>
      <c r="B142" s="13" t="s">
        <v>518</v>
      </c>
      <c r="C142" s="13" t="s">
        <v>523</v>
      </c>
      <c r="D142" s="13" t="s">
        <v>527</v>
      </c>
      <c r="E142">
        <v>6.6</v>
      </c>
      <c r="F142">
        <v>105800</v>
      </c>
      <c r="G142" s="24">
        <v>44567</v>
      </c>
      <c r="H142" s="13" t="b">
        <v>0</v>
      </c>
      <c r="J142" t="s">
        <v>536</v>
      </c>
      <c r="K142" t="s">
        <v>538</v>
      </c>
      <c r="L142" s="13" t="s">
        <v>544</v>
      </c>
      <c r="M142">
        <v>3</v>
      </c>
      <c r="N142" s="13">
        <v>3.3</v>
      </c>
      <c r="P142" s="29">
        <f t="shared" ref="P142:P144" si="16">EDATE(G142,N142*12)</f>
        <v>45753</v>
      </c>
      <c r="Q142" s="13" t="s">
        <v>546</v>
      </c>
      <c r="R142" t="s">
        <v>549</v>
      </c>
      <c r="S142" t="s">
        <v>554</v>
      </c>
    </row>
    <row r="143" spans="1:19">
      <c r="A143" t="s">
        <v>432</v>
      </c>
      <c r="B143" s="13" t="s">
        <v>517</v>
      </c>
      <c r="C143" s="13" t="s">
        <v>523</v>
      </c>
      <c r="D143" s="13" t="s">
        <v>527</v>
      </c>
      <c r="E143">
        <v>8.1</v>
      </c>
      <c r="F143">
        <v>115561</v>
      </c>
      <c r="G143" s="24">
        <v>43921</v>
      </c>
      <c r="H143" s="13" t="b">
        <v>0</v>
      </c>
      <c r="J143" t="s">
        <v>536</v>
      </c>
      <c r="K143" t="s">
        <v>541</v>
      </c>
      <c r="L143" s="13" t="s">
        <v>543</v>
      </c>
      <c r="M143">
        <v>4</v>
      </c>
      <c r="N143" s="13">
        <v>5.0999999999999996</v>
      </c>
      <c r="P143" s="29">
        <f t="shared" si="16"/>
        <v>45777</v>
      </c>
      <c r="Q143" s="13" t="s">
        <v>548</v>
      </c>
      <c r="R143" t="s">
        <v>550</v>
      </c>
      <c r="S143" t="s">
        <v>553</v>
      </c>
    </row>
    <row r="144" spans="1:19">
      <c r="A144" t="s">
        <v>435</v>
      </c>
      <c r="B144" s="13" t="s">
        <v>519</v>
      </c>
      <c r="C144" s="13" t="s">
        <v>523</v>
      </c>
      <c r="D144" s="13" t="s">
        <v>527</v>
      </c>
      <c r="E144">
        <v>5</v>
      </c>
      <c r="F144">
        <v>79874</v>
      </c>
      <c r="G144" s="24">
        <v>44880</v>
      </c>
      <c r="H144" s="13" t="b">
        <v>0</v>
      </c>
      <c r="J144" t="s">
        <v>536</v>
      </c>
      <c r="K144" t="s">
        <v>540</v>
      </c>
      <c r="L144" s="13" t="s">
        <v>542</v>
      </c>
      <c r="M144">
        <v>5</v>
      </c>
      <c r="N144" s="13">
        <v>2.4</v>
      </c>
      <c r="P144" s="29">
        <f t="shared" si="16"/>
        <v>45731</v>
      </c>
      <c r="Q144" s="13" t="s">
        <v>546</v>
      </c>
      <c r="R144" t="s">
        <v>549</v>
      </c>
      <c r="S144" t="s">
        <v>554</v>
      </c>
    </row>
    <row r="145" spans="1:19">
      <c r="A145" t="s">
        <v>359</v>
      </c>
      <c r="B145" s="13" t="s">
        <v>518</v>
      </c>
      <c r="C145" s="13" t="s">
        <v>523</v>
      </c>
      <c r="D145" s="13" t="s">
        <v>528</v>
      </c>
      <c r="E145">
        <v>3.4</v>
      </c>
      <c r="F145">
        <v>108511</v>
      </c>
      <c r="G145" s="24">
        <v>44384</v>
      </c>
      <c r="H145" s="13" t="b">
        <v>0</v>
      </c>
      <c r="J145" t="s">
        <v>537</v>
      </c>
      <c r="K145" t="s">
        <v>540</v>
      </c>
      <c r="L145" s="13" t="s">
        <v>545</v>
      </c>
      <c r="M145">
        <v>2</v>
      </c>
      <c r="N145" s="13">
        <v>3.8</v>
      </c>
      <c r="P145" s="27"/>
      <c r="Q145" s="13" t="s">
        <v>546</v>
      </c>
      <c r="R145" t="s">
        <v>549</v>
      </c>
      <c r="S145" t="s">
        <v>553</v>
      </c>
    </row>
    <row r="146" spans="1:19">
      <c r="A146" t="s">
        <v>439</v>
      </c>
      <c r="B146" s="13" t="s">
        <v>519</v>
      </c>
      <c r="C146" s="13" t="s">
        <v>523</v>
      </c>
      <c r="D146" s="13" t="s">
        <v>527</v>
      </c>
      <c r="E146">
        <v>5.8</v>
      </c>
      <c r="F146">
        <v>129906</v>
      </c>
      <c r="G146" s="24">
        <v>44288</v>
      </c>
      <c r="H146" s="13" t="b">
        <v>0</v>
      </c>
      <c r="J146" t="s">
        <v>536</v>
      </c>
      <c r="K146" t="s">
        <v>541</v>
      </c>
      <c r="L146" s="13" t="s">
        <v>545</v>
      </c>
      <c r="M146">
        <v>3</v>
      </c>
      <c r="N146" s="13">
        <v>4</v>
      </c>
      <c r="P146" s="29">
        <f>EDATE(G146,N146*12)</f>
        <v>45749</v>
      </c>
      <c r="Q146" s="13" t="s">
        <v>547</v>
      </c>
      <c r="R146" t="s">
        <v>550</v>
      </c>
      <c r="S146" t="s">
        <v>553</v>
      </c>
    </row>
    <row r="147" spans="1:19">
      <c r="A147" t="s">
        <v>440</v>
      </c>
      <c r="B147" s="13" t="s">
        <v>518</v>
      </c>
      <c r="C147" s="13" t="s">
        <v>520</v>
      </c>
      <c r="D147" s="13" t="s">
        <v>526</v>
      </c>
      <c r="E147">
        <v>5.9</v>
      </c>
      <c r="F147">
        <v>70103</v>
      </c>
      <c r="G147" s="24">
        <v>43703</v>
      </c>
      <c r="H147" s="13" t="b">
        <v>0</v>
      </c>
      <c r="J147" t="s">
        <v>536</v>
      </c>
      <c r="K147" t="s">
        <v>540</v>
      </c>
      <c r="L147" s="13" t="s">
        <v>544</v>
      </c>
      <c r="M147">
        <v>2</v>
      </c>
      <c r="N147" s="13">
        <v>5.7</v>
      </c>
      <c r="P147" s="27"/>
      <c r="Q147" s="13" t="s">
        <v>546</v>
      </c>
      <c r="R147" t="s">
        <v>549</v>
      </c>
      <c r="S147" t="s">
        <v>552</v>
      </c>
    </row>
    <row r="148" spans="1:19">
      <c r="A148" t="s">
        <v>441</v>
      </c>
      <c r="B148" s="13" t="s">
        <v>519</v>
      </c>
      <c r="C148" s="13" t="s">
        <v>523</v>
      </c>
      <c r="D148" s="13" t="s">
        <v>525</v>
      </c>
      <c r="E148">
        <v>1.6</v>
      </c>
      <c r="F148">
        <v>103803</v>
      </c>
      <c r="G148" s="24">
        <v>43965</v>
      </c>
      <c r="H148" s="13" t="b">
        <v>0</v>
      </c>
      <c r="J148" t="s">
        <v>536</v>
      </c>
      <c r="K148" t="s">
        <v>541</v>
      </c>
      <c r="L148" s="13" t="s">
        <v>544</v>
      </c>
      <c r="M148">
        <v>3</v>
      </c>
      <c r="N148" s="13">
        <v>4.9000000000000004</v>
      </c>
      <c r="P148" s="27"/>
      <c r="Q148" s="13" t="s">
        <v>546</v>
      </c>
      <c r="R148" t="s">
        <v>550</v>
      </c>
      <c r="S148" t="s">
        <v>552</v>
      </c>
    </row>
    <row r="149" spans="1:19">
      <c r="A149" t="s">
        <v>444</v>
      </c>
      <c r="B149" s="13" t="s">
        <v>519</v>
      </c>
      <c r="C149" s="13" t="s">
        <v>524</v>
      </c>
      <c r="D149" s="13" t="s">
        <v>525</v>
      </c>
      <c r="E149">
        <v>1.5</v>
      </c>
      <c r="F149">
        <v>128814</v>
      </c>
      <c r="G149" s="24">
        <v>44253</v>
      </c>
      <c r="H149" s="13" t="b">
        <v>0</v>
      </c>
      <c r="J149" t="s">
        <v>536</v>
      </c>
      <c r="K149" t="s">
        <v>540</v>
      </c>
      <c r="L149" s="13" t="s">
        <v>545</v>
      </c>
      <c r="M149">
        <v>3</v>
      </c>
      <c r="N149" s="13">
        <v>4.0999999999999996</v>
      </c>
      <c r="P149" s="27"/>
      <c r="Q149" s="13" t="s">
        <v>547</v>
      </c>
      <c r="R149" t="s">
        <v>549</v>
      </c>
      <c r="S149" t="s">
        <v>551</v>
      </c>
    </row>
    <row r="150" spans="1:19">
      <c r="A150" t="s">
        <v>445</v>
      </c>
      <c r="B150" s="13" t="s">
        <v>519</v>
      </c>
      <c r="C150" s="13" t="s">
        <v>521</v>
      </c>
      <c r="D150" s="13" t="s">
        <v>525</v>
      </c>
      <c r="E150">
        <v>6.1</v>
      </c>
      <c r="F150">
        <v>91174</v>
      </c>
      <c r="G150" s="24">
        <v>44063</v>
      </c>
      <c r="H150" s="13" t="b">
        <v>0</v>
      </c>
      <c r="J150" t="s">
        <v>536</v>
      </c>
      <c r="K150" t="s">
        <v>538</v>
      </c>
      <c r="L150" s="13" t="s">
        <v>543</v>
      </c>
      <c r="M150">
        <v>3</v>
      </c>
      <c r="N150" s="13">
        <v>4.7</v>
      </c>
      <c r="P150" s="27"/>
      <c r="Q150" s="13" t="s">
        <v>546</v>
      </c>
      <c r="R150" t="s">
        <v>549</v>
      </c>
      <c r="S150" t="s">
        <v>554</v>
      </c>
    </row>
    <row r="151" spans="1:19">
      <c r="A151" t="s">
        <v>327</v>
      </c>
      <c r="B151" s="13" t="s">
        <v>517</v>
      </c>
      <c r="C151" s="13" t="s">
        <v>522</v>
      </c>
      <c r="D151" s="13" t="s">
        <v>528</v>
      </c>
      <c r="E151">
        <v>3.6</v>
      </c>
      <c r="F151">
        <v>121035</v>
      </c>
      <c r="G151" s="24">
        <v>43119</v>
      </c>
      <c r="H151" s="13" t="b">
        <v>0</v>
      </c>
      <c r="J151" t="s">
        <v>536</v>
      </c>
      <c r="K151" t="s">
        <v>540</v>
      </c>
      <c r="L151" s="13" t="s">
        <v>543</v>
      </c>
      <c r="M151">
        <v>5</v>
      </c>
      <c r="N151" s="13">
        <v>7.3</v>
      </c>
      <c r="P151" s="27"/>
      <c r="Q151" s="13" t="s">
        <v>547</v>
      </c>
      <c r="R151" t="s">
        <v>549</v>
      </c>
      <c r="S151" t="s">
        <v>554</v>
      </c>
    </row>
    <row r="152" spans="1:19">
      <c r="A152" t="s">
        <v>453</v>
      </c>
      <c r="B152" s="13" t="s">
        <v>519</v>
      </c>
      <c r="C152" s="13" t="s">
        <v>520</v>
      </c>
      <c r="D152" s="13" t="s">
        <v>526</v>
      </c>
      <c r="E152">
        <v>3.4</v>
      </c>
      <c r="F152">
        <v>107221</v>
      </c>
      <c r="G152" s="24">
        <v>45035</v>
      </c>
      <c r="H152" s="13" t="b">
        <v>0</v>
      </c>
      <c r="J152" t="s">
        <v>536</v>
      </c>
      <c r="K152" t="s">
        <v>541</v>
      </c>
      <c r="L152" s="13" t="s">
        <v>543</v>
      </c>
      <c r="M152">
        <v>3</v>
      </c>
      <c r="N152" s="13">
        <v>2</v>
      </c>
      <c r="P152" s="27"/>
      <c r="Q152" s="13" t="s">
        <v>546</v>
      </c>
      <c r="R152" t="s">
        <v>550</v>
      </c>
      <c r="S152" t="s">
        <v>551</v>
      </c>
    </row>
    <row r="153" spans="1:19">
      <c r="A153" t="s">
        <v>454</v>
      </c>
      <c r="B153" s="13" t="s">
        <v>518</v>
      </c>
      <c r="C153" s="13" t="s">
        <v>522</v>
      </c>
      <c r="D153" s="13" t="s">
        <v>527</v>
      </c>
      <c r="E153">
        <v>3.2</v>
      </c>
      <c r="F153">
        <v>96320</v>
      </c>
      <c r="G153" s="24">
        <v>43119</v>
      </c>
      <c r="H153" s="13" t="b">
        <v>0</v>
      </c>
      <c r="J153" t="s">
        <v>536</v>
      </c>
      <c r="K153" t="s">
        <v>541</v>
      </c>
      <c r="L153" s="13" t="s">
        <v>544</v>
      </c>
      <c r="M153">
        <v>3</v>
      </c>
      <c r="N153" s="13">
        <v>7.3</v>
      </c>
      <c r="P153" s="29">
        <f>EDATE(G153,N153*12)</f>
        <v>45766</v>
      </c>
      <c r="Q153" s="13" t="s">
        <v>546</v>
      </c>
      <c r="R153" t="s">
        <v>550</v>
      </c>
      <c r="S153" t="s">
        <v>551</v>
      </c>
    </row>
    <row r="154" spans="1:19">
      <c r="A154" t="s">
        <v>194</v>
      </c>
      <c r="B154" s="13" t="s">
        <v>518</v>
      </c>
      <c r="C154" s="13" t="s">
        <v>521</v>
      </c>
      <c r="D154" s="13" t="s">
        <v>528</v>
      </c>
      <c r="E154">
        <v>3.7</v>
      </c>
      <c r="F154">
        <v>86630</v>
      </c>
      <c r="G154" s="24">
        <v>43559</v>
      </c>
      <c r="H154" s="13" t="b">
        <v>0</v>
      </c>
      <c r="J154" t="s">
        <v>536</v>
      </c>
      <c r="K154" t="s">
        <v>541</v>
      </c>
      <c r="L154" s="13" t="s">
        <v>544</v>
      </c>
      <c r="M154">
        <v>3</v>
      </c>
      <c r="N154" s="13">
        <v>6</v>
      </c>
      <c r="P154" s="27"/>
      <c r="Q154" s="13" t="s">
        <v>547</v>
      </c>
      <c r="R154" t="s">
        <v>550</v>
      </c>
      <c r="S154" t="s">
        <v>551</v>
      </c>
    </row>
    <row r="155" spans="1:19">
      <c r="A155" t="s">
        <v>278</v>
      </c>
      <c r="B155" s="13" t="s">
        <v>517</v>
      </c>
      <c r="C155" s="13" t="s">
        <v>523</v>
      </c>
      <c r="D155" s="13" t="s">
        <v>528</v>
      </c>
      <c r="E155">
        <v>3.7</v>
      </c>
      <c r="F155">
        <v>136256</v>
      </c>
      <c r="G155" s="24">
        <v>44270</v>
      </c>
      <c r="H155" s="13" t="b">
        <v>0</v>
      </c>
      <c r="J155" t="s">
        <v>535</v>
      </c>
      <c r="K155" t="s">
        <v>541</v>
      </c>
      <c r="L155" s="13" t="s">
        <v>545</v>
      </c>
      <c r="M155">
        <v>2</v>
      </c>
      <c r="N155" s="13">
        <v>4.0999999999999996</v>
      </c>
      <c r="P155" s="27"/>
      <c r="Q155" s="13" t="s">
        <v>546</v>
      </c>
      <c r="R155" t="s">
        <v>550</v>
      </c>
      <c r="S155" t="s">
        <v>552</v>
      </c>
    </row>
    <row r="156" spans="1:19">
      <c r="A156" t="s">
        <v>461</v>
      </c>
      <c r="B156" s="13" t="s">
        <v>518</v>
      </c>
      <c r="C156" s="13" t="s">
        <v>520</v>
      </c>
      <c r="D156" s="13" t="s">
        <v>525</v>
      </c>
      <c r="E156">
        <v>4.9000000000000004</v>
      </c>
      <c r="F156">
        <v>152910</v>
      </c>
      <c r="G156" s="24">
        <v>43285</v>
      </c>
      <c r="H156" s="13" t="b">
        <v>0</v>
      </c>
      <c r="J156" t="s">
        <v>536</v>
      </c>
      <c r="K156" t="s">
        <v>538</v>
      </c>
      <c r="L156" s="13" t="s">
        <v>542</v>
      </c>
      <c r="M156">
        <v>4</v>
      </c>
      <c r="N156" s="13">
        <v>6.8</v>
      </c>
      <c r="P156" s="27"/>
      <c r="Q156" s="13" t="s">
        <v>547</v>
      </c>
      <c r="R156" t="s">
        <v>549</v>
      </c>
      <c r="S156" t="s">
        <v>552</v>
      </c>
    </row>
    <row r="157" spans="1:19">
      <c r="A157" t="s">
        <v>343</v>
      </c>
      <c r="B157" s="13" t="s">
        <v>518</v>
      </c>
      <c r="C157" s="13" t="s">
        <v>524</v>
      </c>
      <c r="D157" s="13" t="s">
        <v>525</v>
      </c>
      <c r="E157">
        <v>5.4</v>
      </c>
      <c r="F157">
        <v>74973</v>
      </c>
      <c r="G157" s="24">
        <v>44624</v>
      </c>
      <c r="H157" s="13" t="b">
        <v>1</v>
      </c>
      <c r="I157" s="13" t="s">
        <v>533</v>
      </c>
      <c r="J157" t="s">
        <v>537</v>
      </c>
      <c r="K157" t="s">
        <v>541</v>
      </c>
      <c r="L157" s="13" t="s">
        <v>545</v>
      </c>
      <c r="M157">
        <v>5</v>
      </c>
      <c r="N157" s="13">
        <v>1.1000000000000001</v>
      </c>
      <c r="O157" s="27">
        <f>ROUND(N157,0)</f>
        <v>1</v>
      </c>
      <c r="P157" s="29">
        <f>EDATE(G157,N157*12)</f>
        <v>45020</v>
      </c>
      <c r="Q157" s="13" t="s">
        <v>546</v>
      </c>
      <c r="R157" t="s">
        <v>550</v>
      </c>
      <c r="S157" t="s">
        <v>554</v>
      </c>
    </row>
    <row r="158" spans="1:19">
      <c r="A158" t="s">
        <v>233</v>
      </c>
      <c r="B158" s="13" t="s">
        <v>518</v>
      </c>
      <c r="C158" s="13" t="s">
        <v>520</v>
      </c>
      <c r="D158" s="13" t="s">
        <v>528</v>
      </c>
      <c r="E158">
        <v>3.8</v>
      </c>
      <c r="F158">
        <v>74484</v>
      </c>
      <c r="G158" s="24">
        <v>43876</v>
      </c>
      <c r="H158" s="13" t="b">
        <v>0</v>
      </c>
      <c r="J158" t="s">
        <v>536</v>
      </c>
      <c r="K158" t="s">
        <v>540</v>
      </c>
      <c r="L158" s="13" t="s">
        <v>545</v>
      </c>
      <c r="M158">
        <v>3</v>
      </c>
      <c r="N158" s="13">
        <v>5.2</v>
      </c>
      <c r="P158" s="27"/>
      <c r="Q158" s="13" t="s">
        <v>547</v>
      </c>
      <c r="R158" t="s">
        <v>549</v>
      </c>
      <c r="S158" t="s">
        <v>553</v>
      </c>
    </row>
    <row r="159" spans="1:19">
      <c r="A159" t="s">
        <v>468</v>
      </c>
      <c r="B159" s="13" t="s">
        <v>519</v>
      </c>
      <c r="C159" s="13" t="s">
        <v>520</v>
      </c>
      <c r="D159" s="13" t="s">
        <v>526</v>
      </c>
      <c r="E159">
        <v>1.8</v>
      </c>
      <c r="F159">
        <v>147796</v>
      </c>
      <c r="G159" s="24">
        <v>44594</v>
      </c>
      <c r="H159" s="13" t="b">
        <v>0</v>
      </c>
      <c r="J159" t="s">
        <v>536</v>
      </c>
      <c r="K159" t="s">
        <v>540</v>
      </c>
      <c r="L159" s="13" t="s">
        <v>544</v>
      </c>
      <c r="M159">
        <v>3</v>
      </c>
      <c r="N159" s="13">
        <v>3.2</v>
      </c>
      <c r="P159" s="27"/>
      <c r="Q159" s="13" t="s">
        <v>547</v>
      </c>
      <c r="R159" t="s">
        <v>549</v>
      </c>
      <c r="S159" t="s">
        <v>552</v>
      </c>
    </row>
    <row r="160" spans="1:19">
      <c r="A160" t="s">
        <v>472</v>
      </c>
      <c r="B160" s="13" t="s">
        <v>518</v>
      </c>
      <c r="C160" s="13" t="s">
        <v>520</v>
      </c>
      <c r="D160" s="13" t="s">
        <v>527</v>
      </c>
      <c r="E160">
        <v>9.8000000000000007</v>
      </c>
      <c r="F160">
        <v>125133</v>
      </c>
      <c r="G160" s="24">
        <v>44905</v>
      </c>
      <c r="H160" s="13" t="b">
        <v>0</v>
      </c>
      <c r="J160" t="s">
        <v>536</v>
      </c>
      <c r="K160" t="s">
        <v>540</v>
      </c>
      <c r="L160" s="13" t="s">
        <v>542</v>
      </c>
      <c r="M160">
        <v>4</v>
      </c>
      <c r="N160" s="13">
        <v>2.4</v>
      </c>
      <c r="P160" s="29">
        <f>EDATE(G160,N160*12)</f>
        <v>45757</v>
      </c>
      <c r="Q160" s="13" t="s">
        <v>547</v>
      </c>
      <c r="R160" t="s">
        <v>549</v>
      </c>
      <c r="S160" t="s">
        <v>552</v>
      </c>
    </row>
    <row r="161" spans="1:19">
      <c r="A161" t="s">
        <v>462</v>
      </c>
      <c r="B161" s="13" t="s">
        <v>517</v>
      </c>
      <c r="C161" s="13" t="s">
        <v>523</v>
      </c>
      <c r="D161" s="13" t="s">
        <v>528</v>
      </c>
      <c r="E161">
        <v>3.8</v>
      </c>
      <c r="F161">
        <v>66476</v>
      </c>
      <c r="G161" s="24">
        <v>43657</v>
      </c>
      <c r="H161" s="13" t="b">
        <v>0</v>
      </c>
      <c r="J161" t="s">
        <v>535</v>
      </c>
      <c r="K161" t="s">
        <v>538</v>
      </c>
      <c r="L161" s="13" t="s">
        <v>542</v>
      </c>
      <c r="M161">
        <v>3</v>
      </c>
      <c r="N161" s="13">
        <v>5.8</v>
      </c>
      <c r="P161" s="27"/>
      <c r="Q161" s="13" t="s">
        <v>546</v>
      </c>
      <c r="R161" t="s">
        <v>549</v>
      </c>
      <c r="S161" t="s">
        <v>552</v>
      </c>
    </row>
    <row r="162" spans="1:19">
      <c r="A162" t="s">
        <v>418</v>
      </c>
      <c r="B162" s="13" t="s">
        <v>519</v>
      </c>
      <c r="C162" s="13" t="s">
        <v>521</v>
      </c>
      <c r="D162" s="13" t="s">
        <v>525</v>
      </c>
      <c r="E162">
        <v>5.3</v>
      </c>
      <c r="F162">
        <v>130305</v>
      </c>
      <c r="G162" s="24">
        <v>43801</v>
      </c>
      <c r="H162" s="13" t="b">
        <v>1</v>
      </c>
      <c r="I162" s="13" t="s">
        <v>531</v>
      </c>
      <c r="J162" t="s">
        <v>537</v>
      </c>
      <c r="K162" t="s">
        <v>541</v>
      </c>
      <c r="L162" s="13" t="s">
        <v>545</v>
      </c>
      <c r="M162">
        <v>3</v>
      </c>
      <c r="N162" s="13">
        <v>0.5</v>
      </c>
      <c r="O162" s="27">
        <f>ROUND(N162,0)</f>
        <v>1</v>
      </c>
      <c r="P162" s="29">
        <f t="shared" ref="P162:P163" si="17">EDATE(G162,N162*12)</f>
        <v>43984</v>
      </c>
      <c r="Q162" s="13" t="s">
        <v>548</v>
      </c>
      <c r="R162" t="s">
        <v>550</v>
      </c>
      <c r="S162" t="s">
        <v>554</v>
      </c>
    </row>
    <row r="163" spans="1:19">
      <c r="A163" t="s">
        <v>366</v>
      </c>
      <c r="B163" s="13" t="s">
        <v>518</v>
      </c>
      <c r="C163" s="13" t="s">
        <v>520</v>
      </c>
      <c r="D163" s="13" t="s">
        <v>528</v>
      </c>
      <c r="E163">
        <v>3.1</v>
      </c>
      <c r="F163">
        <v>134763</v>
      </c>
      <c r="G163" s="24">
        <v>44755</v>
      </c>
      <c r="H163" s="13" t="b">
        <v>1</v>
      </c>
      <c r="I163" s="13" t="s">
        <v>532</v>
      </c>
      <c r="J163" t="s">
        <v>536</v>
      </c>
      <c r="K163" t="s">
        <v>540</v>
      </c>
      <c r="L163" s="13" t="s">
        <v>542</v>
      </c>
      <c r="M163">
        <v>4</v>
      </c>
      <c r="N163" s="13">
        <v>1.8</v>
      </c>
      <c r="O163" s="27">
        <f>ROUND(N163,0)</f>
        <v>2</v>
      </c>
      <c r="P163" s="29">
        <f t="shared" si="17"/>
        <v>45395</v>
      </c>
      <c r="Q163" s="13" t="s">
        <v>546</v>
      </c>
      <c r="R163" t="s">
        <v>549</v>
      </c>
      <c r="S163" t="s">
        <v>554</v>
      </c>
    </row>
    <row r="164" spans="1:19">
      <c r="A164" t="s">
        <v>481</v>
      </c>
      <c r="B164" s="13" t="s">
        <v>518</v>
      </c>
      <c r="C164" s="13" t="s">
        <v>520</v>
      </c>
      <c r="D164" s="13" t="s">
        <v>525</v>
      </c>
      <c r="E164">
        <v>6</v>
      </c>
      <c r="F164">
        <v>147959</v>
      </c>
      <c r="G164" s="24">
        <v>43751</v>
      </c>
      <c r="H164" s="13" t="b">
        <v>0</v>
      </c>
      <c r="J164" t="s">
        <v>536</v>
      </c>
      <c r="K164" t="s">
        <v>540</v>
      </c>
      <c r="L164" s="13" t="s">
        <v>542</v>
      </c>
      <c r="M164">
        <v>3</v>
      </c>
      <c r="N164" s="13">
        <v>5.5</v>
      </c>
      <c r="P164" s="27"/>
      <c r="Q164" s="13" t="s">
        <v>548</v>
      </c>
      <c r="R164" t="s">
        <v>549</v>
      </c>
      <c r="S164" t="s">
        <v>554</v>
      </c>
    </row>
    <row r="165" spans="1:19">
      <c r="A165" t="s">
        <v>483</v>
      </c>
      <c r="B165" s="13" t="s">
        <v>517</v>
      </c>
      <c r="C165" s="13" t="s">
        <v>524</v>
      </c>
      <c r="D165" s="13" t="s">
        <v>526</v>
      </c>
      <c r="E165">
        <v>8.9</v>
      </c>
      <c r="F165">
        <v>106646</v>
      </c>
      <c r="G165" s="24">
        <v>43794</v>
      </c>
      <c r="H165" s="13" t="b">
        <v>0</v>
      </c>
      <c r="J165" t="s">
        <v>536</v>
      </c>
      <c r="K165" t="s">
        <v>540</v>
      </c>
      <c r="L165" s="13" t="s">
        <v>544</v>
      </c>
      <c r="M165">
        <v>5</v>
      </c>
      <c r="N165" s="13">
        <v>5.4</v>
      </c>
      <c r="P165" s="27"/>
      <c r="Q165" s="13" t="s">
        <v>546</v>
      </c>
      <c r="R165" t="s">
        <v>549</v>
      </c>
      <c r="S165" t="s">
        <v>553</v>
      </c>
    </row>
    <row r="166" spans="1:19">
      <c r="A166" t="s">
        <v>486</v>
      </c>
      <c r="B166" s="13" t="s">
        <v>518</v>
      </c>
      <c r="C166" s="13" t="s">
        <v>521</v>
      </c>
      <c r="D166" s="13" t="s">
        <v>525</v>
      </c>
      <c r="E166">
        <v>3.2</v>
      </c>
      <c r="F166">
        <v>134102</v>
      </c>
      <c r="G166" s="24">
        <v>44183</v>
      </c>
      <c r="H166" s="13" t="b">
        <v>0</v>
      </c>
      <c r="J166" t="s">
        <v>536</v>
      </c>
      <c r="K166" t="s">
        <v>538</v>
      </c>
      <c r="L166" s="13" t="s">
        <v>542</v>
      </c>
      <c r="M166">
        <v>4</v>
      </c>
      <c r="N166" s="13">
        <v>4.3</v>
      </c>
      <c r="P166" s="27"/>
      <c r="Q166" s="13" t="s">
        <v>546</v>
      </c>
      <c r="R166" t="s">
        <v>549</v>
      </c>
      <c r="S166" t="s">
        <v>552</v>
      </c>
    </row>
    <row r="167" spans="1:19">
      <c r="A167" t="s">
        <v>450</v>
      </c>
      <c r="B167" s="13" t="s">
        <v>519</v>
      </c>
      <c r="C167" s="13" t="s">
        <v>520</v>
      </c>
      <c r="D167" s="13" t="s">
        <v>525</v>
      </c>
      <c r="E167">
        <v>6.7</v>
      </c>
      <c r="F167">
        <v>61700</v>
      </c>
      <c r="G167" s="24">
        <v>44723</v>
      </c>
      <c r="H167" s="13" t="b">
        <v>1</v>
      </c>
      <c r="I167" s="13" t="s">
        <v>531</v>
      </c>
      <c r="J167" t="s">
        <v>537</v>
      </c>
      <c r="K167" t="s">
        <v>541</v>
      </c>
      <c r="L167" s="13" t="s">
        <v>543</v>
      </c>
      <c r="M167">
        <v>3</v>
      </c>
      <c r="N167" s="13">
        <v>2.4</v>
      </c>
      <c r="O167" s="27">
        <f>ROUND(N167,0)</f>
        <v>2</v>
      </c>
      <c r="P167" s="29">
        <f>EDATE(G167,N167*12)</f>
        <v>45576</v>
      </c>
      <c r="Q167" s="13" t="s">
        <v>547</v>
      </c>
      <c r="R167" t="s">
        <v>550</v>
      </c>
      <c r="S167" t="s">
        <v>552</v>
      </c>
    </row>
    <row r="168" spans="1:19">
      <c r="A168" t="s">
        <v>489</v>
      </c>
      <c r="B168" s="13" t="s">
        <v>519</v>
      </c>
      <c r="C168" s="13" t="s">
        <v>522</v>
      </c>
      <c r="D168" s="13" t="s">
        <v>527</v>
      </c>
      <c r="E168">
        <v>2.7</v>
      </c>
      <c r="F168">
        <v>149132</v>
      </c>
      <c r="G168" s="24">
        <v>44055</v>
      </c>
      <c r="H168" s="13" t="b">
        <v>0</v>
      </c>
      <c r="J168" t="s">
        <v>536</v>
      </c>
      <c r="K168" t="s">
        <v>538</v>
      </c>
      <c r="L168" s="13" t="s">
        <v>542</v>
      </c>
      <c r="M168">
        <v>2</v>
      </c>
      <c r="N168" s="13">
        <v>4.7</v>
      </c>
      <c r="P168" s="29">
        <f>EDATE(G168,N168*12)</f>
        <v>45759</v>
      </c>
      <c r="Q168" s="13" t="s">
        <v>546</v>
      </c>
      <c r="R168" t="s">
        <v>549</v>
      </c>
      <c r="S168" t="s">
        <v>553</v>
      </c>
    </row>
    <row r="169" spans="1:19">
      <c r="A169" t="s">
        <v>491</v>
      </c>
      <c r="B169" s="13" t="s">
        <v>517</v>
      </c>
      <c r="C169" s="13" t="s">
        <v>522</v>
      </c>
      <c r="D169" s="13" t="s">
        <v>525</v>
      </c>
      <c r="E169">
        <v>4</v>
      </c>
      <c r="F169">
        <v>65750</v>
      </c>
      <c r="G169" s="24">
        <v>44392</v>
      </c>
      <c r="H169" s="13" t="b">
        <v>0</v>
      </c>
      <c r="J169" t="s">
        <v>536</v>
      </c>
      <c r="K169" t="s">
        <v>540</v>
      </c>
      <c r="L169" s="13" t="s">
        <v>543</v>
      </c>
      <c r="M169">
        <v>4</v>
      </c>
      <c r="N169" s="13">
        <v>3.8</v>
      </c>
      <c r="P169" s="27"/>
      <c r="Q169" s="13" t="s">
        <v>546</v>
      </c>
      <c r="R169" t="s">
        <v>549</v>
      </c>
      <c r="S169" t="s">
        <v>552</v>
      </c>
    </row>
    <row r="170" spans="1:19">
      <c r="A170" t="s">
        <v>128</v>
      </c>
      <c r="B170" s="13" t="s">
        <v>519</v>
      </c>
      <c r="C170" s="13" t="s">
        <v>520</v>
      </c>
      <c r="D170" s="13" t="s">
        <v>525</v>
      </c>
      <c r="E170">
        <v>4.0999999999999996</v>
      </c>
      <c r="F170">
        <v>128244</v>
      </c>
      <c r="G170" s="24">
        <v>44555</v>
      </c>
      <c r="H170" s="13" t="b">
        <v>1</v>
      </c>
      <c r="I170" s="13" t="s">
        <v>531</v>
      </c>
      <c r="J170" t="s">
        <v>536</v>
      </c>
      <c r="K170" t="s">
        <v>538</v>
      </c>
      <c r="L170" s="13" t="s">
        <v>543</v>
      </c>
      <c r="M170">
        <v>3</v>
      </c>
      <c r="N170" s="13">
        <v>3.3</v>
      </c>
      <c r="O170" s="27">
        <f>ROUND(N170,0)</f>
        <v>3</v>
      </c>
      <c r="P170" s="29">
        <f>EDATE(G170,N170*12)</f>
        <v>45741</v>
      </c>
      <c r="Q170" s="13" t="s">
        <v>548</v>
      </c>
      <c r="R170" t="s">
        <v>549</v>
      </c>
      <c r="S170" t="s">
        <v>553</v>
      </c>
    </row>
    <row r="171" spans="1:19">
      <c r="A171" t="s">
        <v>497</v>
      </c>
      <c r="B171" s="13" t="s">
        <v>519</v>
      </c>
      <c r="C171" s="13" t="s">
        <v>523</v>
      </c>
      <c r="D171" s="13" t="s">
        <v>526</v>
      </c>
      <c r="E171">
        <v>4.7</v>
      </c>
      <c r="F171">
        <v>111934</v>
      </c>
      <c r="G171" s="24">
        <v>44091</v>
      </c>
      <c r="H171" s="13" t="b">
        <v>0</v>
      </c>
      <c r="J171" t="s">
        <v>536</v>
      </c>
      <c r="K171" t="s">
        <v>540</v>
      </c>
      <c r="L171" s="13" t="s">
        <v>544</v>
      </c>
      <c r="M171">
        <v>4</v>
      </c>
      <c r="N171" s="13">
        <v>4.5999999999999996</v>
      </c>
      <c r="P171" s="27"/>
      <c r="Q171" s="13" t="s">
        <v>547</v>
      </c>
      <c r="R171" t="s">
        <v>549</v>
      </c>
      <c r="S171" t="s">
        <v>552</v>
      </c>
    </row>
    <row r="172" spans="1:19">
      <c r="A172" t="s">
        <v>498</v>
      </c>
      <c r="B172" s="13" t="s">
        <v>517</v>
      </c>
      <c r="C172" s="13" t="s">
        <v>524</v>
      </c>
      <c r="D172" s="13" t="s">
        <v>526</v>
      </c>
      <c r="E172">
        <v>7.1</v>
      </c>
      <c r="F172">
        <v>130744</v>
      </c>
      <c r="G172" s="24">
        <v>43788</v>
      </c>
      <c r="H172" s="13" t="b">
        <v>0</v>
      </c>
      <c r="J172" t="s">
        <v>536</v>
      </c>
      <c r="K172" t="s">
        <v>541</v>
      </c>
      <c r="L172" s="13" t="s">
        <v>543</v>
      </c>
      <c r="M172">
        <v>5</v>
      </c>
      <c r="N172" s="13">
        <v>5.4</v>
      </c>
      <c r="P172" s="27"/>
      <c r="Q172" s="13" t="s">
        <v>547</v>
      </c>
      <c r="R172" t="s">
        <v>550</v>
      </c>
      <c r="S172" t="s">
        <v>551</v>
      </c>
    </row>
    <row r="173" spans="1:19">
      <c r="A173" t="s">
        <v>381</v>
      </c>
      <c r="B173" s="13" t="s">
        <v>517</v>
      </c>
      <c r="C173" s="13" t="s">
        <v>524</v>
      </c>
      <c r="D173" s="13" t="s">
        <v>525</v>
      </c>
      <c r="E173">
        <v>4.5</v>
      </c>
      <c r="F173">
        <v>141029</v>
      </c>
      <c r="G173" s="24">
        <v>44515</v>
      </c>
      <c r="H173" s="13" t="b">
        <v>1</v>
      </c>
      <c r="I173" s="13" t="s">
        <v>531</v>
      </c>
      <c r="J173" t="s">
        <v>536</v>
      </c>
      <c r="K173" t="s">
        <v>538</v>
      </c>
      <c r="L173" s="13" t="s">
        <v>545</v>
      </c>
      <c r="M173">
        <v>3</v>
      </c>
      <c r="N173" s="13">
        <v>1.4</v>
      </c>
      <c r="O173" s="27">
        <f>ROUND(N173,0)</f>
        <v>1</v>
      </c>
      <c r="P173" s="29">
        <f t="shared" ref="P173:P174" si="18">EDATE(G173,N173*12)</f>
        <v>45000</v>
      </c>
      <c r="Q173" s="13" t="s">
        <v>547</v>
      </c>
      <c r="R173" t="s">
        <v>549</v>
      </c>
      <c r="S173" t="s">
        <v>552</v>
      </c>
    </row>
    <row r="174" spans="1:19">
      <c r="A174" t="s">
        <v>71</v>
      </c>
      <c r="B174" s="13" t="s">
        <v>518</v>
      </c>
      <c r="C174" s="13" t="s">
        <v>520</v>
      </c>
      <c r="D174" s="13" t="s">
        <v>525</v>
      </c>
      <c r="E174">
        <v>7.1</v>
      </c>
      <c r="F174">
        <v>92479</v>
      </c>
      <c r="G174" s="24">
        <v>43137</v>
      </c>
      <c r="H174" s="13" t="b">
        <v>1</v>
      </c>
      <c r="I174" s="13" t="s">
        <v>534</v>
      </c>
      <c r="J174" t="s">
        <v>535</v>
      </c>
      <c r="K174" t="s">
        <v>538</v>
      </c>
      <c r="L174" s="13" t="s">
        <v>545</v>
      </c>
      <c r="M174">
        <v>3</v>
      </c>
      <c r="N174" s="13">
        <v>6.2</v>
      </c>
      <c r="O174" s="27">
        <f>ROUND(N174,0)</f>
        <v>6</v>
      </c>
      <c r="P174" s="29">
        <f t="shared" si="18"/>
        <v>45388</v>
      </c>
      <c r="Q174" s="13" t="s">
        <v>547</v>
      </c>
      <c r="R174" t="s">
        <v>549</v>
      </c>
      <c r="S174" t="s">
        <v>552</v>
      </c>
    </row>
    <row r="175" spans="1:19">
      <c r="A175" t="s">
        <v>505</v>
      </c>
      <c r="B175" s="13" t="s">
        <v>517</v>
      </c>
      <c r="C175" s="13" t="s">
        <v>521</v>
      </c>
      <c r="D175" s="13" t="s">
        <v>530</v>
      </c>
      <c r="E175">
        <v>5.2</v>
      </c>
      <c r="F175">
        <v>109500</v>
      </c>
      <c r="G175" s="24">
        <v>44379</v>
      </c>
      <c r="H175" s="13" t="b">
        <v>0</v>
      </c>
      <c r="J175" t="s">
        <v>536</v>
      </c>
      <c r="K175" t="s">
        <v>541</v>
      </c>
      <c r="L175" s="13" t="s">
        <v>542</v>
      </c>
      <c r="M175">
        <v>5</v>
      </c>
      <c r="N175" s="13">
        <v>3.8</v>
      </c>
      <c r="P175" s="27"/>
      <c r="Q175" s="13" t="s">
        <v>547</v>
      </c>
      <c r="R175" t="s">
        <v>550</v>
      </c>
      <c r="S175" t="s">
        <v>551</v>
      </c>
    </row>
    <row r="176" spans="1:19">
      <c r="A176" t="s">
        <v>506</v>
      </c>
      <c r="B176" s="13" t="s">
        <v>519</v>
      </c>
      <c r="C176" s="13" t="s">
        <v>523</v>
      </c>
      <c r="D176" s="13" t="s">
        <v>527</v>
      </c>
      <c r="E176">
        <v>3.3</v>
      </c>
      <c r="F176">
        <v>106675</v>
      </c>
      <c r="G176" s="24">
        <v>44611</v>
      </c>
      <c r="H176" s="13" t="b">
        <v>0</v>
      </c>
      <c r="J176" t="s">
        <v>536</v>
      </c>
      <c r="K176" t="s">
        <v>538</v>
      </c>
      <c r="L176" s="13" t="s">
        <v>542</v>
      </c>
      <c r="M176">
        <v>4</v>
      </c>
      <c r="N176" s="13">
        <v>3.2</v>
      </c>
      <c r="P176" s="29">
        <f>EDATE(G176,N176*12)</f>
        <v>45766</v>
      </c>
      <c r="Q176" s="13" t="s">
        <v>546</v>
      </c>
      <c r="R176" t="s">
        <v>549</v>
      </c>
      <c r="S176" t="s">
        <v>551</v>
      </c>
    </row>
    <row r="177" spans="1:19">
      <c r="A177" t="s">
        <v>181</v>
      </c>
      <c r="B177" s="13" t="s">
        <v>517</v>
      </c>
      <c r="C177" s="13" t="s">
        <v>520</v>
      </c>
      <c r="D177" s="13" t="s">
        <v>525</v>
      </c>
      <c r="E177">
        <v>8.1</v>
      </c>
      <c r="F177">
        <v>89241</v>
      </c>
      <c r="G177" s="24">
        <v>44662</v>
      </c>
      <c r="H177" s="13" t="b">
        <v>1</v>
      </c>
      <c r="I177" s="13" t="s">
        <v>534</v>
      </c>
      <c r="J177" t="s">
        <v>535</v>
      </c>
      <c r="K177" t="s">
        <v>538</v>
      </c>
      <c r="L177" s="13" t="s">
        <v>544</v>
      </c>
      <c r="M177">
        <v>3</v>
      </c>
      <c r="N177" s="13">
        <v>3</v>
      </c>
      <c r="O177" s="27">
        <f>ROUND(N177,0)</f>
        <v>3</v>
      </c>
      <c r="P177" s="29">
        <f>EDATE(G177,N177*12)</f>
        <v>45758</v>
      </c>
      <c r="Q177" s="13" t="s">
        <v>547</v>
      </c>
      <c r="R177" t="s">
        <v>549</v>
      </c>
      <c r="S177" t="s">
        <v>551</v>
      </c>
    </row>
    <row r="178" spans="1:19">
      <c r="A178" t="s">
        <v>237</v>
      </c>
      <c r="B178" s="13" t="s">
        <v>519</v>
      </c>
      <c r="C178" s="13" t="s">
        <v>520</v>
      </c>
      <c r="D178" s="13" t="s">
        <v>528</v>
      </c>
      <c r="E178">
        <v>3.9</v>
      </c>
      <c r="F178">
        <v>108231</v>
      </c>
      <c r="G178" s="24">
        <v>43730</v>
      </c>
      <c r="H178" s="13" t="b">
        <v>0</v>
      </c>
      <c r="J178" t="s">
        <v>536</v>
      </c>
      <c r="K178" t="s">
        <v>538</v>
      </c>
      <c r="L178" s="13" t="s">
        <v>542</v>
      </c>
      <c r="M178">
        <v>5</v>
      </c>
      <c r="N178" s="13">
        <v>5.6</v>
      </c>
      <c r="P178" s="27"/>
      <c r="Q178" s="13" t="s">
        <v>548</v>
      </c>
      <c r="R178" t="s">
        <v>549</v>
      </c>
      <c r="S178" t="s">
        <v>552</v>
      </c>
    </row>
    <row r="179" spans="1:19">
      <c r="A179" t="s">
        <v>512</v>
      </c>
      <c r="B179" s="13" t="s">
        <v>518</v>
      </c>
      <c r="C179" s="13" t="s">
        <v>523</v>
      </c>
      <c r="D179" s="13" t="s">
        <v>525</v>
      </c>
      <c r="E179">
        <v>5.4</v>
      </c>
      <c r="F179">
        <v>134795</v>
      </c>
      <c r="G179" s="24">
        <v>43839</v>
      </c>
      <c r="H179" s="13" t="b">
        <v>0</v>
      </c>
      <c r="J179" t="s">
        <v>536</v>
      </c>
      <c r="K179" t="s">
        <v>541</v>
      </c>
      <c r="L179" s="13" t="s">
        <v>542</v>
      </c>
      <c r="M179">
        <v>3</v>
      </c>
      <c r="N179" s="13">
        <v>5.3</v>
      </c>
      <c r="P179" s="27"/>
      <c r="Q179" s="13" t="s">
        <v>546</v>
      </c>
      <c r="R179" t="s">
        <v>550</v>
      </c>
      <c r="S179" t="s">
        <v>553</v>
      </c>
    </row>
    <row r="180" spans="1:19">
      <c r="A180" t="s">
        <v>349</v>
      </c>
      <c r="B180" s="13" t="s">
        <v>517</v>
      </c>
      <c r="C180" s="13" t="s">
        <v>523</v>
      </c>
      <c r="D180" s="13" t="s">
        <v>528</v>
      </c>
      <c r="E180">
        <v>3.9</v>
      </c>
      <c r="F180">
        <v>104789</v>
      </c>
      <c r="G180" s="24">
        <v>43495</v>
      </c>
      <c r="H180" s="13" t="b">
        <v>0</v>
      </c>
      <c r="J180" t="s">
        <v>536</v>
      </c>
      <c r="K180" t="s">
        <v>540</v>
      </c>
      <c r="L180" s="13" t="s">
        <v>542</v>
      </c>
      <c r="M180">
        <v>2</v>
      </c>
      <c r="N180" s="13">
        <v>6.2</v>
      </c>
      <c r="P180" s="27"/>
      <c r="Q180" s="13" t="s">
        <v>546</v>
      </c>
      <c r="R180" t="s">
        <v>549</v>
      </c>
      <c r="S180" t="s">
        <v>551</v>
      </c>
    </row>
    <row r="181" spans="1:19">
      <c r="A181" t="s">
        <v>516</v>
      </c>
      <c r="B181" s="13" t="s">
        <v>517</v>
      </c>
      <c r="C181" s="13" t="s">
        <v>524</v>
      </c>
      <c r="D181" s="13" t="s">
        <v>526</v>
      </c>
      <c r="E181">
        <v>4.7</v>
      </c>
      <c r="F181">
        <v>70234</v>
      </c>
      <c r="G181" s="24">
        <v>43373</v>
      </c>
      <c r="H181" s="13" t="b">
        <v>0</v>
      </c>
      <c r="J181" t="s">
        <v>536</v>
      </c>
      <c r="K181" t="s">
        <v>540</v>
      </c>
      <c r="L181" s="13" t="s">
        <v>542</v>
      </c>
      <c r="M181">
        <v>2</v>
      </c>
      <c r="N181" s="13">
        <v>6.6</v>
      </c>
      <c r="P181" s="27"/>
      <c r="Q181" s="13" t="s">
        <v>546</v>
      </c>
      <c r="R181" t="s">
        <v>549</v>
      </c>
      <c r="S181" t="s">
        <v>554</v>
      </c>
    </row>
    <row r="182" spans="1:19">
      <c r="A182" t="s">
        <v>17</v>
      </c>
      <c r="B182" s="13" t="s">
        <v>517</v>
      </c>
      <c r="C182" s="13" t="s">
        <v>520</v>
      </c>
      <c r="D182" s="13" t="s">
        <v>525</v>
      </c>
      <c r="E182">
        <v>6</v>
      </c>
      <c r="F182">
        <v>136820</v>
      </c>
      <c r="G182" s="24">
        <v>44739</v>
      </c>
      <c r="H182" s="13" t="b">
        <v>0</v>
      </c>
      <c r="J182" t="s">
        <v>535</v>
      </c>
      <c r="K182" t="s">
        <v>538</v>
      </c>
      <c r="L182" s="13" t="s">
        <v>542</v>
      </c>
      <c r="M182">
        <v>2</v>
      </c>
      <c r="N182" s="13">
        <v>2.8</v>
      </c>
      <c r="P182" s="27"/>
      <c r="Q182" s="13" t="s">
        <v>546</v>
      </c>
      <c r="R182" t="s">
        <v>549</v>
      </c>
      <c r="S182" t="s">
        <v>551</v>
      </c>
    </row>
    <row r="183" spans="1:19">
      <c r="A183" t="s">
        <v>422</v>
      </c>
      <c r="B183" s="13" t="s">
        <v>518</v>
      </c>
      <c r="C183" s="13" t="s">
        <v>523</v>
      </c>
      <c r="D183" s="13" t="s">
        <v>525</v>
      </c>
      <c r="E183">
        <v>6.2</v>
      </c>
      <c r="F183">
        <v>97327</v>
      </c>
      <c r="G183" s="24">
        <v>44964</v>
      </c>
      <c r="H183" s="13" t="b">
        <v>1</v>
      </c>
      <c r="I183" s="13" t="s">
        <v>533</v>
      </c>
      <c r="J183" t="s">
        <v>535</v>
      </c>
      <c r="K183" t="s">
        <v>538</v>
      </c>
      <c r="L183" s="13" t="s">
        <v>544</v>
      </c>
      <c r="M183">
        <v>3</v>
      </c>
      <c r="N183" s="13">
        <v>2.2000000000000002</v>
      </c>
      <c r="O183" s="27">
        <f>ROUND(N183,0)</f>
        <v>2</v>
      </c>
      <c r="P183" s="29">
        <f>EDATE(G183,N183*12)</f>
        <v>45754</v>
      </c>
      <c r="Q183" s="13" t="s">
        <v>546</v>
      </c>
      <c r="R183" t="s">
        <v>549</v>
      </c>
      <c r="S183" t="s">
        <v>554</v>
      </c>
    </row>
    <row r="184" spans="1:19">
      <c r="A184" t="s">
        <v>21</v>
      </c>
      <c r="B184" s="13" t="s">
        <v>518</v>
      </c>
      <c r="C184" s="13" t="s">
        <v>523</v>
      </c>
      <c r="D184" s="13" t="s">
        <v>525</v>
      </c>
      <c r="E184">
        <v>5.8</v>
      </c>
      <c r="F184">
        <v>140038</v>
      </c>
      <c r="G184" s="24">
        <v>44398</v>
      </c>
      <c r="H184" s="13" t="b">
        <v>0</v>
      </c>
      <c r="J184" t="s">
        <v>535</v>
      </c>
      <c r="K184" t="s">
        <v>541</v>
      </c>
      <c r="L184" s="13" t="s">
        <v>544</v>
      </c>
      <c r="M184">
        <v>5</v>
      </c>
      <c r="N184" s="13">
        <v>3.7</v>
      </c>
      <c r="P184" s="27"/>
      <c r="Q184" s="13" t="s">
        <v>546</v>
      </c>
      <c r="R184" t="s">
        <v>550</v>
      </c>
      <c r="S184" t="s">
        <v>554</v>
      </c>
    </row>
    <row r="185" spans="1:19">
      <c r="A185" t="s">
        <v>211</v>
      </c>
      <c r="B185" s="13" t="s">
        <v>517</v>
      </c>
      <c r="C185" s="13" t="s">
        <v>522</v>
      </c>
      <c r="D185" s="13" t="s">
        <v>525</v>
      </c>
      <c r="E185">
        <v>3.5</v>
      </c>
      <c r="F185">
        <v>83196</v>
      </c>
      <c r="G185" s="24">
        <v>44476</v>
      </c>
      <c r="H185" s="13" t="b">
        <v>1</v>
      </c>
      <c r="I185" s="13" t="s">
        <v>532</v>
      </c>
      <c r="J185" t="s">
        <v>535</v>
      </c>
      <c r="K185" t="s">
        <v>538</v>
      </c>
      <c r="L185" s="13" t="s">
        <v>545</v>
      </c>
      <c r="M185">
        <v>5</v>
      </c>
      <c r="N185" s="13">
        <v>3.5</v>
      </c>
      <c r="O185" s="27">
        <f>ROUND(N185,0)</f>
        <v>4</v>
      </c>
      <c r="P185" s="29">
        <f t="shared" ref="P185:P187" si="19">EDATE(G185,N185*12)</f>
        <v>45754</v>
      </c>
      <c r="Q185" s="13" t="s">
        <v>548</v>
      </c>
      <c r="R185" t="s">
        <v>549</v>
      </c>
      <c r="S185" t="s">
        <v>552</v>
      </c>
    </row>
    <row r="186" spans="1:19">
      <c r="A186" t="s">
        <v>172</v>
      </c>
      <c r="B186" s="13" t="s">
        <v>519</v>
      </c>
      <c r="C186" s="13" t="s">
        <v>524</v>
      </c>
      <c r="D186" s="13" t="s">
        <v>528</v>
      </c>
      <c r="E186">
        <v>3.4</v>
      </c>
      <c r="F186">
        <v>63020</v>
      </c>
      <c r="G186" s="24">
        <v>43896</v>
      </c>
      <c r="H186" s="13" t="b">
        <v>1</v>
      </c>
      <c r="I186" s="13" t="s">
        <v>533</v>
      </c>
      <c r="J186" t="s">
        <v>536</v>
      </c>
      <c r="K186" t="s">
        <v>541</v>
      </c>
      <c r="L186" s="13" t="s">
        <v>545</v>
      </c>
      <c r="M186">
        <v>4</v>
      </c>
      <c r="N186" s="13">
        <v>1</v>
      </c>
      <c r="O186" s="27">
        <f>ROUND(N186,0)</f>
        <v>1</v>
      </c>
      <c r="P186" s="29">
        <f t="shared" si="19"/>
        <v>44261</v>
      </c>
      <c r="Q186" s="13" t="s">
        <v>546</v>
      </c>
      <c r="R186" t="s">
        <v>550</v>
      </c>
      <c r="S186" t="s">
        <v>552</v>
      </c>
    </row>
    <row r="187" spans="1:19">
      <c r="A187" t="s">
        <v>499</v>
      </c>
      <c r="B187" s="13" t="s">
        <v>518</v>
      </c>
      <c r="C187" s="13" t="s">
        <v>520</v>
      </c>
      <c r="D187" s="13" t="s">
        <v>525</v>
      </c>
      <c r="E187">
        <v>5.3</v>
      </c>
      <c r="F187">
        <v>146055</v>
      </c>
      <c r="G187" s="24">
        <v>43760</v>
      </c>
      <c r="H187" s="13" t="b">
        <v>1</v>
      </c>
      <c r="I187" s="13" t="s">
        <v>530</v>
      </c>
      <c r="J187" t="s">
        <v>535</v>
      </c>
      <c r="K187" t="s">
        <v>538</v>
      </c>
      <c r="L187" s="13" t="s">
        <v>542</v>
      </c>
      <c r="M187">
        <v>3</v>
      </c>
      <c r="N187" s="13">
        <v>3.5</v>
      </c>
      <c r="O187" s="27">
        <f>ROUND(N187,0)</f>
        <v>4</v>
      </c>
      <c r="P187" s="29">
        <f t="shared" si="19"/>
        <v>45038</v>
      </c>
      <c r="Q187" s="13" t="s">
        <v>547</v>
      </c>
      <c r="R187" t="s">
        <v>549</v>
      </c>
      <c r="S187" t="s">
        <v>552</v>
      </c>
    </row>
    <row r="188" spans="1:19">
      <c r="A188" t="s">
        <v>36</v>
      </c>
      <c r="B188" s="13" t="s">
        <v>517</v>
      </c>
      <c r="C188" s="13" t="s">
        <v>521</v>
      </c>
      <c r="D188" s="13" t="s">
        <v>527</v>
      </c>
      <c r="E188">
        <v>4.7</v>
      </c>
      <c r="F188">
        <v>111005</v>
      </c>
      <c r="G188" s="24">
        <v>44621</v>
      </c>
      <c r="H188" s="13" t="b">
        <v>0</v>
      </c>
      <c r="J188" t="s">
        <v>535</v>
      </c>
      <c r="K188" t="s">
        <v>540</v>
      </c>
      <c r="L188" s="13" t="s">
        <v>543</v>
      </c>
      <c r="M188">
        <v>3</v>
      </c>
      <c r="N188" s="13">
        <v>3.1</v>
      </c>
      <c r="P188" s="29">
        <f>EDATE(G188,N188*12)</f>
        <v>45748</v>
      </c>
      <c r="Q188" s="13" t="s">
        <v>546</v>
      </c>
      <c r="R188" t="s">
        <v>549</v>
      </c>
      <c r="S188" t="s">
        <v>551</v>
      </c>
    </row>
    <row r="189" spans="1:19">
      <c r="A189" t="s">
        <v>37</v>
      </c>
      <c r="B189" s="13" t="s">
        <v>519</v>
      </c>
      <c r="C189" s="13" t="s">
        <v>523</v>
      </c>
      <c r="D189" s="13" t="s">
        <v>525</v>
      </c>
      <c r="E189">
        <v>4.9000000000000004</v>
      </c>
      <c r="F189">
        <v>60854</v>
      </c>
      <c r="G189" s="24">
        <v>44860</v>
      </c>
      <c r="H189" s="13" t="b">
        <v>0</v>
      </c>
      <c r="J189" t="s">
        <v>535</v>
      </c>
      <c r="K189" t="s">
        <v>540</v>
      </c>
      <c r="L189" s="13" t="s">
        <v>542</v>
      </c>
      <c r="M189">
        <v>3</v>
      </c>
      <c r="N189" s="13">
        <v>2.5</v>
      </c>
      <c r="P189" s="27"/>
      <c r="Q189" s="13" t="s">
        <v>547</v>
      </c>
      <c r="R189" t="s">
        <v>549</v>
      </c>
      <c r="S189" t="s">
        <v>553</v>
      </c>
    </row>
    <row r="190" spans="1:19">
      <c r="A190" t="s">
        <v>173</v>
      </c>
      <c r="B190" s="13" t="s">
        <v>518</v>
      </c>
      <c r="C190" s="13" t="s">
        <v>523</v>
      </c>
      <c r="D190" s="13" t="s">
        <v>528</v>
      </c>
      <c r="E190">
        <v>4</v>
      </c>
      <c r="F190">
        <v>90561</v>
      </c>
      <c r="G190" s="24">
        <v>43140</v>
      </c>
      <c r="H190" s="13" t="b">
        <v>0</v>
      </c>
      <c r="J190" t="s">
        <v>536</v>
      </c>
      <c r="K190" t="s">
        <v>540</v>
      </c>
      <c r="L190" s="13" t="s">
        <v>545</v>
      </c>
      <c r="M190">
        <v>3</v>
      </c>
      <c r="N190" s="13">
        <v>7.2</v>
      </c>
      <c r="P190" s="27"/>
      <c r="Q190" s="13" t="s">
        <v>548</v>
      </c>
      <c r="R190" t="s">
        <v>549</v>
      </c>
      <c r="S190" t="s">
        <v>553</v>
      </c>
    </row>
    <row r="191" spans="1:19">
      <c r="A191" t="s">
        <v>41</v>
      </c>
      <c r="B191" s="13" t="s">
        <v>517</v>
      </c>
      <c r="C191" s="13" t="s">
        <v>520</v>
      </c>
      <c r="D191" s="13" t="s">
        <v>527</v>
      </c>
      <c r="E191">
        <v>6.1</v>
      </c>
      <c r="F191">
        <v>131295</v>
      </c>
      <c r="G191" s="24">
        <v>43651</v>
      </c>
      <c r="H191" s="13" t="b">
        <v>0</v>
      </c>
      <c r="J191" t="s">
        <v>535</v>
      </c>
      <c r="K191" t="s">
        <v>538</v>
      </c>
      <c r="L191" s="13" t="s">
        <v>542</v>
      </c>
      <c r="M191">
        <v>2</v>
      </c>
      <c r="N191" s="13">
        <v>5.8</v>
      </c>
      <c r="P191" s="29">
        <f>EDATE(G191,N191*12)</f>
        <v>45752</v>
      </c>
      <c r="Q191" s="13" t="s">
        <v>546</v>
      </c>
      <c r="R191" t="s">
        <v>549</v>
      </c>
      <c r="S191" t="s">
        <v>553</v>
      </c>
    </row>
    <row r="192" spans="1:19">
      <c r="A192" t="s">
        <v>404</v>
      </c>
      <c r="B192" s="13" t="s">
        <v>519</v>
      </c>
      <c r="C192" s="13" t="s">
        <v>521</v>
      </c>
      <c r="D192" s="13" t="s">
        <v>528</v>
      </c>
      <c r="E192">
        <v>3.9</v>
      </c>
      <c r="F192">
        <v>154319</v>
      </c>
      <c r="G192" s="24">
        <v>43715</v>
      </c>
      <c r="H192" s="13" t="b">
        <v>1</v>
      </c>
      <c r="I192" s="13" t="s">
        <v>531</v>
      </c>
      <c r="J192" t="s">
        <v>535</v>
      </c>
      <c r="K192" t="s">
        <v>541</v>
      </c>
      <c r="L192" s="13" t="s">
        <v>543</v>
      </c>
      <c r="M192">
        <v>3</v>
      </c>
      <c r="N192" s="13">
        <v>0.5</v>
      </c>
      <c r="O192" s="27">
        <f>ROUND(N192,0)</f>
        <v>1</v>
      </c>
      <c r="P192" s="29">
        <f>EDATE(G192,N192*12)</f>
        <v>43897</v>
      </c>
      <c r="Q192" s="13" t="s">
        <v>546</v>
      </c>
      <c r="R192" t="s">
        <v>550</v>
      </c>
      <c r="S192" t="s">
        <v>553</v>
      </c>
    </row>
    <row r="193" spans="1:19">
      <c r="A193" t="s">
        <v>47</v>
      </c>
      <c r="B193" s="13" t="s">
        <v>517</v>
      </c>
      <c r="C193" s="13" t="s">
        <v>523</v>
      </c>
      <c r="D193" s="13" t="s">
        <v>525</v>
      </c>
      <c r="E193">
        <v>6.9</v>
      </c>
      <c r="F193">
        <v>146416</v>
      </c>
      <c r="G193" s="24">
        <v>43740</v>
      </c>
      <c r="H193" s="13" t="b">
        <v>0</v>
      </c>
      <c r="J193" t="s">
        <v>535</v>
      </c>
      <c r="K193" t="s">
        <v>538</v>
      </c>
      <c r="L193" s="13" t="s">
        <v>543</v>
      </c>
      <c r="M193">
        <v>2</v>
      </c>
      <c r="N193" s="13">
        <v>5.6</v>
      </c>
      <c r="P193" s="27"/>
      <c r="Q193" s="13" t="s">
        <v>546</v>
      </c>
      <c r="R193" t="s">
        <v>549</v>
      </c>
      <c r="S193" t="s">
        <v>554</v>
      </c>
    </row>
    <row r="194" spans="1:19">
      <c r="A194" t="s">
        <v>335</v>
      </c>
      <c r="B194" s="13" t="s">
        <v>519</v>
      </c>
      <c r="C194" s="13" t="s">
        <v>521</v>
      </c>
      <c r="D194" s="13" t="s">
        <v>525</v>
      </c>
      <c r="E194">
        <v>7.2</v>
      </c>
      <c r="F194">
        <v>122493</v>
      </c>
      <c r="G194" s="24">
        <v>44312</v>
      </c>
      <c r="H194" s="13" t="b">
        <v>1</v>
      </c>
      <c r="I194" s="13" t="s">
        <v>534</v>
      </c>
      <c r="J194" t="s">
        <v>537</v>
      </c>
      <c r="K194" t="s">
        <v>538</v>
      </c>
      <c r="L194" s="13" t="s">
        <v>543</v>
      </c>
      <c r="M194">
        <v>3</v>
      </c>
      <c r="N194" s="13">
        <v>3.8</v>
      </c>
      <c r="O194" s="27">
        <f>ROUND(N194,0)</f>
        <v>4</v>
      </c>
      <c r="P194" s="29">
        <f>EDATE(G194,N194*12)</f>
        <v>45683</v>
      </c>
      <c r="Q194" s="13" t="s">
        <v>546</v>
      </c>
      <c r="R194" t="s">
        <v>549</v>
      </c>
      <c r="S194" t="s">
        <v>551</v>
      </c>
    </row>
    <row r="195" spans="1:19">
      <c r="A195" t="s">
        <v>52</v>
      </c>
      <c r="B195" s="13" t="s">
        <v>517</v>
      </c>
      <c r="C195" s="13" t="s">
        <v>523</v>
      </c>
      <c r="D195" s="13" t="s">
        <v>525</v>
      </c>
      <c r="E195">
        <v>8.1</v>
      </c>
      <c r="F195">
        <v>86641</v>
      </c>
      <c r="G195" s="24">
        <v>44917</v>
      </c>
      <c r="H195" s="13" t="b">
        <v>0</v>
      </c>
      <c r="J195" t="s">
        <v>535</v>
      </c>
      <c r="K195" t="s">
        <v>540</v>
      </c>
      <c r="L195" s="13" t="s">
        <v>542</v>
      </c>
      <c r="M195">
        <v>4</v>
      </c>
      <c r="N195" s="13">
        <v>2.2999999999999998</v>
      </c>
      <c r="P195" s="27"/>
      <c r="Q195" s="13" t="s">
        <v>546</v>
      </c>
      <c r="R195" t="s">
        <v>549</v>
      </c>
      <c r="S195" t="s">
        <v>551</v>
      </c>
    </row>
    <row r="196" spans="1:19">
      <c r="A196" t="s">
        <v>266</v>
      </c>
      <c r="B196" s="13" t="s">
        <v>518</v>
      </c>
      <c r="C196" s="13" t="s">
        <v>524</v>
      </c>
      <c r="D196" s="13" t="s">
        <v>528</v>
      </c>
      <c r="E196">
        <v>4.3</v>
      </c>
      <c r="F196">
        <v>115533</v>
      </c>
      <c r="G196" s="24">
        <v>43747</v>
      </c>
      <c r="H196" s="13" t="b">
        <v>1</v>
      </c>
      <c r="I196" s="13" t="s">
        <v>534</v>
      </c>
      <c r="J196" t="s">
        <v>537</v>
      </c>
      <c r="K196" t="s">
        <v>541</v>
      </c>
      <c r="L196" s="13" t="s">
        <v>545</v>
      </c>
      <c r="M196">
        <v>2</v>
      </c>
      <c r="N196" s="13">
        <v>1</v>
      </c>
      <c r="O196" s="27">
        <f>ROUND(N196,0)</f>
        <v>1</v>
      </c>
      <c r="P196" s="29">
        <f>EDATE(G196,N196*12)</f>
        <v>44113</v>
      </c>
      <c r="Q196" s="13" t="s">
        <v>546</v>
      </c>
      <c r="R196" t="s">
        <v>550</v>
      </c>
      <c r="S196" t="s">
        <v>551</v>
      </c>
    </row>
    <row r="197" spans="1:19">
      <c r="A197" t="s">
        <v>55</v>
      </c>
      <c r="B197" s="13" t="s">
        <v>518</v>
      </c>
      <c r="C197" s="13" t="s">
        <v>524</v>
      </c>
      <c r="D197" s="13" t="s">
        <v>525</v>
      </c>
      <c r="E197">
        <v>7.9</v>
      </c>
      <c r="F197">
        <v>62368</v>
      </c>
      <c r="G197" s="24">
        <v>44900</v>
      </c>
      <c r="H197" s="13" t="b">
        <v>0</v>
      </c>
      <c r="J197" t="s">
        <v>535</v>
      </c>
      <c r="K197" t="s">
        <v>541</v>
      </c>
      <c r="L197" s="13" t="s">
        <v>544</v>
      </c>
      <c r="M197">
        <v>4</v>
      </c>
      <c r="N197" s="13">
        <v>2.4</v>
      </c>
      <c r="P197" s="27"/>
      <c r="Q197" s="13" t="s">
        <v>546</v>
      </c>
      <c r="R197" t="s">
        <v>550</v>
      </c>
      <c r="S197" t="s">
        <v>551</v>
      </c>
    </row>
    <row r="198" spans="1:19">
      <c r="A198" t="s">
        <v>57</v>
      </c>
      <c r="B198" s="13" t="s">
        <v>519</v>
      </c>
      <c r="C198" s="13" t="s">
        <v>523</v>
      </c>
      <c r="D198" s="13" t="s">
        <v>527</v>
      </c>
      <c r="E198">
        <v>4.2</v>
      </c>
      <c r="F198">
        <v>130313</v>
      </c>
      <c r="G198" s="24">
        <v>43938</v>
      </c>
      <c r="H198" s="13" t="b">
        <v>0</v>
      </c>
      <c r="J198" t="s">
        <v>535</v>
      </c>
      <c r="K198" t="s">
        <v>540</v>
      </c>
      <c r="L198" s="13" t="s">
        <v>545</v>
      </c>
      <c r="M198">
        <v>3</v>
      </c>
      <c r="N198" s="13">
        <v>5</v>
      </c>
      <c r="P198" s="29">
        <f>EDATE(G198,N198*12)</f>
        <v>45764</v>
      </c>
      <c r="Q198" s="13" t="s">
        <v>547</v>
      </c>
      <c r="R198" t="s">
        <v>549</v>
      </c>
      <c r="S198" t="s">
        <v>553</v>
      </c>
    </row>
    <row r="199" spans="1:19">
      <c r="A199" t="s">
        <v>59</v>
      </c>
      <c r="B199" s="13" t="s">
        <v>519</v>
      </c>
      <c r="C199" s="13" t="s">
        <v>520</v>
      </c>
      <c r="D199" s="13" t="s">
        <v>526</v>
      </c>
      <c r="E199">
        <v>4.8</v>
      </c>
      <c r="F199">
        <v>139634</v>
      </c>
      <c r="G199" s="24">
        <v>44728</v>
      </c>
      <c r="H199" s="13" t="b">
        <v>0</v>
      </c>
      <c r="J199" t="s">
        <v>535</v>
      </c>
      <c r="K199" t="s">
        <v>540</v>
      </c>
      <c r="L199" s="13" t="s">
        <v>544</v>
      </c>
      <c r="M199">
        <v>3</v>
      </c>
      <c r="N199" s="13">
        <v>2.8</v>
      </c>
      <c r="P199" s="27"/>
      <c r="Q199" s="13" t="s">
        <v>547</v>
      </c>
      <c r="R199" t="s">
        <v>549</v>
      </c>
      <c r="S199" t="s">
        <v>553</v>
      </c>
    </row>
    <row r="200" spans="1:19">
      <c r="A200" t="s">
        <v>62</v>
      </c>
      <c r="B200" s="13" t="s">
        <v>517</v>
      </c>
      <c r="C200" s="13" t="s">
        <v>521</v>
      </c>
      <c r="D200" s="13" t="s">
        <v>525</v>
      </c>
      <c r="E200">
        <v>6.8</v>
      </c>
      <c r="F200">
        <v>127215</v>
      </c>
      <c r="G200" s="24">
        <v>44559</v>
      </c>
      <c r="H200" s="13" t="b">
        <v>0</v>
      </c>
      <c r="J200" t="s">
        <v>535</v>
      </c>
      <c r="K200" t="s">
        <v>538</v>
      </c>
      <c r="L200" s="13" t="s">
        <v>545</v>
      </c>
      <c r="M200">
        <v>1</v>
      </c>
      <c r="N200" s="13">
        <v>3.3</v>
      </c>
      <c r="P200" s="27"/>
      <c r="Q200" s="13" t="s">
        <v>547</v>
      </c>
      <c r="R200" t="s">
        <v>549</v>
      </c>
      <c r="S200" t="s">
        <v>551</v>
      </c>
    </row>
    <row r="201" spans="1:19">
      <c r="A201" t="s">
        <v>64</v>
      </c>
      <c r="B201" s="13" t="s">
        <v>518</v>
      </c>
      <c r="C201" s="13" t="s">
        <v>520</v>
      </c>
      <c r="D201" s="13" t="s">
        <v>527</v>
      </c>
      <c r="E201">
        <v>6.5</v>
      </c>
      <c r="F201">
        <v>86646</v>
      </c>
      <c r="G201" s="24">
        <v>44886</v>
      </c>
      <c r="H201" s="13" t="b">
        <v>0</v>
      </c>
      <c r="J201" t="s">
        <v>535</v>
      </c>
      <c r="K201" t="s">
        <v>538</v>
      </c>
      <c r="L201" s="13" t="s">
        <v>544</v>
      </c>
      <c r="M201">
        <v>3</v>
      </c>
      <c r="N201" s="13">
        <v>2.4</v>
      </c>
      <c r="P201" s="29">
        <f t="shared" ref="P201:P204" si="20">EDATE(G201,N201*12)</f>
        <v>45737</v>
      </c>
      <c r="Q201" s="13" t="s">
        <v>548</v>
      </c>
      <c r="R201" t="s">
        <v>549</v>
      </c>
      <c r="S201" t="s">
        <v>553</v>
      </c>
    </row>
    <row r="202" spans="1:19">
      <c r="A202" t="s">
        <v>66</v>
      </c>
      <c r="B202" s="13" t="s">
        <v>518</v>
      </c>
      <c r="C202" s="13" t="s">
        <v>522</v>
      </c>
      <c r="D202" s="13" t="s">
        <v>527</v>
      </c>
      <c r="E202">
        <v>5</v>
      </c>
      <c r="F202">
        <v>126387</v>
      </c>
      <c r="G202" s="24">
        <v>44788</v>
      </c>
      <c r="H202" s="13" t="b">
        <v>0</v>
      </c>
      <c r="J202" t="s">
        <v>535</v>
      </c>
      <c r="K202" t="s">
        <v>541</v>
      </c>
      <c r="L202" s="13" t="s">
        <v>544</v>
      </c>
      <c r="M202">
        <v>3</v>
      </c>
      <c r="N202" s="13">
        <v>2.7</v>
      </c>
      <c r="P202" s="29">
        <f t="shared" si="20"/>
        <v>45762</v>
      </c>
      <c r="Q202" s="13" t="s">
        <v>546</v>
      </c>
      <c r="R202" t="s">
        <v>550</v>
      </c>
      <c r="S202" t="s">
        <v>552</v>
      </c>
    </row>
    <row r="203" spans="1:19">
      <c r="A203" t="s">
        <v>448</v>
      </c>
      <c r="B203" s="13" t="s">
        <v>518</v>
      </c>
      <c r="C203" s="13" t="s">
        <v>521</v>
      </c>
      <c r="D203" s="13" t="s">
        <v>525</v>
      </c>
      <c r="E203">
        <v>7</v>
      </c>
      <c r="F203">
        <v>90816</v>
      </c>
      <c r="G203" s="24">
        <v>43981</v>
      </c>
      <c r="H203" s="13" t="b">
        <v>1</v>
      </c>
      <c r="I203" s="13" t="s">
        <v>533</v>
      </c>
      <c r="J203" t="s">
        <v>537</v>
      </c>
      <c r="K203" t="s">
        <v>538</v>
      </c>
      <c r="L203" s="13" t="s">
        <v>545</v>
      </c>
      <c r="M203">
        <v>3</v>
      </c>
      <c r="N203" s="13">
        <v>4.4000000000000004</v>
      </c>
      <c r="O203" s="27">
        <f>ROUND(N203,0)</f>
        <v>4</v>
      </c>
      <c r="P203" s="29">
        <f t="shared" si="20"/>
        <v>45565</v>
      </c>
      <c r="Q203" s="13" t="s">
        <v>546</v>
      </c>
      <c r="R203" t="s">
        <v>549</v>
      </c>
      <c r="S203" t="s">
        <v>554</v>
      </c>
    </row>
    <row r="204" spans="1:19">
      <c r="A204" t="s">
        <v>206</v>
      </c>
      <c r="B204" s="13" t="s">
        <v>519</v>
      </c>
      <c r="C204" s="13" t="s">
        <v>524</v>
      </c>
      <c r="D204" s="13" t="s">
        <v>525</v>
      </c>
      <c r="E204">
        <v>3.7</v>
      </c>
      <c r="F204">
        <v>142495</v>
      </c>
      <c r="G204" s="24">
        <v>43986</v>
      </c>
      <c r="H204" s="13" t="b">
        <v>1</v>
      </c>
      <c r="I204" s="13" t="s">
        <v>532</v>
      </c>
      <c r="J204" t="s">
        <v>536</v>
      </c>
      <c r="K204" t="s">
        <v>540</v>
      </c>
      <c r="L204" s="13" t="s">
        <v>542</v>
      </c>
      <c r="M204">
        <v>1</v>
      </c>
      <c r="N204" s="13">
        <v>2.2000000000000002</v>
      </c>
      <c r="O204" s="27">
        <f>ROUND(N204,0)</f>
        <v>2</v>
      </c>
      <c r="P204" s="29">
        <f t="shared" si="20"/>
        <v>44777</v>
      </c>
      <c r="Q204" s="13" t="s">
        <v>546</v>
      </c>
      <c r="R204" t="s">
        <v>549</v>
      </c>
      <c r="S204" t="s">
        <v>554</v>
      </c>
    </row>
    <row r="205" spans="1:19">
      <c r="A205" t="s">
        <v>72</v>
      </c>
      <c r="B205" s="13" t="s">
        <v>518</v>
      </c>
      <c r="C205" s="13" t="s">
        <v>520</v>
      </c>
      <c r="D205" s="13" t="s">
        <v>527</v>
      </c>
      <c r="E205">
        <v>5.5</v>
      </c>
      <c r="F205">
        <v>74397</v>
      </c>
      <c r="G205" s="24">
        <v>43696</v>
      </c>
      <c r="H205" s="13" t="b">
        <v>0</v>
      </c>
      <c r="J205" t="s">
        <v>535</v>
      </c>
      <c r="K205" t="s">
        <v>541</v>
      </c>
      <c r="L205" s="13" t="s">
        <v>542</v>
      </c>
      <c r="M205">
        <v>3</v>
      </c>
      <c r="N205" s="13">
        <v>5.7</v>
      </c>
      <c r="P205" s="29">
        <f>EDATE(G205,N205*12)</f>
        <v>45766</v>
      </c>
      <c r="Q205" s="13" t="s">
        <v>546</v>
      </c>
      <c r="R205" t="s">
        <v>550</v>
      </c>
      <c r="S205" t="s">
        <v>554</v>
      </c>
    </row>
    <row r="206" spans="1:19">
      <c r="A206" t="s">
        <v>73</v>
      </c>
      <c r="B206" s="13" t="s">
        <v>517</v>
      </c>
      <c r="C206" s="13" t="s">
        <v>521</v>
      </c>
      <c r="D206" s="13" t="s">
        <v>525</v>
      </c>
      <c r="E206">
        <v>5.6</v>
      </c>
      <c r="F206">
        <v>124895</v>
      </c>
      <c r="G206" s="24">
        <v>44688</v>
      </c>
      <c r="H206" s="13" t="b">
        <v>0</v>
      </c>
      <c r="J206" t="s">
        <v>535</v>
      </c>
      <c r="K206" t="s">
        <v>540</v>
      </c>
      <c r="L206" s="13" t="s">
        <v>544</v>
      </c>
      <c r="M206">
        <v>3</v>
      </c>
      <c r="N206" s="13">
        <v>3</v>
      </c>
      <c r="P206" s="27"/>
      <c r="Q206" s="13" t="s">
        <v>547</v>
      </c>
      <c r="R206" t="s">
        <v>549</v>
      </c>
      <c r="S206" t="s">
        <v>551</v>
      </c>
    </row>
    <row r="207" spans="1:19">
      <c r="A207" t="s">
        <v>74</v>
      </c>
      <c r="B207" s="13" t="s">
        <v>517</v>
      </c>
      <c r="C207" s="13" t="s">
        <v>520</v>
      </c>
      <c r="D207" s="13" t="s">
        <v>525</v>
      </c>
      <c r="E207">
        <v>4.7</v>
      </c>
      <c r="F207">
        <v>71130</v>
      </c>
      <c r="G207" s="24">
        <v>44593</v>
      </c>
      <c r="H207" s="13" t="b">
        <v>0</v>
      </c>
      <c r="J207" t="s">
        <v>535</v>
      </c>
      <c r="K207" t="s">
        <v>538</v>
      </c>
      <c r="L207" s="13" t="s">
        <v>545</v>
      </c>
      <c r="M207">
        <v>4</v>
      </c>
      <c r="N207" s="13">
        <v>3.2</v>
      </c>
      <c r="P207" s="27"/>
      <c r="Q207" s="13" t="s">
        <v>547</v>
      </c>
      <c r="R207" t="s">
        <v>549</v>
      </c>
      <c r="S207" t="s">
        <v>553</v>
      </c>
    </row>
    <row r="208" spans="1:19">
      <c r="A208" t="s">
        <v>78</v>
      </c>
      <c r="B208" s="13" t="s">
        <v>519</v>
      </c>
      <c r="C208" s="13" t="s">
        <v>521</v>
      </c>
      <c r="D208" s="13" t="s">
        <v>525</v>
      </c>
      <c r="E208">
        <v>2.6</v>
      </c>
      <c r="F208">
        <v>61324</v>
      </c>
      <c r="G208" s="24">
        <v>44256</v>
      </c>
      <c r="H208" s="13" t="b">
        <v>0</v>
      </c>
      <c r="J208" t="s">
        <v>535</v>
      </c>
      <c r="K208" t="s">
        <v>538</v>
      </c>
      <c r="L208" s="13" t="s">
        <v>543</v>
      </c>
      <c r="M208">
        <v>4</v>
      </c>
      <c r="N208" s="13">
        <v>4.0999999999999996</v>
      </c>
      <c r="P208" s="27"/>
      <c r="Q208" s="13" t="s">
        <v>546</v>
      </c>
      <c r="R208" t="s">
        <v>549</v>
      </c>
      <c r="S208" t="s">
        <v>551</v>
      </c>
    </row>
    <row r="209" spans="1:19">
      <c r="A209" t="s">
        <v>92</v>
      </c>
      <c r="B209" s="13" t="s">
        <v>517</v>
      </c>
      <c r="C209" s="13" t="s">
        <v>520</v>
      </c>
      <c r="D209" s="13" t="s">
        <v>525</v>
      </c>
      <c r="E209">
        <v>6</v>
      </c>
      <c r="F209">
        <v>92049</v>
      </c>
      <c r="G209" s="24">
        <v>43368</v>
      </c>
      <c r="H209" s="13" t="b">
        <v>0</v>
      </c>
      <c r="J209" t="s">
        <v>535</v>
      </c>
      <c r="K209" t="s">
        <v>541</v>
      </c>
      <c r="L209" s="13" t="s">
        <v>544</v>
      </c>
      <c r="M209">
        <v>5</v>
      </c>
      <c r="N209" s="13">
        <v>6.6</v>
      </c>
      <c r="P209" s="27"/>
      <c r="Q209" s="13" t="s">
        <v>548</v>
      </c>
      <c r="R209" t="s">
        <v>550</v>
      </c>
      <c r="S209" t="s">
        <v>552</v>
      </c>
    </row>
    <row r="210" spans="1:19">
      <c r="A210" t="s">
        <v>286</v>
      </c>
      <c r="B210" s="13" t="s">
        <v>519</v>
      </c>
      <c r="C210" s="13" t="s">
        <v>520</v>
      </c>
      <c r="D210" s="13" t="s">
        <v>525</v>
      </c>
      <c r="E210">
        <v>5</v>
      </c>
      <c r="F210">
        <v>156894</v>
      </c>
      <c r="G210" s="24">
        <v>44523</v>
      </c>
      <c r="H210" s="13" t="b">
        <v>1</v>
      </c>
      <c r="I210" s="13" t="s">
        <v>531</v>
      </c>
      <c r="J210" t="s">
        <v>536</v>
      </c>
      <c r="K210" t="s">
        <v>540</v>
      </c>
      <c r="L210" s="13" t="s">
        <v>542</v>
      </c>
      <c r="M210">
        <v>3</v>
      </c>
      <c r="N210" s="13">
        <v>1.4</v>
      </c>
      <c r="O210" s="27">
        <f>ROUND(N210,0)</f>
        <v>1</v>
      </c>
      <c r="P210" s="29">
        <f t="shared" ref="P210:P213" si="21">EDATE(G210,N210*12)</f>
        <v>45008</v>
      </c>
      <c r="Q210" s="13" t="s">
        <v>546</v>
      </c>
      <c r="R210" t="s">
        <v>549</v>
      </c>
      <c r="S210" t="s">
        <v>553</v>
      </c>
    </row>
    <row r="211" spans="1:19">
      <c r="A211" t="s">
        <v>377</v>
      </c>
      <c r="B211" s="13" t="s">
        <v>517</v>
      </c>
      <c r="C211" s="13" t="s">
        <v>522</v>
      </c>
      <c r="D211" s="13" t="s">
        <v>525</v>
      </c>
      <c r="E211">
        <v>4.3</v>
      </c>
      <c r="F211">
        <v>140098</v>
      </c>
      <c r="G211" s="24">
        <v>44649</v>
      </c>
      <c r="H211" s="13" t="b">
        <v>1</v>
      </c>
      <c r="I211" s="13" t="s">
        <v>533</v>
      </c>
      <c r="J211" t="s">
        <v>536</v>
      </c>
      <c r="K211" t="s">
        <v>540</v>
      </c>
      <c r="L211" s="13" t="s">
        <v>545</v>
      </c>
      <c r="M211">
        <v>2</v>
      </c>
      <c r="N211" s="13">
        <v>3.1</v>
      </c>
      <c r="O211" s="27">
        <f>ROUND(N211,0)</f>
        <v>3</v>
      </c>
      <c r="P211" s="29">
        <f t="shared" si="21"/>
        <v>45776</v>
      </c>
      <c r="Q211" s="13" t="s">
        <v>546</v>
      </c>
      <c r="R211" t="s">
        <v>549</v>
      </c>
      <c r="S211" t="s">
        <v>553</v>
      </c>
    </row>
    <row r="212" spans="1:19">
      <c r="A212" t="s">
        <v>494</v>
      </c>
      <c r="B212" s="13" t="s">
        <v>518</v>
      </c>
      <c r="C212" s="13" t="s">
        <v>520</v>
      </c>
      <c r="D212" s="13" t="s">
        <v>525</v>
      </c>
      <c r="E212">
        <v>4.5</v>
      </c>
      <c r="F212">
        <v>85479</v>
      </c>
      <c r="G212" s="24">
        <v>44217</v>
      </c>
      <c r="H212" s="13" t="b">
        <v>1</v>
      </c>
      <c r="I212" s="13" t="s">
        <v>530</v>
      </c>
      <c r="J212" t="s">
        <v>536</v>
      </c>
      <c r="K212" t="s">
        <v>540</v>
      </c>
      <c r="L212" s="13" t="s">
        <v>545</v>
      </c>
      <c r="M212">
        <v>2</v>
      </c>
      <c r="N212" s="13">
        <v>2.2000000000000002</v>
      </c>
      <c r="O212" s="27">
        <f>ROUND(N212,0)</f>
        <v>2</v>
      </c>
      <c r="P212" s="29">
        <f t="shared" si="21"/>
        <v>45006</v>
      </c>
      <c r="Q212" s="13" t="s">
        <v>548</v>
      </c>
      <c r="R212" t="s">
        <v>549</v>
      </c>
      <c r="S212" t="s">
        <v>552</v>
      </c>
    </row>
    <row r="213" spans="1:19">
      <c r="A213" t="s">
        <v>19</v>
      </c>
      <c r="B213" s="13" t="s">
        <v>517</v>
      </c>
      <c r="C213" s="13" t="s">
        <v>522</v>
      </c>
      <c r="D213" s="13" t="s">
        <v>525</v>
      </c>
      <c r="E213">
        <v>7.9</v>
      </c>
      <c r="F213">
        <v>131932</v>
      </c>
      <c r="G213" s="24">
        <v>43848</v>
      </c>
      <c r="H213" s="13" t="b">
        <v>1</v>
      </c>
      <c r="I213" s="13" t="s">
        <v>531</v>
      </c>
      <c r="J213" t="s">
        <v>535</v>
      </c>
      <c r="K213" t="s">
        <v>540</v>
      </c>
      <c r="L213" s="13" t="s">
        <v>542</v>
      </c>
      <c r="M213">
        <v>3</v>
      </c>
      <c r="N213" s="13">
        <v>1.3</v>
      </c>
      <c r="O213" s="27">
        <f>ROUND(N213,0)</f>
        <v>1</v>
      </c>
      <c r="P213" s="29">
        <f t="shared" si="21"/>
        <v>44304</v>
      </c>
      <c r="Q213" s="13" t="s">
        <v>548</v>
      </c>
      <c r="R213" t="s">
        <v>549</v>
      </c>
      <c r="S213" t="s">
        <v>551</v>
      </c>
    </row>
    <row r="214" spans="1:19">
      <c r="A214" t="s">
        <v>107</v>
      </c>
      <c r="B214" s="13" t="s">
        <v>517</v>
      </c>
      <c r="C214" s="13" t="s">
        <v>521</v>
      </c>
      <c r="D214" s="13" t="s">
        <v>530</v>
      </c>
      <c r="E214">
        <v>2.2000000000000002</v>
      </c>
      <c r="F214">
        <v>136090</v>
      </c>
      <c r="G214" s="24">
        <v>43977</v>
      </c>
      <c r="H214" s="13" t="b">
        <v>0</v>
      </c>
      <c r="J214" t="s">
        <v>535</v>
      </c>
      <c r="K214" t="s">
        <v>540</v>
      </c>
      <c r="L214" s="13" t="s">
        <v>544</v>
      </c>
      <c r="M214">
        <v>5</v>
      </c>
      <c r="N214" s="13">
        <v>4.9000000000000004</v>
      </c>
      <c r="P214" s="27"/>
      <c r="Q214" s="13" t="s">
        <v>546</v>
      </c>
      <c r="R214" t="s">
        <v>549</v>
      </c>
      <c r="S214" t="s">
        <v>552</v>
      </c>
    </row>
    <row r="215" spans="1:19">
      <c r="A215" t="s">
        <v>110</v>
      </c>
      <c r="B215" s="13" t="s">
        <v>517</v>
      </c>
      <c r="C215" s="13" t="s">
        <v>521</v>
      </c>
      <c r="D215" s="13" t="s">
        <v>527</v>
      </c>
      <c r="E215">
        <v>6.8</v>
      </c>
      <c r="F215">
        <v>113441</v>
      </c>
      <c r="G215" s="24">
        <v>43947</v>
      </c>
      <c r="H215" s="13" t="b">
        <v>0</v>
      </c>
      <c r="J215" t="s">
        <v>535</v>
      </c>
      <c r="K215" t="s">
        <v>540</v>
      </c>
      <c r="L215" s="13" t="s">
        <v>544</v>
      </c>
      <c r="M215">
        <v>3</v>
      </c>
      <c r="N215" s="13">
        <v>5</v>
      </c>
      <c r="P215" s="29">
        <f>EDATE(G215,N215*12)</f>
        <v>45773</v>
      </c>
      <c r="Q215" s="13" t="s">
        <v>547</v>
      </c>
      <c r="R215" t="s">
        <v>549</v>
      </c>
      <c r="S215" t="s">
        <v>554</v>
      </c>
    </row>
    <row r="216" spans="1:19">
      <c r="A216" t="s">
        <v>122</v>
      </c>
      <c r="B216" s="13" t="s">
        <v>517</v>
      </c>
      <c r="C216" s="13" t="s">
        <v>521</v>
      </c>
      <c r="D216" s="13" t="s">
        <v>528</v>
      </c>
      <c r="E216">
        <v>4.0999999999999996</v>
      </c>
      <c r="F216">
        <v>131895</v>
      </c>
      <c r="G216" s="24">
        <v>44048</v>
      </c>
      <c r="H216" s="13" t="b">
        <v>0</v>
      </c>
      <c r="J216" t="s">
        <v>537</v>
      </c>
      <c r="K216" t="s">
        <v>538</v>
      </c>
      <c r="L216" s="13" t="s">
        <v>543</v>
      </c>
      <c r="M216">
        <v>4</v>
      </c>
      <c r="N216" s="13">
        <v>4.7</v>
      </c>
      <c r="P216" s="27"/>
      <c r="Q216" s="13" t="s">
        <v>546</v>
      </c>
      <c r="R216" t="s">
        <v>549</v>
      </c>
      <c r="S216" t="s">
        <v>554</v>
      </c>
    </row>
    <row r="217" spans="1:19">
      <c r="A217" t="s">
        <v>112</v>
      </c>
      <c r="B217" s="13" t="s">
        <v>518</v>
      </c>
      <c r="C217" s="13" t="s">
        <v>524</v>
      </c>
      <c r="D217" s="13" t="s">
        <v>525</v>
      </c>
      <c r="E217">
        <v>6.3</v>
      </c>
      <c r="F217">
        <v>92254</v>
      </c>
      <c r="G217" s="24">
        <v>44992</v>
      </c>
      <c r="H217" s="13" t="b">
        <v>0</v>
      </c>
      <c r="J217" t="s">
        <v>535</v>
      </c>
      <c r="K217" t="s">
        <v>540</v>
      </c>
      <c r="L217" s="13" t="s">
        <v>543</v>
      </c>
      <c r="M217">
        <v>3</v>
      </c>
      <c r="N217" s="13">
        <v>2.1</v>
      </c>
      <c r="P217" s="27"/>
      <c r="Q217" s="13" t="s">
        <v>546</v>
      </c>
      <c r="R217" t="s">
        <v>549</v>
      </c>
      <c r="S217" t="s">
        <v>554</v>
      </c>
    </row>
    <row r="218" spans="1:19">
      <c r="A218" t="s">
        <v>114</v>
      </c>
      <c r="B218" s="13" t="s">
        <v>518</v>
      </c>
      <c r="C218" s="13" t="s">
        <v>520</v>
      </c>
      <c r="D218" s="13" t="s">
        <v>525</v>
      </c>
      <c r="E218">
        <v>5.5</v>
      </c>
      <c r="F218">
        <v>157829</v>
      </c>
      <c r="G218" s="24">
        <v>44543</v>
      </c>
      <c r="H218" s="13" t="b">
        <v>0</v>
      </c>
      <c r="J218" t="s">
        <v>535</v>
      </c>
      <c r="K218" t="s">
        <v>538</v>
      </c>
      <c r="L218" s="13" t="s">
        <v>544</v>
      </c>
      <c r="M218">
        <v>5</v>
      </c>
      <c r="N218" s="13">
        <v>3.4</v>
      </c>
      <c r="P218" s="27"/>
      <c r="Q218" s="13" t="s">
        <v>546</v>
      </c>
      <c r="R218" t="s">
        <v>549</v>
      </c>
      <c r="S218" t="s">
        <v>552</v>
      </c>
    </row>
    <row r="219" spans="1:19">
      <c r="A219" t="s">
        <v>119</v>
      </c>
      <c r="B219" s="13" t="s">
        <v>518</v>
      </c>
      <c r="C219" s="13" t="s">
        <v>522</v>
      </c>
      <c r="D219" s="13" t="s">
        <v>527</v>
      </c>
      <c r="E219">
        <v>0.4</v>
      </c>
      <c r="F219">
        <v>152738</v>
      </c>
      <c r="G219" s="24">
        <v>43491</v>
      </c>
      <c r="H219" s="13" t="b">
        <v>0</v>
      </c>
      <c r="J219" t="s">
        <v>535</v>
      </c>
      <c r="K219" t="s">
        <v>538</v>
      </c>
      <c r="L219" s="13" t="s">
        <v>542</v>
      </c>
      <c r="M219">
        <v>3</v>
      </c>
      <c r="N219" s="13">
        <v>6.2</v>
      </c>
      <c r="P219" s="29">
        <f>EDATE(G219,N219*12)</f>
        <v>45742</v>
      </c>
      <c r="Q219" s="13" t="s">
        <v>546</v>
      </c>
      <c r="R219" t="s">
        <v>549</v>
      </c>
      <c r="S219" t="s">
        <v>551</v>
      </c>
    </row>
    <row r="220" spans="1:19">
      <c r="A220" t="s">
        <v>141</v>
      </c>
      <c r="B220" s="13" t="s">
        <v>519</v>
      </c>
      <c r="C220" s="13" t="s">
        <v>520</v>
      </c>
      <c r="D220" s="13" t="s">
        <v>528</v>
      </c>
      <c r="E220">
        <v>4.0999999999999996</v>
      </c>
      <c r="F220">
        <v>136918</v>
      </c>
      <c r="G220" s="24">
        <v>43496</v>
      </c>
      <c r="H220" s="13" t="b">
        <v>0</v>
      </c>
      <c r="J220" t="s">
        <v>537</v>
      </c>
      <c r="K220" t="s">
        <v>540</v>
      </c>
      <c r="L220" s="13" t="s">
        <v>545</v>
      </c>
      <c r="M220">
        <v>3</v>
      </c>
      <c r="N220" s="13">
        <v>6.2</v>
      </c>
      <c r="P220" s="27"/>
      <c r="Q220" s="13" t="s">
        <v>548</v>
      </c>
      <c r="R220" t="s">
        <v>549</v>
      </c>
      <c r="S220" t="s">
        <v>553</v>
      </c>
    </row>
    <row r="221" spans="1:19">
      <c r="A221" t="s">
        <v>124</v>
      </c>
      <c r="B221" s="13" t="s">
        <v>519</v>
      </c>
      <c r="C221" s="13" t="s">
        <v>522</v>
      </c>
      <c r="D221" s="13" t="s">
        <v>527</v>
      </c>
      <c r="E221">
        <v>7.7</v>
      </c>
      <c r="F221">
        <v>136325</v>
      </c>
      <c r="G221" s="24">
        <v>44258</v>
      </c>
      <c r="H221" s="13" t="b">
        <v>0</v>
      </c>
      <c r="J221" t="s">
        <v>535</v>
      </c>
      <c r="K221" t="s">
        <v>540</v>
      </c>
      <c r="L221" s="13" t="s">
        <v>544</v>
      </c>
      <c r="M221">
        <v>3</v>
      </c>
      <c r="N221" s="13">
        <v>4.0999999999999996</v>
      </c>
      <c r="P221" s="29">
        <f>EDATE(G221,N221*12)</f>
        <v>45750</v>
      </c>
      <c r="Q221" s="13" t="s">
        <v>546</v>
      </c>
      <c r="R221" t="s">
        <v>549</v>
      </c>
      <c r="S221" t="s">
        <v>552</v>
      </c>
    </row>
    <row r="222" spans="1:19">
      <c r="A222" t="s">
        <v>34</v>
      </c>
      <c r="B222" s="13" t="s">
        <v>518</v>
      </c>
      <c r="C222" s="13" t="s">
        <v>521</v>
      </c>
      <c r="D222" s="13" t="s">
        <v>525</v>
      </c>
      <c r="E222">
        <v>2.2000000000000002</v>
      </c>
      <c r="F222">
        <v>126842</v>
      </c>
      <c r="G222" s="24">
        <v>45082</v>
      </c>
      <c r="H222" s="13" t="b">
        <v>1</v>
      </c>
      <c r="I222" s="13" t="s">
        <v>533</v>
      </c>
      <c r="J222" t="s">
        <v>535</v>
      </c>
      <c r="K222" t="s">
        <v>540</v>
      </c>
      <c r="L222" s="13" t="s">
        <v>543</v>
      </c>
      <c r="M222">
        <v>3</v>
      </c>
      <c r="N222" s="13">
        <v>1.9</v>
      </c>
      <c r="O222" s="27">
        <f>ROUND(N222,0)</f>
        <v>2</v>
      </c>
      <c r="P222" s="29">
        <f>EDATE(G222,N222*12)</f>
        <v>45752</v>
      </c>
      <c r="Q222" s="13" t="s">
        <v>546</v>
      </c>
      <c r="R222" t="s">
        <v>549</v>
      </c>
      <c r="S222" t="s">
        <v>554</v>
      </c>
    </row>
    <row r="223" spans="1:19">
      <c r="A223" t="s">
        <v>131</v>
      </c>
      <c r="B223" s="13" t="s">
        <v>518</v>
      </c>
      <c r="C223" s="13" t="s">
        <v>523</v>
      </c>
      <c r="D223" s="13" t="s">
        <v>526</v>
      </c>
      <c r="E223">
        <v>8.6999999999999993</v>
      </c>
      <c r="F223">
        <v>70395</v>
      </c>
      <c r="G223" s="24">
        <v>45006</v>
      </c>
      <c r="H223" s="13" t="b">
        <v>0</v>
      </c>
      <c r="J223" t="s">
        <v>535</v>
      </c>
      <c r="K223" t="s">
        <v>540</v>
      </c>
      <c r="L223" s="13" t="s">
        <v>545</v>
      </c>
      <c r="M223">
        <v>2</v>
      </c>
      <c r="N223" s="13">
        <v>2.1</v>
      </c>
      <c r="P223" s="27"/>
      <c r="Q223" s="13" t="s">
        <v>547</v>
      </c>
      <c r="R223" t="s">
        <v>549</v>
      </c>
      <c r="S223" t="s">
        <v>553</v>
      </c>
    </row>
    <row r="224" spans="1:19">
      <c r="A224" t="s">
        <v>132</v>
      </c>
      <c r="B224" s="13" t="s">
        <v>518</v>
      </c>
      <c r="C224" s="13" t="s">
        <v>524</v>
      </c>
      <c r="D224" s="13" t="s">
        <v>527</v>
      </c>
      <c r="E224">
        <v>7.3</v>
      </c>
      <c r="F224">
        <v>156731</v>
      </c>
      <c r="G224" s="24">
        <v>44187</v>
      </c>
      <c r="H224" s="13" t="b">
        <v>0</v>
      </c>
      <c r="J224" t="s">
        <v>535</v>
      </c>
      <c r="K224" t="s">
        <v>541</v>
      </c>
      <c r="L224" s="13" t="s">
        <v>544</v>
      </c>
      <c r="M224">
        <v>3</v>
      </c>
      <c r="N224" s="13">
        <v>4.3</v>
      </c>
      <c r="P224" s="29">
        <f>EDATE(G224,N224*12)</f>
        <v>45738</v>
      </c>
      <c r="Q224" s="13" t="s">
        <v>546</v>
      </c>
      <c r="R224" t="s">
        <v>550</v>
      </c>
      <c r="S224" t="s">
        <v>551</v>
      </c>
    </row>
    <row r="225" spans="1:19">
      <c r="A225" t="s">
        <v>103</v>
      </c>
      <c r="B225" s="13" t="s">
        <v>518</v>
      </c>
      <c r="C225" s="13" t="s">
        <v>524</v>
      </c>
      <c r="D225" s="13" t="s">
        <v>525</v>
      </c>
      <c r="E225">
        <v>6.7</v>
      </c>
      <c r="F225">
        <v>115658</v>
      </c>
      <c r="G225" s="24">
        <v>44875</v>
      </c>
      <c r="H225" s="13" t="b">
        <v>1</v>
      </c>
      <c r="I225" s="13" t="s">
        <v>533</v>
      </c>
      <c r="J225" t="s">
        <v>535</v>
      </c>
      <c r="K225" t="s">
        <v>540</v>
      </c>
      <c r="L225" s="13" t="s">
        <v>543</v>
      </c>
      <c r="M225">
        <v>4</v>
      </c>
      <c r="N225" s="13">
        <v>2.4</v>
      </c>
      <c r="O225" s="27">
        <f>ROUND(N225,0)</f>
        <v>2</v>
      </c>
      <c r="P225" s="29">
        <f t="shared" ref="P225:P226" si="22">EDATE(G225,N225*12)</f>
        <v>45726</v>
      </c>
      <c r="Q225" s="13" t="s">
        <v>548</v>
      </c>
      <c r="R225" t="s">
        <v>549</v>
      </c>
      <c r="S225" t="s">
        <v>553</v>
      </c>
    </row>
    <row r="226" spans="1:19">
      <c r="A226" t="s">
        <v>109</v>
      </c>
      <c r="B226" s="13" t="s">
        <v>518</v>
      </c>
      <c r="C226" s="13" t="s">
        <v>522</v>
      </c>
      <c r="D226" s="13" t="s">
        <v>528</v>
      </c>
      <c r="E226">
        <v>5.3</v>
      </c>
      <c r="F226">
        <v>88746</v>
      </c>
      <c r="G226" s="24">
        <v>43104</v>
      </c>
      <c r="H226" s="13" t="b">
        <v>1</v>
      </c>
      <c r="I226" s="13" t="s">
        <v>531</v>
      </c>
      <c r="J226" t="s">
        <v>537</v>
      </c>
      <c r="K226" t="s">
        <v>538</v>
      </c>
      <c r="L226" s="13" t="s">
        <v>544</v>
      </c>
      <c r="M226">
        <v>5</v>
      </c>
      <c r="N226" s="13">
        <v>5.3</v>
      </c>
      <c r="O226" s="27">
        <f>ROUND(N226,0)</f>
        <v>5</v>
      </c>
      <c r="P226" s="29">
        <f t="shared" si="22"/>
        <v>45020</v>
      </c>
      <c r="Q226" s="13" t="s">
        <v>546</v>
      </c>
      <c r="R226" t="s">
        <v>549</v>
      </c>
      <c r="S226" t="s">
        <v>552</v>
      </c>
    </row>
    <row r="227" spans="1:19">
      <c r="A227" t="s">
        <v>135</v>
      </c>
      <c r="B227" s="13" t="s">
        <v>517</v>
      </c>
      <c r="C227" s="13" t="s">
        <v>524</v>
      </c>
      <c r="D227" s="13" t="s">
        <v>528</v>
      </c>
      <c r="E227">
        <v>4.3</v>
      </c>
      <c r="F227">
        <v>72342</v>
      </c>
      <c r="G227" s="24">
        <v>44995</v>
      </c>
      <c r="H227" s="13" t="b">
        <v>0</v>
      </c>
      <c r="J227" t="s">
        <v>536</v>
      </c>
      <c r="K227" t="s">
        <v>541</v>
      </c>
      <c r="L227" s="13" t="s">
        <v>542</v>
      </c>
      <c r="M227">
        <v>3</v>
      </c>
      <c r="N227" s="13">
        <v>2.1</v>
      </c>
      <c r="P227" s="27"/>
      <c r="Q227" s="13" t="s">
        <v>546</v>
      </c>
      <c r="R227" t="s">
        <v>550</v>
      </c>
      <c r="S227" t="s">
        <v>554</v>
      </c>
    </row>
    <row r="228" spans="1:19">
      <c r="A228" t="s">
        <v>145</v>
      </c>
      <c r="B228" s="13" t="s">
        <v>518</v>
      </c>
      <c r="C228" s="13" t="s">
        <v>521</v>
      </c>
      <c r="D228" s="13" t="s">
        <v>525</v>
      </c>
      <c r="E228">
        <v>5</v>
      </c>
      <c r="F228">
        <v>86657</v>
      </c>
      <c r="G228" s="24">
        <v>44141</v>
      </c>
      <c r="H228" s="13" t="b">
        <v>0</v>
      </c>
      <c r="J228" t="s">
        <v>535</v>
      </c>
      <c r="K228" t="s">
        <v>540</v>
      </c>
      <c r="L228" s="13" t="s">
        <v>542</v>
      </c>
      <c r="M228">
        <v>3</v>
      </c>
      <c r="N228" s="13">
        <v>4.5</v>
      </c>
      <c r="P228" s="27"/>
      <c r="Q228" s="13" t="s">
        <v>548</v>
      </c>
      <c r="R228" t="s">
        <v>549</v>
      </c>
      <c r="S228" t="s">
        <v>553</v>
      </c>
    </row>
    <row r="229" spans="1:19">
      <c r="A229" t="s">
        <v>146</v>
      </c>
      <c r="B229" s="13" t="s">
        <v>517</v>
      </c>
      <c r="C229" s="13" t="s">
        <v>523</v>
      </c>
      <c r="D229" s="13" t="s">
        <v>525</v>
      </c>
      <c r="E229">
        <v>7.7</v>
      </c>
      <c r="F229">
        <v>111226</v>
      </c>
      <c r="G229" s="24">
        <v>44949</v>
      </c>
      <c r="H229" s="13" t="b">
        <v>0</v>
      </c>
      <c r="J229" t="s">
        <v>535</v>
      </c>
      <c r="K229" t="s">
        <v>541</v>
      </c>
      <c r="L229" s="13" t="s">
        <v>545</v>
      </c>
      <c r="M229">
        <v>4</v>
      </c>
      <c r="N229" s="13">
        <v>2.2000000000000002</v>
      </c>
      <c r="P229" s="27"/>
      <c r="Q229" s="13" t="s">
        <v>547</v>
      </c>
      <c r="R229" t="s">
        <v>550</v>
      </c>
      <c r="S229" t="s">
        <v>551</v>
      </c>
    </row>
    <row r="230" spans="1:19">
      <c r="A230" t="s">
        <v>147</v>
      </c>
      <c r="B230" s="13" t="s">
        <v>519</v>
      </c>
      <c r="C230" s="13" t="s">
        <v>522</v>
      </c>
      <c r="D230" s="13" t="s">
        <v>526</v>
      </c>
      <c r="E230">
        <v>7.4</v>
      </c>
      <c r="F230">
        <v>149563</v>
      </c>
      <c r="G230" s="24">
        <v>43802</v>
      </c>
      <c r="H230" s="13" t="b">
        <v>0</v>
      </c>
      <c r="J230" t="s">
        <v>535</v>
      </c>
      <c r="K230" t="s">
        <v>538</v>
      </c>
      <c r="L230" s="13" t="s">
        <v>543</v>
      </c>
      <c r="M230">
        <v>1</v>
      </c>
      <c r="N230" s="13">
        <v>5.4</v>
      </c>
      <c r="P230" s="27"/>
      <c r="Q230" s="13" t="s">
        <v>546</v>
      </c>
      <c r="R230" t="s">
        <v>549</v>
      </c>
      <c r="S230" t="s">
        <v>554</v>
      </c>
    </row>
    <row r="231" spans="1:19">
      <c r="A231" t="s">
        <v>401</v>
      </c>
      <c r="B231" s="13" t="s">
        <v>517</v>
      </c>
      <c r="C231" s="13" t="s">
        <v>524</v>
      </c>
      <c r="D231" s="13" t="s">
        <v>525</v>
      </c>
      <c r="E231">
        <v>6</v>
      </c>
      <c r="F231">
        <v>94681</v>
      </c>
      <c r="G231" s="24">
        <v>44317</v>
      </c>
      <c r="H231" s="13" t="b">
        <v>1</v>
      </c>
      <c r="I231" s="13" t="s">
        <v>530</v>
      </c>
      <c r="J231" t="s">
        <v>535</v>
      </c>
      <c r="K231" t="s">
        <v>540</v>
      </c>
      <c r="L231" s="13" t="s">
        <v>544</v>
      </c>
      <c r="M231">
        <v>4</v>
      </c>
      <c r="N231" s="13">
        <v>1.5</v>
      </c>
      <c r="O231" s="27">
        <f>ROUND(N231,0)</f>
        <v>2</v>
      </c>
      <c r="P231" s="29">
        <f>EDATE(G231,N231*12)</f>
        <v>44866</v>
      </c>
      <c r="Q231" s="13" t="s">
        <v>546</v>
      </c>
      <c r="R231" t="s">
        <v>549</v>
      </c>
      <c r="S231" t="s">
        <v>554</v>
      </c>
    </row>
    <row r="232" spans="1:19">
      <c r="A232" t="s">
        <v>158</v>
      </c>
      <c r="B232" s="13" t="s">
        <v>518</v>
      </c>
      <c r="C232" s="13" t="s">
        <v>521</v>
      </c>
      <c r="D232" s="13" t="s">
        <v>525</v>
      </c>
      <c r="E232">
        <v>4</v>
      </c>
      <c r="F232">
        <v>62983</v>
      </c>
      <c r="G232" s="24">
        <v>44086</v>
      </c>
      <c r="H232" s="13" t="b">
        <v>0</v>
      </c>
      <c r="J232" t="s">
        <v>535</v>
      </c>
      <c r="K232" t="s">
        <v>541</v>
      </c>
      <c r="L232" s="13" t="s">
        <v>544</v>
      </c>
      <c r="M232">
        <v>2</v>
      </c>
      <c r="N232" s="13">
        <v>4.5999999999999996</v>
      </c>
      <c r="P232" s="27"/>
      <c r="Q232" s="13" t="s">
        <v>546</v>
      </c>
      <c r="R232" t="s">
        <v>550</v>
      </c>
      <c r="S232" t="s">
        <v>551</v>
      </c>
    </row>
    <row r="233" spans="1:19">
      <c r="A233" t="s">
        <v>159</v>
      </c>
      <c r="B233" s="13" t="s">
        <v>519</v>
      </c>
      <c r="C233" s="13" t="s">
        <v>522</v>
      </c>
      <c r="D233" s="13" t="s">
        <v>530</v>
      </c>
      <c r="E233">
        <v>7.1</v>
      </c>
      <c r="F233">
        <v>154223</v>
      </c>
      <c r="G233" s="24">
        <v>43593</v>
      </c>
      <c r="H233" s="13" t="b">
        <v>0</v>
      </c>
      <c r="J233" t="s">
        <v>535</v>
      </c>
      <c r="K233" t="s">
        <v>541</v>
      </c>
      <c r="L233" s="13" t="s">
        <v>544</v>
      </c>
      <c r="M233">
        <v>3</v>
      </c>
      <c r="N233" s="13">
        <v>6</v>
      </c>
      <c r="P233" s="27"/>
      <c r="Q233" s="13" t="s">
        <v>547</v>
      </c>
      <c r="R233" t="s">
        <v>550</v>
      </c>
      <c r="S233" t="s">
        <v>552</v>
      </c>
    </row>
    <row r="234" spans="1:19">
      <c r="A234" t="s">
        <v>160</v>
      </c>
      <c r="B234" s="13" t="s">
        <v>518</v>
      </c>
      <c r="C234" s="13" t="s">
        <v>522</v>
      </c>
      <c r="D234" s="13" t="s">
        <v>527</v>
      </c>
      <c r="E234">
        <v>2</v>
      </c>
      <c r="F234">
        <v>89430</v>
      </c>
      <c r="G234" s="24">
        <v>44905</v>
      </c>
      <c r="H234" s="13" t="b">
        <v>0</v>
      </c>
      <c r="J234" t="s">
        <v>535</v>
      </c>
      <c r="K234" t="s">
        <v>541</v>
      </c>
      <c r="L234" s="13" t="s">
        <v>543</v>
      </c>
      <c r="M234">
        <v>5</v>
      </c>
      <c r="N234" s="13">
        <v>2.4</v>
      </c>
      <c r="P234" s="29">
        <f t="shared" ref="P234:P235" si="23">EDATE(G234,N234*12)</f>
        <v>45757</v>
      </c>
      <c r="Q234" s="13" t="s">
        <v>547</v>
      </c>
      <c r="R234" t="s">
        <v>550</v>
      </c>
      <c r="S234" t="s">
        <v>553</v>
      </c>
    </row>
    <row r="235" spans="1:19">
      <c r="A235" t="s">
        <v>162</v>
      </c>
      <c r="B235" s="13" t="s">
        <v>518</v>
      </c>
      <c r="C235" s="13" t="s">
        <v>524</v>
      </c>
      <c r="D235" s="13" t="s">
        <v>527</v>
      </c>
      <c r="E235">
        <v>7.8</v>
      </c>
      <c r="F235">
        <v>63430</v>
      </c>
      <c r="G235" s="24">
        <v>43440</v>
      </c>
      <c r="H235" s="13" t="b">
        <v>0</v>
      </c>
      <c r="J235" t="s">
        <v>535</v>
      </c>
      <c r="K235" t="s">
        <v>540</v>
      </c>
      <c r="L235" s="13" t="s">
        <v>543</v>
      </c>
      <c r="M235">
        <v>3</v>
      </c>
      <c r="N235" s="13">
        <v>6.4</v>
      </c>
      <c r="P235" s="29">
        <f t="shared" si="23"/>
        <v>45753</v>
      </c>
      <c r="Q235" s="13" t="s">
        <v>547</v>
      </c>
      <c r="R235" t="s">
        <v>549</v>
      </c>
      <c r="S235" t="s">
        <v>552</v>
      </c>
    </row>
    <row r="236" spans="1:19">
      <c r="A236" t="s">
        <v>164</v>
      </c>
      <c r="B236" s="13" t="s">
        <v>519</v>
      </c>
      <c r="C236" s="13" t="s">
        <v>521</v>
      </c>
      <c r="D236" s="13" t="s">
        <v>526</v>
      </c>
      <c r="E236">
        <v>3.5</v>
      </c>
      <c r="F236">
        <v>157419</v>
      </c>
      <c r="G236" s="24">
        <v>43287</v>
      </c>
      <c r="H236" s="13" t="b">
        <v>0</v>
      </c>
      <c r="J236" t="s">
        <v>535</v>
      </c>
      <c r="K236" t="s">
        <v>541</v>
      </c>
      <c r="L236" s="13" t="s">
        <v>543</v>
      </c>
      <c r="M236">
        <v>4</v>
      </c>
      <c r="N236" s="13">
        <v>6.8</v>
      </c>
      <c r="P236" s="27"/>
      <c r="Q236" s="13" t="s">
        <v>546</v>
      </c>
      <c r="R236" t="s">
        <v>550</v>
      </c>
      <c r="S236" t="s">
        <v>554</v>
      </c>
    </row>
    <row r="237" spans="1:19">
      <c r="A237" t="s">
        <v>167</v>
      </c>
      <c r="B237" s="13" t="s">
        <v>517</v>
      </c>
      <c r="C237" s="13" t="s">
        <v>521</v>
      </c>
      <c r="D237" s="13" t="s">
        <v>525</v>
      </c>
      <c r="E237">
        <v>3.7</v>
      </c>
      <c r="F237">
        <v>110948</v>
      </c>
      <c r="G237" s="24">
        <v>43154</v>
      </c>
      <c r="H237" s="13" t="b">
        <v>0</v>
      </c>
      <c r="J237" t="s">
        <v>535</v>
      </c>
      <c r="K237" t="s">
        <v>541</v>
      </c>
      <c r="L237" s="13" t="s">
        <v>545</v>
      </c>
      <c r="M237">
        <v>4</v>
      </c>
      <c r="N237" s="13">
        <v>7.2</v>
      </c>
      <c r="P237" s="27"/>
      <c r="Q237" s="13" t="s">
        <v>546</v>
      </c>
      <c r="R237" t="s">
        <v>550</v>
      </c>
      <c r="S237" t="s">
        <v>553</v>
      </c>
    </row>
    <row r="238" spans="1:19">
      <c r="A238" t="s">
        <v>168</v>
      </c>
      <c r="B238" s="13" t="s">
        <v>517</v>
      </c>
      <c r="C238" s="13" t="s">
        <v>520</v>
      </c>
      <c r="D238" s="13" t="s">
        <v>527</v>
      </c>
      <c r="E238">
        <v>7.4</v>
      </c>
      <c r="F238">
        <v>67657</v>
      </c>
      <c r="G238" s="24">
        <v>43519</v>
      </c>
      <c r="H238" s="13" t="b">
        <v>0</v>
      </c>
      <c r="J238" t="s">
        <v>535</v>
      </c>
      <c r="K238" t="s">
        <v>538</v>
      </c>
      <c r="L238" s="13" t="s">
        <v>545</v>
      </c>
      <c r="M238">
        <v>3</v>
      </c>
      <c r="N238" s="13">
        <v>6.2</v>
      </c>
      <c r="P238" s="29">
        <f>EDATE(G238,N238*12)</f>
        <v>45770</v>
      </c>
      <c r="Q238" s="13" t="s">
        <v>548</v>
      </c>
      <c r="R238" t="s">
        <v>549</v>
      </c>
      <c r="S238" t="s">
        <v>554</v>
      </c>
    </row>
    <row r="239" spans="1:19">
      <c r="A239" t="s">
        <v>171</v>
      </c>
      <c r="B239" s="13" t="s">
        <v>518</v>
      </c>
      <c r="C239" s="13" t="s">
        <v>520</v>
      </c>
      <c r="D239" s="13" t="s">
        <v>525</v>
      </c>
      <c r="E239">
        <v>4.5999999999999996</v>
      </c>
      <c r="F239">
        <v>93742</v>
      </c>
      <c r="G239" s="24">
        <v>43138</v>
      </c>
      <c r="H239" s="13" t="b">
        <v>0</v>
      </c>
      <c r="J239" t="s">
        <v>535</v>
      </c>
      <c r="K239" t="s">
        <v>541</v>
      </c>
      <c r="L239" s="13" t="s">
        <v>544</v>
      </c>
      <c r="M239">
        <v>4</v>
      </c>
      <c r="N239" s="13">
        <v>7.2</v>
      </c>
      <c r="P239" s="27"/>
      <c r="Q239" s="13" t="s">
        <v>547</v>
      </c>
      <c r="R239" t="s">
        <v>550</v>
      </c>
      <c r="S239" t="s">
        <v>554</v>
      </c>
    </row>
    <row r="240" spans="1:19">
      <c r="A240" t="s">
        <v>196</v>
      </c>
      <c r="B240" s="13" t="s">
        <v>519</v>
      </c>
      <c r="C240" s="13" t="s">
        <v>523</v>
      </c>
      <c r="D240" s="13" t="s">
        <v>528</v>
      </c>
      <c r="E240">
        <v>5.4</v>
      </c>
      <c r="F240">
        <v>112579</v>
      </c>
      <c r="G240" s="24">
        <v>43785</v>
      </c>
      <c r="H240" s="13" t="b">
        <v>1</v>
      </c>
      <c r="I240" s="13" t="s">
        <v>532</v>
      </c>
      <c r="J240" t="s">
        <v>536</v>
      </c>
      <c r="K240" t="s">
        <v>541</v>
      </c>
      <c r="L240" s="13" t="s">
        <v>542</v>
      </c>
      <c r="M240">
        <v>4</v>
      </c>
      <c r="N240" s="13">
        <v>1.4</v>
      </c>
      <c r="O240" s="27">
        <f>ROUND(N240,0)</f>
        <v>1</v>
      </c>
      <c r="P240" s="29">
        <f t="shared" ref="P240:P242" si="24">EDATE(G240,N240*12)</f>
        <v>44271</v>
      </c>
      <c r="Q240" s="13" t="s">
        <v>546</v>
      </c>
      <c r="R240" t="s">
        <v>550</v>
      </c>
      <c r="S240" t="s">
        <v>554</v>
      </c>
    </row>
    <row r="241" spans="1:19">
      <c r="A241" t="s">
        <v>201</v>
      </c>
      <c r="B241" s="13" t="s">
        <v>517</v>
      </c>
      <c r="C241" s="13" t="s">
        <v>523</v>
      </c>
      <c r="D241" s="13" t="s">
        <v>525</v>
      </c>
      <c r="E241">
        <v>8</v>
      </c>
      <c r="F241">
        <v>144878</v>
      </c>
      <c r="G241" s="24">
        <v>44861</v>
      </c>
      <c r="H241" s="13" t="b">
        <v>1</v>
      </c>
      <c r="I241" s="13" t="s">
        <v>531</v>
      </c>
      <c r="J241" t="s">
        <v>537</v>
      </c>
      <c r="K241" t="s">
        <v>540</v>
      </c>
      <c r="L241" s="13" t="s">
        <v>543</v>
      </c>
      <c r="M241">
        <v>4</v>
      </c>
      <c r="N241" s="13">
        <v>2.5</v>
      </c>
      <c r="O241" s="27">
        <f>ROUND(N241,0)</f>
        <v>3</v>
      </c>
      <c r="P241" s="29">
        <f t="shared" si="24"/>
        <v>45774</v>
      </c>
      <c r="Q241" s="13" t="s">
        <v>547</v>
      </c>
      <c r="R241" t="s">
        <v>549</v>
      </c>
      <c r="S241" t="s">
        <v>551</v>
      </c>
    </row>
    <row r="242" spans="1:19">
      <c r="A242" t="s">
        <v>90</v>
      </c>
      <c r="B242" s="13" t="s">
        <v>519</v>
      </c>
      <c r="C242" s="13" t="s">
        <v>522</v>
      </c>
      <c r="D242" s="13" t="s">
        <v>526</v>
      </c>
      <c r="E242">
        <v>4</v>
      </c>
      <c r="F242">
        <v>113330</v>
      </c>
      <c r="G242" s="24">
        <v>44269</v>
      </c>
      <c r="H242" s="13" t="b">
        <v>1</v>
      </c>
      <c r="I242" s="13" t="s">
        <v>532</v>
      </c>
      <c r="J242" t="s">
        <v>536</v>
      </c>
      <c r="K242" t="s">
        <v>541</v>
      </c>
      <c r="L242" s="13" t="s">
        <v>544</v>
      </c>
      <c r="M242">
        <v>3</v>
      </c>
      <c r="N242" s="13">
        <v>3</v>
      </c>
      <c r="O242" s="27">
        <f>ROUND(N242,0)</f>
        <v>3</v>
      </c>
      <c r="P242" s="29">
        <f t="shared" si="24"/>
        <v>45365</v>
      </c>
      <c r="Q242" s="13" t="s">
        <v>546</v>
      </c>
      <c r="R242" t="s">
        <v>550</v>
      </c>
      <c r="S242" t="s">
        <v>552</v>
      </c>
    </row>
    <row r="243" spans="1:19">
      <c r="A243" t="s">
        <v>186</v>
      </c>
      <c r="B243" s="13" t="s">
        <v>519</v>
      </c>
      <c r="C243" s="13" t="s">
        <v>523</v>
      </c>
      <c r="D243" s="13" t="s">
        <v>527</v>
      </c>
      <c r="E243">
        <v>4.9000000000000004</v>
      </c>
      <c r="F243">
        <v>121788</v>
      </c>
      <c r="G243" s="24">
        <v>44060</v>
      </c>
      <c r="H243" s="13" t="b">
        <v>0</v>
      </c>
      <c r="J243" t="s">
        <v>535</v>
      </c>
      <c r="K243" t="s">
        <v>540</v>
      </c>
      <c r="L243" s="13" t="s">
        <v>545</v>
      </c>
      <c r="M243">
        <v>5</v>
      </c>
      <c r="N243" s="13">
        <v>4.7</v>
      </c>
      <c r="P243" s="29">
        <f>EDATE(G243,N243*12)</f>
        <v>45764</v>
      </c>
      <c r="Q243" s="13" t="s">
        <v>546</v>
      </c>
      <c r="R243" t="s">
        <v>549</v>
      </c>
      <c r="S243" t="s">
        <v>551</v>
      </c>
    </row>
    <row r="244" spans="1:19">
      <c r="A244" t="s">
        <v>216</v>
      </c>
      <c r="B244" s="13" t="s">
        <v>519</v>
      </c>
      <c r="C244" s="13" t="s">
        <v>521</v>
      </c>
      <c r="D244" s="13" t="s">
        <v>528</v>
      </c>
      <c r="E244">
        <v>4.3</v>
      </c>
      <c r="F244">
        <v>63712</v>
      </c>
      <c r="G244" s="24">
        <v>44468</v>
      </c>
      <c r="H244" s="13" t="b">
        <v>0</v>
      </c>
      <c r="J244" t="s">
        <v>537</v>
      </c>
      <c r="K244" t="s">
        <v>541</v>
      </c>
      <c r="L244" s="13" t="s">
        <v>545</v>
      </c>
      <c r="M244">
        <v>3</v>
      </c>
      <c r="N244" s="13">
        <v>3.6</v>
      </c>
      <c r="P244" s="27"/>
      <c r="Q244" s="13" t="s">
        <v>546</v>
      </c>
      <c r="R244" t="s">
        <v>550</v>
      </c>
      <c r="S244" t="s">
        <v>551</v>
      </c>
    </row>
    <row r="245" spans="1:19">
      <c r="A245" t="s">
        <v>150</v>
      </c>
      <c r="B245" s="13" t="s">
        <v>518</v>
      </c>
      <c r="C245" s="13" t="s">
        <v>524</v>
      </c>
      <c r="D245" s="13" t="s">
        <v>526</v>
      </c>
      <c r="E245">
        <v>1.5</v>
      </c>
      <c r="F245">
        <v>127298</v>
      </c>
      <c r="G245" s="24">
        <v>44368</v>
      </c>
      <c r="H245" s="13" t="b">
        <v>1</v>
      </c>
      <c r="I245" s="13" t="s">
        <v>534</v>
      </c>
      <c r="J245" t="s">
        <v>536</v>
      </c>
      <c r="K245" t="s">
        <v>541</v>
      </c>
      <c r="L245" s="13" t="s">
        <v>545</v>
      </c>
      <c r="M245">
        <v>3</v>
      </c>
      <c r="N245" s="13">
        <v>1.8</v>
      </c>
      <c r="O245" s="27">
        <f>ROUND(N245,0)</f>
        <v>2</v>
      </c>
      <c r="P245" s="29">
        <f t="shared" ref="P245:P249" si="25">EDATE(G245,N245*12)</f>
        <v>45006</v>
      </c>
      <c r="Q245" s="13" t="s">
        <v>546</v>
      </c>
      <c r="R245" t="s">
        <v>550</v>
      </c>
      <c r="S245" t="s">
        <v>552</v>
      </c>
    </row>
    <row r="246" spans="1:19">
      <c r="A246" t="s">
        <v>488</v>
      </c>
      <c r="B246" s="13" t="s">
        <v>518</v>
      </c>
      <c r="C246" s="13" t="s">
        <v>524</v>
      </c>
      <c r="D246" s="13" t="s">
        <v>526</v>
      </c>
      <c r="E246">
        <v>4.4000000000000004</v>
      </c>
      <c r="F246">
        <v>82439</v>
      </c>
      <c r="G246" s="24">
        <v>44935</v>
      </c>
      <c r="H246" s="13" t="b">
        <v>1</v>
      </c>
      <c r="I246" s="13" t="s">
        <v>534</v>
      </c>
      <c r="J246" t="s">
        <v>536</v>
      </c>
      <c r="K246" t="s">
        <v>541</v>
      </c>
      <c r="L246" s="13" t="s">
        <v>544</v>
      </c>
      <c r="M246">
        <v>1</v>
      </c>
      <c r="N246" s="13">
        <v>1.8</v>
      </c>
      <c r="O246" s="27">
        <f>ROUND(N246,0)</f>
        <v>2</v>
      </c>
      <c r="P246" s="29">
        <f t="shared" si="25"/>
        <v>45574</v>
      </c>
      <c r="Q246" s="13" t="s">
        <v>547</v>
      </c>
      <c r="R246" t="s">
        <v>550</v>
      </c>
      <c r="S246" t="s">
        <v>554</v>
      </c>
    </row>
    <row r="247" spans="1:19">
      <c r="A247" t="s">
        <v>294</v>
      </c>
      <c r="B247" s="13" t="s">
        <v>519</v>
      </c>
      <c r="C247" s="13" t="s">
        <v>523</v>
      </c>
      <c r="D247" s="13" t="s">
        <v>526</v>
      </c>
      <c r="E247">
        <v>4.3</v>
      </c>
      <c r="F247">
        <v>74939</v>
      </c>
      <c r="G247" s="24">
        <v>43882</v>
      </c>
      <c r="H247" s="13" t="b">
        <v>1</v>
      </c>
      <c r="I247" s="13" t="s">
        <v>532</v>
      </c>
      <c r="J247" t="s">
        <v>535</v>
      </c>
      <c r="K247" t="s">
        <v>541</v>
      </c>
      <c r="L247" s="13" t="s">
        <v>545</v>
      </c>
      <c r="M247">
        <v>3</v>
      </c>
      <c r="N247" s="13">
        <v>3.2</v>
      </c>
      <c r="O247" s="27">
        <f>ROUND(N247,0)</f>
        <v>3</v>
      </c>
      <c r="P247" s="29">
        <f t="shared" si="25"/>
        <v>45037</v>
      </c>
      <c r="Q247" s="13" t="s">
        <v>546</v>
      </c>
      <c r="R247" t="s">
        <v>550</v>
      </c>
      <c r="S247" t="s">
        <v>554</v>
      </c>
    </row>
    <row r="248" spans="1:19">
      <c r="A248" t="s">
        <v>339</v>
      </c>
      <c r="B248" s="13" t="s">
        <v>517</v>
      </c>
      <c r="C248" s="13" t="s">
        <v>524</v>
      </c>
      <c r="D248" s="13" t="s">
        <v>526</v>
      </c>
      <c r="E248">
        <v>6.9</v>
      </c>
      <c r="F248">
        <v>60929</v>
      </c>
      <c r="G248" s="24">
        <v>44812</v>
      </c>
      <c r="H248" s="13" t="b">
        <v>1</v>
      </c>
      <c r="I248" s="13" t="s">
        <v>533</v>
      </c>
      <c r="J248" t="s">
        <v>535</v>
      </c>
      <c r="K248" t="s">
        <v>541</v>
      </c>
      <c r="L248" s="13" t="s">
        <v>545</v>
      </c>
      <c r="M248">
        <v>5</v>
      </c>
      <c r="N248" s="13">
        <v>1.6</v>
      </c>
      <c r="O248" s="27">
        <f>ROUND(N248,0)</f>
        <v>2</v>
      </c>
      <c r="P248" s="29">
        <f t="shared" si="25"/>
        <v>45390</v>
      </c>
      <c r="Q248" s="13" t="s">
        <v>546</v>
      </c>
      <c r="R248" t="s">
        <v>550</v>
      </c>
      <c r="S248" t="s">
        <v>554</v>
      </c>
    </row>
    <row r="249" spans="1:19">
      <c r="A249" t="s">
        <v>63</v>
      </c>
      <c r="B249" s="13" t="s">
        <v>518</v>
      </c>
      <c r="C249" s="13" t="s">
        <v>522</v>
      </c>
      <c r="D249" s="13" t="s">
        <v>526</v>
      </c>
      <c r="E249">
        <v>5.9</v>
      </c>
      <c r="F249">
        <v>155435</v>
      </c>
      <c r="G249" s="24">
        <v>44012</v>
      </c>
      <c r="H249" s="13" t="b">
        <v>1</v>
      </c>
      <c r="I249" s="13" t="s">
        <v>533</v>
      </c>
      <c r="J249" t="s">
        <v>537</v>
      </c>
      <c r="K249" t="s">
        <v>541</v>
      </c>
      <c r="L249" s="13" t="s">
        <v>545</v>
      </c>
      <c r="M249">
        <v>3</v>
      </c>
      <c r="N249" s="13">
        <v>1.4</v>
      </c>
      <c r="O249" s="27">
        <f>ROUND(N249,0)</f>
        <v>1</v>
      </c>
      <c r="P249" s="29">
        <f t="shared" si="25"/>
        <v>44499</v>
      </c>
      <c r="Q249" s="13" t="s">
        <v>546</v>
      </c>
      <c r="R249" t="s">
        <v>550</v>
      </c>
      <c r="S249" t="s">
        <v>553</v>
      </c>
    </row>
    <row r="250" spans="1:19">
      <c r="A250" t="s">
        <v>43</v>
      </c>
      <c r="B250" s="13" t="s">
        <v>517</v>
      </c>
      <c r="C250" s="13" t="s">
        <v>524</v>
      </c>
      <c r="D250" s="13" t="s">
        <v>528</v>
      </c>
      <c r="E250">
        <v>4.4000000000000004</v>
      </c>
      <c r="F250">
        <v>80932</v>
      </c>
      <c r="G250" s="24">
        <v>44161</v>
      </c>
      <c r="H250" s="13" t="b">
        <v>0</v>
      </c>
      <c r="J250" t="s">
        <v>536</v>
      </c>
      <c r="K250" t="s">
        <v>541</v>
      </c>
      <c r="L250" s="13" t="s">
        <v>542</v>
      </c>
      <c r="M250">
        <v>2</v>
      </c>
      <c r="N250" s="13">
        <v>4.4000000000000004</v>
      </c>
      <c r="P250" s="27"/>
      <c r="Q250" s="13" t="s">
        <v>547</v>
      </c>
      <c r="R250" t="s">
        <v>550</v>
      </c>
      <c r="S250" t="s">
        <v>552</v>
      </c>
    </row>
    <row r="251" spans="1:19">
      <c r="A251" t="s">
        <v>217</v>
      </c>
      <c r="B251" s="13" t="s">
        <v>519</v>
      </c>
      <c r="C251" s="13" t="s">
        <v>520</v>
      </c>
      <c r="D251" s="13" t="s">
        <v>527</v>
      </c>
      <c r="E251">
        <v>1</v>
      </c>
      <c r="F251">
        <v>91324</v>
      </c>
      <c r="G251" s="24">
        <v>44597</v>
      </c>
      <c r="H251" s="13" t="b">
        <v>0</v>
      </c>
      <c r="J251" t="s">
        <v>535</v>
      </c>
      <c r="K251" t="s">
        <v>538</v>
      </c>
      <c r="L251" s="13" t="s">
        <v>544</v>
      </c>
      <c r="M251">
        <v>3</v>
      </c>
      <c r="N251" s="13">
        <v>3.2</v>
      </c>
      <c r="P251" s="29">
        <f>EDATE(G251,N251*12)</f>
        <v>45752</v>
      </c>
      <c r="Q251" s="13" t="s">
        <v>546</v>
      </c>
      <c r="R251" t="s">
        <v>549</v>
      </c>
      <c r="S251" t="s">
        <v>551</v>
      </c>
    </row>
    <row r="252" spans="1:19">
      <c r="A252" t="s">
        <v>235</v>
      </c>
      <c r="B252" s="13" t="s">
        <v>518</v>
      </c>
      <c r="C252" s="13" t="s">
        <v>520</v>
      </c>
      <c r="D252" s="13" t="s">
        <v>526</v>
      </c>
      <c r="E252">
        <v>5.2</v>
      </c>
      <c r="F252">
        <v>120963</v>
      </c>
      <c r="G252" s="24">
        <v>43553</v>
      </c>
      <c r="H252" s="13" t="b">
        <v>1</v>
      </c>
      <c r="I252" s="13" t="s">
        <v>533</v>
      </c>
      <c r="J252" t="s">
        <v>537</v>
      </c>
      <c r="K252" t="s">
        <v>541</v>
      </c>
      <c r="L252" s="13" t="s">
        <v>544</v>
      </c>
      <c r="M252">
        <v>3</v>
      </c>
      <c r="N252" s="13">
        <v>2</v>
      </c>
      <c r="O252" s="27">
        <f>ROUND(N252,0)</f>
        <v>2</v>
      </c>
      <c r="P252" s="29">
        <f>EDATE(G252,N252*12)</f>
        <v>44284</v>
      </c>
      <c r="Q252" s="13" t="s">
        <v>547</v>
      </c>
      <c r="R252" t="s">
        <v>550</v>
      </c>
      <c r="S252" t="s">
        <v>551</v>
      </c>
    </row>
    <row r="253" spans="1:19">
      <c r="A253" t="s">
        <v>221</v>
      </c>
      <c r="B253" s="13" t="s">
        <v>517</v>
      </c>
      <c r="C253" s="13" t="s">
        <v>521</v>
      </c>
      <c r="D253" s="13" t="s">
        <v>527</v>
      </c>
      <c r="E253">
        <v>4.5999999999999996</v>
      </c>
      <c r="F253">
        <v>106881</v>
      </c>
      <c r="G253" s="24">
        <v>44458</v>
      </c>
      <c r="H253" s="13" t="b">
        <v>0</v>
      </c>
      <c r="J253" t="s">
        <v>535</v>
      </c>
      <c r="K253" t="s">
        <v>541</v>
      </c>
      <c r="L253" s="13" t="s">
        <v>545</v>
      </c>
      <c r="M253">
        <v>3</v>
      </c>
      <c r="N253" s="13">
        <v>3.6</v>
      </c>
      <c r="P253" s="29">
        <f>EDATE(G253,N253*12)</f>
        <v>45766</v>
      </c>
      <c r="Q253" s="13" t="s">
        <v>546</v>
      </c>
      <c r="R253" t="s">
        <v>550</v>
      </c>
      <c r="S253" t="s">
        <v>552</v>
      </c>
    </row>
    <row r="254" spans="1:19">
      <c r="A254" t="s">
        <v>222</v>
      </c>
      <c r="B254" s="13" t="s">
        <v>517</v>
      </c>
      <c r="C254" s="13" t="s">
        <v>523</v>
      </c>
      <c r="D254" s="13" t="s">
        <v>526</v>
      </c>
      <c r="E254">
        <v>6.1</v>
      </c>
      <c r="F254">
        <v>91010</v>
      </c>
      <c r="G254" s="24">
        <v>44772</v>
      </c>
      <c r="H254" s="13" t="b">
        <v>0</v>
      </c>
      <c r="J254" t="s">
        <v>535</v>
      </c>
      <c r="K254" t="s">
        <v>540</v>
      </c>
      <c r="L254" s="13" t="s">
        <v>545</v>
      </c>
      <c r="M254">
        <v>3</v>
      </c>
      <c r="N254" s="13">
        <v>2.7</v>
      </c>
      <c r="P254" s="27"/>
      <c r="Q254" s="13" t="s">
        <v>546</v>
      </c>
      <c r="R254" t="s">
        <v>549</v>
      </c>
      <c r="S254" t="s">
        <v>551</v>
      </c>
    </row>
    <row r="255" spans="1:19">
      <c r="A255" t="s">
        <v>87</v>
      </c>
      <c r="B255" s="13" t="s">
        <v>518</v>
      </c>
      <c r="C255" s="13" t="s">
        <v>524</v>
      </c>
      <c r="D255" s="13" t="s">
        <v>528</v>
      </c>
      <c r="E255">
        <v>4.4000000000000004</v>
      </c>
      <c r="F255">
        <v>121813</v>
      </c>
      <c r="G255" s="24">
        <v>44189</v>
      </c>
      <c r="H255" s="13" t="b">
        <v>0</v>
      </c>
      <c r="J255" t="s">
        <v>537</v>
      </c>
      <c r="K255" t="s">
        <v>540</v>
      </c>
      <c r="L255" s="13" t="s">
        <v>544</v>
      </c>
      <c r="M255">
        <v>5</v>
      </c>
      <c r="N255" s="13">
        <v>4.3</v>
      </c>
      <c r="P255" s="27"/>
      <c r="Q255" s="13" t="s">
        <v>546</v>
      </c>
      <c r="R255" t="s">
        <v>549</v>
      </c>
      <c r="S255" t="s">
        <v>552</v>
      </c>
    </row>
    <row r="256" spans="1:19">
      <c r="A256" t="s">
        <v>224</v>
      </c>
      <c r="B256" s="13" t="s">
        <v>518</v>
      </c>
      <c r="C256" s="13" t="s">
        <v>520</v>
      </c>
      <c r="D256" s="13" t="s">
        <v>527</v>
      </c>
      <c r="E256">
        <v>4.7</v>
      </c>
      <c r="F256">
        <v>84611</v>
      </c>
      <c r="G256" s="24">
        <v>44208</v>
      </c>
      <c r="H256" s="13" t="b">
        <v>0</v>
      </c>
      <c r="J256" t="s">
        <v>535</v>
      </c>
      <c r="K256" t="s">
        <v>540</v>
      </c>
      <c r="L256" s="13" t="s">
        <v>544</v>
      </c>
      <c r="M256">
        <v>4</v>
      </c>
      <c r="N256" s="13">
        <v>4.3</v>
      </c>
      <c r="P256" s="29">
        <f t="shared" ref="P256:P257" si="26">EDATE(G256,N256*12)</f>
        <v>45759</v>
      </c>
      <c r="Q256" s="13" t="s">
        <v>548</v>
      </c>
      <c r="R256" t="s">
        <v>549</v>
      </c>
      <c r="S256" t="s">
        <v>554</v>
      </c>
    </row>
    <row r="257" spans="1:19">
      <c r="A257" t="s">
        <v>225</v>
      </c>
      <c r="B257" s="13" t="s">
        <v>519</v>
      </c>
      <c r="C257" s="13" t="s">
        <v>520</v>
      </c>
      <c r="D257" s="13" t="s">
        <v>527</v>
      </c>
      <c r="E257">
        <v>5.2</v>
      </c>
      <c r="F257">
        <v>83669</v>
      </c>
      <c r="G257" s="24">
        <v>44401</v>
      </c>
      <c r="H257" s="13" t="b">
        <v>0</v>
      </c>
      <c r="J257" t="s">
        <v>535</v>
      </c>
      <c r="K257" t="s">
        <v>538</v>
      </c>
      <c r="L257" s="13" t="s">
        <v>545</v>
      </c>
      <c r="M257">
        <v>3</v>
      </c>
      <c r="N257" s="13">
        <v>3.7</v>
      </c>
      <c r="P257" s="29">
        <f t="shared" si="26"/>
        <v>45740</v>
      </c>
      <c r="Q257" s="13" t="s">
        <v>546</v>
      </c>
      <c r="R257" t="s">
        <v>549</v>
      </c>
      <c r="S257" t="s">
        <v>552</v>
      </c>
    </row>
    <row r="258" spans="1:19">
      <c r="A258" t="s">
        <v>417</v>
      </c>
      <c r="B258" s="13" t="s">
        <v>519</v>
      </c>
      <c r="C258" s="13" t="s">
        <v>522</v>
      </c>
      <c r="D258" s="13" t="s">
        <v>526</v>
      </c>
      <c r="E258">
        <v>0.1</v>
      </c>
      <c r="F258">
        <v>133155</v>
      </c>
      <c r="G258" s="24">
        <v>45038</v>
      </c>
      <c r="H258" s="13" t="b">
        <v>1</v>
      </c>
      <c r="I258" s="13" t="s">
        <v>532</v>
      </c>
      <c r="J258" t="s">
        <v>537</v>
      </c>
      <c r="K258" t="s">
        <v>541</v>
      </c>
      <c r="L258" s="13" t="s">
        <v>543</v>
      </c>
      <c r="M258">
        <v>4</v>
      </c>
      <c r="N258" s="13">
        <v>1.5</v>
      </c>
      <c r="O258" s="27">
        <f>ROUND(N258,0)</f>
        <v>2</v>
      </c>
      <c r="P258" s="29">
        <f>EDATE(G258,N258*12)</f>
        <v>45587</v>
      </c>
      <c r="Q258" s="13" t="s">
        <v>546</v>
      </c>
      <c r="R258" t="s">
        <v>550</v>
      </c>
      <c r="S258" t="s">
        <v>553</v>
      </c>
    </row>
    <row r="259" spans="1:19">
      <c r="A259" t="s">
        <v>231</v>
      </c>
      <c r="B259" s="13" t="s">
        <v>518</v>
      </c>
      <c r="C259" s="13" t="s">
        <v>522</v>
      </c>
      <c r="D259" s="13" t="s">
        <v>527</v>
      </c>
      <c r="E259">
        <v>5.6</v>
      </c>
      <c r="F259">
        <v>136329</v>
      </c>
      <c r="G259" s="24">
        <v>43388</v>
      </c>
      <c r="H259" s="13" t="b">
        <v>0</v>
      </c>
      <c r="J259" t="s">
        <v>535</v>
      </c>
      <c r="K259" t="s">
        <v>538</v>
      </c>
      <c r="L259" s="13" t="s">
        <v>542</v>
      </c>
      <c r="M259">
        <v>2</v>
      </c>
      <c r="N259" s="13">
        <v>6.5</v>
      </c>
      <c r="P259" s="29">
        <f>EDATE(G259,N259*12)</f>
        <v>45762</v>
      </c>
      <c r="Q259" s="13" t="s">
        <v>546</v>
      </c>
      <c r="R259" t="s">
        <v>549</v>
      </c>
      <c r="S259" t="s">
        <v>554</v>
      </c>
    </row>
    <row r="260" spans="1:19">
      <c r="A260" t="s">
        <v>502</v>
      </c>
      <c r="B260" s="13" t="s">
        <v>518</v>
      </c>
      <c r="C260" s="13" t="s">
        <v>523</v>
      </c>
      <c r="D260" s="13" t="s">
        <v>526</v>
      </c>
      <c r="E260">
        <v>5.7</v>
      </c>
      <c r="F260">
        <v>61630</v>
      </c>
      <c r="G260" s="24">
        <v>43410</v>
      </c>
      <c r="H260" s="13" t="b">
        <v>1</v>
      </c>
      <c r="I260" s="13" t="s">
        <v>534</v>
      </c>
      <c r="J260" t="s">
        <v>537</v>
      </c>
      <c r="K260" t="s">
        <v>541</v>
      </c>
      <c r="L260" s="13" t="s">
        <v>545</v>
      </c>
      <c r="M260">
        <v>3</v>
      </c>
      <c r="N260" s="13">
        <v>5.8</v>
      </c>
      <c r="O260" s="27">
        <f>ROUND(N260,0)</f>
        <v>6</v>
      </c>
      <c r="P260" s="29">
        <f>EDATE(G260,N260*12)</f>
        <v>45510</v>
      </c>
      <c r="Q260" s="13" t="s">
        <v>548</v>
      </c>
      <c r="R260" t="s">
        <v>550</v>
      </c>
      <c r="S260" t="s">
        <v>551</v>
      </c>
    </row>
    <row r="261" spans="1:19">
      <c r="A261" t="s">
        <v>234</v>
      </c>
      <c r="B261" s="13" t="s">
        <v>518</v>
      </c>
      <c r="C261" s="13" t="s">
        <v>521</v>
      </c>
      <c r="D261" s="13" t="s">
        <v>526</v>
      </c>
      <c r="E261">
        <v>6.4</v>
      </c>
      <c r="F261">
        <v>158117</v>
      </c>
      <c r="G261" s="24">
        <v>44254</v>
      </c>
      <c r="H261" s="13" t="b">
        <v>0</v>
      </c>
      <c r="J261" t="s">
        <v>535</v>
      </c>
      <c r="K261" t="s">
        <v>540</v>
      </c>
      <c r="L261" s="13" t="s">
        <v>544</v>
      </c>
      <c r="M261">
        <v>3</v>
      </c>
      <c r="N261" s="13">
        <v>4.0999999999999996</v>
      </c>
      <c r="P261" s="27"/>
      <c r="Q261" s="13" t="s">
        <v>546</v>
      </c>
      <c r="R261" t="s">
        <v>549</v>
      </c>
      <c r="S261" t="s">
        <v>551</v>
      </c>
    </row>
    <row r="262" spans="1:19">
      <c r="A262" t="s">
        <v>236</v>
      </c>
      <c r="B262" s="13" t="s">
        <v>518</v>
      </c>
      <c r="C262" s="13" t="s">
        <v>521</v>
      </c>
      <c r="D262" s="13" t="s">
        <v>527</v>
      </c>
      <c r="E262">
        <v>3.6</v>
      </c>
      <c r="F262">
        <v>158936</v>
      </c>
      <c r="G262" s="24">
        <v>43155</v>
      </c>
      <c r="H262" s="13" t="b">
        <v>0</v>
      </c>
      <c r="J262" t="s">
        <v>535</v>
      </c>
      <c r="K262" t="s">
        <v>540</v>
      </c>
      <c r="L262" s="13" t="s">
        <v>543</v>
      </c>
      <c r="M262">
        <v>3</v>
      </c>
      <c r="N262" s="13">
        <v>7.2</v>
      </c>
      <c r="P262" s="29">
        <f>EDATE(G262,N262*12)</f>
        <v>45771</v>
      </c>
      <c r="Q262" s="13" t="s">
        <v>546</v>
      </c>
      <c r="R262" t="s">
        <v>549</v>
      </c>
      <c r="S262" t="s">
        <v>554</v>
      </c>
    </row>
    <row r="263" spans="1:19">
      <c r="A263" t="s">
        <v>477</v>
      </c>
      <c r="B263" s="13" t="s">
        <v>519</v>
      </c>
      <c r="C263" s="13" t="s">
        <v>524</v>
      </c>
      <c r="D263" s="13" t="s">
        <v>526</v>
      </c>
      <c r="E263">
        <v>5.7</v>
      </c>
      <c r="F263">
        <v>97228</v>
      </c>
      <c r="G263" s="24">
        <v>43959</v>
      </c>
      <c r="H263" s="13" t="b">
        <v>1</v>
      </c>
      <c r="I263" s="13" t="s">
        <v>532</v>
      </c>
      <c r="J263" t="s">
        <v>537</v>
      </c>
      <c r="K263" t="s">
        <v>541</v>
      </c>
      <c r="L263" s="13" t="s">
        <v>543</v>
      </c>
      <c r="M263">
        <v>1</v>
      </c>
      <c r="N263" s="13">
        <v>3</v>
      </c>
      <c r="O263" s="27">
        <f>ROUND(N263,0)</f>
        <v>3</v>
      </c>
      <c r="P263" s="29">
        <f>EDATE(G263,N263*12)</f>
        <v>45054</v>
      </c>
      <c r="Q263" s="13" t="s">
        <v>547</v>
      </c>
      <c r="R263" t="s">
        <v>550</v>
      </c>
      <c r="S263" t="s">
        <v>552</v>
      </c>
    </row>
    <row r="264" spans="1:19">
      <c r="A264" t="s">
        <v>239</v>
      </c>
      <c r="B264" s="13" t="s">
        <v>519</v>
      </c>
      <c r="C264" s="13" t="s">
        <v>522</v>
      </c>
      <c r="D264" s="13" t="s">
        <v>526</v>
      </c>
      <c r="E264">
        <v>2.9</v>
      </c>
      <c r="F264">
        <v>144328</v>
      </c>
      <c r="G264" s="24">
        <v>43441</v>
      </c>
      <c r="H264" s="13" t="b">
        <v>0</v>
      </c>
      <c r="J264" t="s">
        <v>535</v>
      </c>
      <c r="K264" t="s">
        <v>538</v>
      </c>
      <c r="L264" s="13" t="s">
        <v>545</v>
      </c>
      <c r="M264">
        <v>3</v>
      </c>
      <c r="N264" s="13">
        <v>6.4</v>
      </c>
      <c r="P264" s="27"/>
      <c r="Q264" s="13" t="s">
        <v>546</v>
      </c>
      <c r="R264" t="s">
        <v>549</v>
      </c>
      <c r="S264" t="s">
        <v>553</v>
      </c>
    </row>
    <row r="265" spans="1:19">
      <c r="A265" t="s">
        <v>508</v>
      </c>
      <c r="B265" s="13" t="s">
        <v>519</v>
      </c>
      <c r="C265" s="13" t="s">
        <v>520</v>
      </c>
      <c r="D265" s="13" t="s">
        <v>526</v>
      </c>
      <c r="E265">
        <v>3.8</v>
      </c>
      <c r="F265">
        <v>137485</v>
      </c>
      <c r="G265" s="24">
        <v>43428</v>
      </c>
      <c r="H265" s="13" t="b">
        <v>1</v>
      </c>
      <c r="I265" s="13" t="s">
        <v>533</v>
      </c>
      <c r="J265" t="s">
        <v>537</v>
      </c>
      <c r="K265" t="s">
        <v>541</v>
      </c>
      <c r="L265" s="13" t="s">
        <v>545</v>
      </c>
      <c r="M265">
        <v>3</v>
      </c>
      <c r="N265" s="13">
        <v>2.4</v>
      </c>
      <c r="O265" s="27">
        <f>ROUND(N265,0)</f>
        <v>2</v>
      </c>
      <c r="P265" s="29">
        <f t="shared" ref="P265:P268" si="27">EDATE(G265,N265*12)</f>
        <v>44279</v>
      </c>
      <c r="Q265" s="13" t="s">
        <v>547</v>
      </c>
      <c r="R265" t="s">
        <v>550</v>
      </c>
      <c r="S265" t="s">
        <v>552</v>
      </c>
    </row>
    <row r="266" spans="1:19">
      <c r="A266" t="s">
        <v>18</v>
      </c>
      <c r="B266" s="13" t="s">
        <v>518</v>
      </c>
      <c r="C266" s="13" t="s">
        <v>521</v>
      </c>
      <c r="D266" s="13" t="s">
        <v>526</v>
      </c>
      <c r="E266">
        <v>4.7</v>
      </c>
      <c r="F266">
        <v>101090</v>
      </c>
      <c r="G266" s="24">
        <v>44786</v>
      </c>
      <c r="H266" s="13" t="b">
        <v>1</v>
      </c>
      <c r="I266" s="13" t="s">
        <v>533</v>
      </c>
      <c r="J266" t="s">
        <v>536</v>
      </c>
      <c r="K266" t="s">
        <v>538</v>
      </c>
      <c r="L266" s="13" t="s">
        <v>542</v>
      </c>
      <c r="M266">
        <v>4</v>
      </c>
      <c r="N266" s="13">
        <v>2.7</v>
      </c>
      <c r="O266" s="27">
        <f>ROUND(N266,0)</f>
        <v>3</v>
      </c>
      <c r="P266" s="29">
        <f t="shared" si="27"/>
        <v>45760</v>
      </c>
      <c r="Q266" s="13" t="s">
        <v>547</v>
      </c>
      <c r="R266" t="s">
        <v>549</v>
      </c>
      <c r="S266" t="s">
        <v>552</v>
      </c>
    </row>
    <row r="267" spans="1:19">
      <c r="A267" t="s">
        <v>187</v>
      </c>
      <c r="B267" s="13" t="s">
        <v>517</v>
      </c>
      <c r="C267" s="13" t="s">
        <v>524</v>
      </c>
      <c r="D267" s="13" t="s">
        <v>526</v>
      </c>
      <c r="E267">
        <v>2.1</v>
      </c>
      <c r="F267">
        <v>68712</v>
      </c>
      <c r="G267" s="24">
        <v>44802</v>
      </c>
      <c r="H267" s="13" t="b">
        <v>1</v>
      </c>
      <c r="I267" s="13" t="s">
        <v>532</v>
      </c>
      <c r="J267" t="s">
        <v>536</v>
      </c>
      <c r="K267" t="s">
        <v>538</v>
      </c>
      <c r="L267" s="13" t="s">
        <v>544</v>
      </c>
      <c r="M267">
        <v>2</v>
      </c>
      <c r="N267" s="13">
        <v>1.3</v>
      </c>
      <c r="O267" s="27">
        <f>ROUND(N267,0)</f>
        <v>1</v>
      </c>
      <c r="P267" s="29">
        <f t="shared" si="27"/>
        <v>45259</v>
      </c>
      <c r="Q267" s="13" t="s">
        <v>546</v>
      </c>
      <c r="R267" t="s">
        <v>549</v>
      </c>
      <c r="S267" t="s">
        <v>554</v>
      </c>
    </row>
    <row r="268" spans="1:19">
      <c r="A268" t="s">
        <v>258</v>
      </c>
      <c r="B268" s="13" t="s">
        <v>517</v>
      </c>
      <c r="C268" s="13" t="s">
        <v>524</v>
      </c>
      <c r="D268" s="13" t="s">
        <v>526</v>
      </c>
      <c r="E268">
        <v>6.6</v>
      </c>
      <c r="F268">
        <v>152260</v>
      </c>
      <c r="G268" s="24">
        <v>44132</v>
      </c>
      <c r="H268" s="13" t="b">
        <v>1</v>
      </c>
      <c r="I268" s="13" t="s">
        <v>533</v>
      </c>
      <c r="J268" t="s">
        <v>536</v>
      </c>
      <c r="K268" t="s">
        <v>538</v>
      </c>
      <c r="L268" s="13" t="s">
        <v>544</v>
      </c>
      <c r="M268">
        <v>2</v>
      </c>
      <c r="N268" s="13">
        <v>2.5</v>
      </c>
      <c r="O268" s="27">
        <f>ROUND(N268,0)</f>
        <v>3</v>
      </c>
      <c r="P268" s="29">
        <f t="shared" si="27"/>
        <v>45044</v>
      </c>
      <c r="Q268" s="13" t="s">
        <v>547</v>
      </c>
      <c r="R268" t="s">
        <v>549</v>
      </c>
      <c r="S268" t="s">
        <v>553</v>
      </c>
    </row>
    <row r="269" spans="1:19">
      <c r="A269" t="s">
        <v>255</v>
      </c>
      <c r="B269" s="13" t="s">
        <v>518</v>
      </c>
      <c r="C269" s="13" t="s">
        <v>520</v>
      </c>
      <c r="D269" s="13" t="s">
        <v>525</v>
      </c>
      <c r="E269">
        <v>6</v>
      </c>
      <c r="F269">
        <v>113352</v>
      </c>
      <c r="G269" s="24">
        <v>43292</v>
      </c>
      <c r="H269" s="13" t="b">
        <v>0</v>
      </c>
      <c r="J269" t="s">
        <v>535</v>
      </c>
      <c r="K269" t="s">
        <v>538</v>
      </c>
      <c r="L269" s="13" t="s">
        <v>545</v>
      </c>
      <c r="M269">
        <v>3</v>
      </c>
      <c r="N269" s="13">
        <v>6.8</v>
      </c>
      <c r="P269" s="27"/>
      <c r="Q269" s="13" t="s">
        <v>546</v>
      </c>
      <c r="R269" t="s">
        <v>549</v>
      </c>
      <c r="S269" t="s">
        <v>551</v>
      </c>
    </row>
    <row r="270" spans="1:19">
      <c r="A270" t="s">
        <v>361</v>
      </c>
      <c r="B270" s="13" t="s">
        <v>517</v>
      </c>
      <c r="C270" s="13" t="s">
        <v>524</v>
      </c>
      <c r="D270" s="13" t="s">
        <v>526</v>
      </c>
      <c r="E270">
        <v>4.0999999999999996</v>
      </c>
      <c r="F270">
        <v>141253</v>
      </c>
      <c r="G270" s="24">
        <v>44312</v>
      </c>
      <c r="H270" s="13" t="b">
        <v>1</v>
      </c>
      <c r="I270" s="13" t="s">
        <v>531</v>
      </c>
      <c r="J270" t="s">
        <v>536</v>
      </c>
      <c r="K270" t="s">
        <v>538</v>
      </c>
      <c r="L270" s="13" t="s">
        <v>543</v>
      </c>
      <c r="M270">
        <v>4</v>
      </c>
      <c r="N270" s="13">
        <v>2</v>
      </c>
      <c r="O270" s="27">
        <f>ROUND(N270,0)</f>
        <v>2</v>
      </c>
      <c r="P270" s="29">
        <f t="shared" ref="P270:P271" si="28">EDATE(G270,N270*12)</f>
        <v>45042</v>
      </c>
      <c r="Q270" s="13" t="s">
        <v>547</v>
      </c>
      <c r="R270" t="s">
        <v>549</v>
      </c>
      <c r="S270" t="s">
        <v>554</v>
      </c>
    </row>
    <row r="271" spans="1:19">
      <c r="A271" t="s">
        <v>406</v>
      </c>
      <c r="B271" s="13" t="s">
        <v>517</v>
      </c>
      <c r="C271" s="13" t="s">
        <v>521</v>
      </c>
      <c r="D271" s="13" t="s">
        <v>526</v>
      </c>
      <c r="E271">
        <v>4.8</v>
      </c>
      <c r="F271">
        <v>87056</v>
      </c>
      <c r="G271" s="24">
        <v>43571</v>
      </c>
      <c r="H271" s="13" t="b">
        <v>1</v>
      </c>
      <c r="I271" s="13" t="s">
        <v>534</v>
      </c>
      <c r="J271" t="s">
        <v>536</v>
      </c>
      <c r="K271" t="s">
        <v>538</v>
      </c>
      <c r="L271" s="13" t="s">
        <v>542</v>
      </c>
      <c r="M271">
        <v>3</v>
      </c>
      <c r="N271" s="13">
        <v>5</v>
      </c>
      <c r="O271" s="27">
        <f>ROUND(N271,0)</f>
        <v>5</v>
      </c>
      <c r="P271" s="29">
        <f t="shared" si="28"/>
        <v>45398</v>
      </c>
      <c r="Q271" s="13" t="s">
        <v>546</v>
      </c>
      <c r="R271" t="s">
        <v>549</v>
      </c>
      <c r="S271" t="s">
        <v>551</v>
      </c>
    </row>
    <row r="272" spans="1:19">
      <c r="A272" t="s">
        <v>267</v>
      </c>
      <c r="B272" s="13" t="s">
        <v>519</v>
      </c>
      <c r="C272" s="13" t="s">
        <v>521</v>
      </c>
      <c r="D272" s="13" t="s">
        <v>526</v>
      </c>
      <c r="E272">
        <v>8.5</v>
      </c>
      <c r="F272">
        <v>73057</v>
      </c>
      <c r="G272" s="24">
        <v>43641</v>
      </c>
      <c r="H272" s="13" t="b">
        <v>0</v>
      </c>
      <c r="J272" t="s">
        <v>535</v>
      </c>
      <c r="K272" t="s">
        <v>540</v>
      </c>
      <c r="L272" s="13" t="s">
        <v>543</v>
      </c>
      <c r="M272">
        <v>2</v>
      </c>
      <c r="N272" s="13">
        <v>5.8</v>
      </c>
      <c r="P272" s="27"/>
      <c r="Q272" s="13" t="s">
        <v>547</v>
      </c>
      <c r="R272" t="s">
        <v>549</v>
      </c>
      <c r="S272" t="s">
        <v>553</v>
      </c>
    </row>
    <row r="273" spans="1:19">
      <c r="A273" t="s">
        <v>513</v>
      </c>
      <c r="B273" s="13" t="s">
        <v>517</v>
      </c>
      <c r="C273" s="13" t="s">
        <v>524</v>
      </c>
      <c r="D273" s="13" t="s">
        <v>528</v>
      </c>
      <c r="E273">
        <v>5.4</v>
      </c>
      <c r="F273">
        <v>156362</v>
      </c>
      <c r="G273" s="24">
        <v>44356</v>
      </c>
      <c r="H273" s="13" t="b">
        <v>1</v>
      </c>
      <c r="I273" s="13" t="s">
        <v>530</v>
      </c>
      <c r="J273" t="s">
        <v>535</v>
      </c>
      <c r="K273" t="s">
        <v>541</v>
      </c>
      <c r="L273" s="13" t="s">
        <v>545</v>
      </c>
      <c r="M273">
        <v>2</v>
      </c>
      <c r="N273" s="13">
        <v>3.7</v>
      </c>
      <c r="O273" s="27">
        <f>ROUND(N273,0)</f>
        <v>4</v>
      </c>
      <c r="P273" s="29">
        <f>EDATE(G273,N273*12)</f>
        <v>45697</v>
      </c>
      <c r="Q273" s="13" t="s">
        <v>546</v>
      </c>
      <c r="R273" t="s">
        <v>550</v>
      </c>
      <c r="S273" t="s">
        <v>551</v>
      </c>
    </row>
    <row r="274" spans="1:19">
      <c r="A274" t="s">
        <v>270</v>
      </c>
      <c r="B274" s="13" t="s">
        <v>517</v>
      </c>
      <c r="C274" s="13" t="s">
        <v>522</v>
      </c>
      <c r="D274" s="13" t="s">
        <v>525</v>
      </c>
      <c r="E274">
        <v>5.4</v>
      </c>
      <c r="F274">
        <v>122946</v>
      </c>
      <c r="G274" s="24">
        <v>44348</v>
      </c>
      <c r="H274" s="13" t="b">
        <v>0</v>
      </c>
      <c r="J274" t="s">
        <v>535</v>
      </c>
      <c r="K274" t="s">
        <v>541</v>
      </c>
      <c r="L274" s="13" t="s">
        <v>542</v>
      </c>
      <c r="M274">
        <v>3</v>
      </c>
      <c r="N274" s="13">
        <v>3.9</v>
      </c>
      <c r="P274" s="27"/>
      <c r="Q274" s="13" t="s">
        <v>548</v>
      </c>
      <c r="R274" t="s">
        <v>550</v>
      </c>
      <c r="S274" t="s">
        <v>552</v>
      </c>
    </row>
    <row r="275" spans="1:19">
      <c r="A275" t="s">
        <v>273</v>
      </c>
      <c r="B275" s="13" t="s">
        <v>517</v>
      </c>
      <c r="C275" s="13" t="s">
        <v>524</v>
      </c>
      <c r="D275" s="13" t="s">
        <v>526</v>
      </c>
      <c r="E275">
        <v>5.5</v>
      </c>
      <c r="F275">
        <v>142617</v>
      </c>
      <c r="G275" s="24">
        <v>43232</v>
      </c>
      <c r="H275" s="13" t="b">
        <v>0</v>
      </c>
      <c r="J275" t="s">
        <v>535</v>
      </c>
      <c r="K275" t="s">
        <v>538</v>
      </c>
      <c r="L275" s="13" t="s">
        <v>543</v>
      </c>
      <c r="M275">
        <v>3</v>
      </c>
      <c r="N275" s="13">
        <v>6.9</v>
      </c>
      <c r="P275" s="27"/>
      <c r="Q275" s="13" t="s">
        <v>548</v>
      </c>
      <c r="R275" t="s">
        <v>549</v>
      </c>
      <c r="S275" t="s">
        <v>554</v>
      </c>
    </row>
    <row r="276" spans="1:19">
      <c r="A276" t="s">
        <v>84</v>
      </c>
      <c r="B276" s="13" t="s">
        <v>517</v>
      </c>
      <c r="C276" s="13" t="s">
        <v>523</v>
      </c>
      <c r="D276" s="13" t="s">
        <v>526</v>
      </c>
      <c r="E276">
        <v>8.1</v>
      </c>
      <c r="F276">
        <v>89703</v>
      </c>
      <c r="G276" s="24">
        <v>44246</v>
      </c>
      <c r="H276" s="13" t="b">
        <v>1</v>
      </c>
      <c r="I276" s="13" t="s">
        <v>533</v>
      </c>
      <c r="J276" t="s">
        <v>535</v>
      </c>
      <c r="K276" t="s">
        <v>538</v>
      </c>
      <c r="L276" s="13" t="s">
        <v>545</v>
      </c>
      <c r="M276">
        <v>3</v>
      </c>
      <c r="N276" s="13">
        <v>3</v>
      </c>
      <c r="O276" s="27">
        <f>ROUND(N276,0)</f>
        <v>3</v>
      </c>
      <c r="P276" s="29">
        <f>EDATE(G276,N276*12)</f>
        <v>45341</v>
      </c>
      <c r="Q276" s="13" t="s">
        <v>547</v>
      </c>
      <c r="R276" t="s">
        <v>549</v>
      </c>
      <c r="S276" t="s">
        <v>553</v>
      </c>
    </row>
    <row r="277" spans="1:19">
      <c r="A277" t="s">
        <v>277</v>
      </c>
      <c r="B277" s="13" t="s">
        <v>518</v>
      </c>
      <c r="C277" s="13" t="s">
        <v>524</v>
      </c>
      <c r="D277" s="13" t="s">
        <v>526</v>
      </c>
      <c r="E277">
        <v>7.2</v>
      </c>
      <c r="F277">
        <v>97861</v>
      </c>
      <c r="G277" s="24">
        <v>44241</v>
      </c>
      <c r="H277" s="13" t="b">
        <v>0</v>
      </c>
      <c r="J277" t="s">
        <v>535</v>
      </c>
      <c r="K277" t="s">
        <v>540</v>
      </c>
      <c r="L277" s="13" t="s">
        <v>542</v>
      </c>
      <c r="M277">
        <v>3</v>
      </c>
      <c r="N277" s="13">
        <v>4.2</v>
      </c>
      <c r="P277" s="27"/>
      <c r="Q277" s="13" t="s">
        <v>547</v>
      </c>
      <c r="R277" t="s">
        <v>549</v>
      </c>
      <c r="S277" t="s">
        <v>554</v>
      </c>
    </row>
    <row r="278" spans="1:19">
      <c r="A278" t="s">
        <v>44</v>
      </c>
      <c r="B278" s="13" t="s">
        <v>518</v>
      </c>
      <c r="C278" s="13" t="s">
        <v>520</v>
      </c>
      <c r="D278" s="13" t="s">
        <v>528</v>
      </c>
      <c r="E278">
        <v>4.5999999999999996</v>
      </c>
      <c r="F278">
        <v>64499</v>
      </c>
      <c r="G278" s="24">
        <v>43252</v>
      </c>
      <c r="H278" s="13" t="b">
        <v>0</v>
      </c>
      <c r="J278" t="s">
        <v>535</v>
      </c>
      <c r="K278" t="s">
        <v>540</v>
      </c>
      <c r="L278" s="13" t="s">
        <v>543</v>
      </c>
      <c r="M278">
        <v>4</v>
      </c>
      <c r="N278" s="13">
        <v>6.9</v>
      </c>
      <c r="P278" s="27"/>
      <c r="Q278" s="13" t="s">
        <v>546</v>
      </c>
      <c r="R278" t="s">
        <v>549</v>
      </c>
      <c r="S278" t="s">
        <v>553</v>
      </c>
    </row>
    <row r="279" spans="1:19">
      <c r="A279" t="s">
        <v>283</v>
      </c>
      <c r="B279" s="13" t="s">
        <v>519</v>
      </c>
      <c r="C279" s="13" t="s">
        <v>523</v>
      </c>
      <c r="D279" s="13" t="s">
        <v>526</v>
      </c>
      <c r="E279">
        <v>4.5</v>
      </c>
      <c r="F279">
        <v>127155</v>
      </c>
      <c r="G279" s="24">
        <v>44788</v>
      </c>
      <c r="H279" s="13" t="b">
        <v>0</v>
      </c>
      <c r="J279" t="s">
        <v>535</v>
      </c>
      <c r="K279" t="s">
        <v>541</v>
      </c>
      <c r="L279" s="13" t="s">
        <v>543</v>
      </c>
      <c r="M279">
        <v>1</v>
      </c>
      <c r="N279" s="13">
        <v>2.7</v>
      </c>
      <c r="P279" s="27"/>
      <c r="Q279" s="13" t="s">
        <v>548</v>
      </c>
      <c r="R279" t="s">
        <v>550</v>
      </c>
      <c r="S279" t="s">
        <v>552</v>
      </c>
    </row>
    <row r="280" spans="1:19">
      <c r="A280" t="s">
        <v>290</v>
      </c>
      <c r="B280" s="13" t="s">
        <v>517</v>
      </c>
      <c r="C280" s="13" t="s">
        <v>522</v>
      </c>
      <c r="D280" s="13" t="s">
        <v>526</v>
      </c>
      <c r="E280">
        <v>8.3000000000000007</v>
      </c>
      <c r="F280">
        <v>78474</v>
      </c>
      <c r="G280" s="24">
        <v>44805</v>
      </c>
      <c r="H280" s="13" t="b">
        <v>0</v>
      </c>
      <c r="J280" t="s">
        <v>535</v>
      </c>
      <c r="K280" t="s">
        <v>541</v>
      </c>
      <c r="L280" s="13" t="s">
        <v>543</v>
      </c>
      <c r="M280">
        <v>3</v>
      </c>
      <c r="N280" s="13">
        <v>2.6</v>
      </c>
      <c r="P280" s="27"/>
      <c r="Q280" s="13" t="s">
        <v>548</v>
      </c>
      <c r="R280" t="s">
        <v>550</v>
      </c>
      <c r="S280" t="s">
        <v>553</v>
      </c>
    </row>
    <row r="281" spans="1:19">
      <c r="A281" t="s">
        <v>256</v>
      </c>
      <c r="B281" s="13" t="s">
        <v>518</v>
      </c>
      <c r="C281" s="13" t="s">
        <v>520</v>
      </c>
      <c r="D281" s="13" t="s">
        <v>526</v>
      </c>
      <c r="E281">
        <v>4.8</v>
      </c>
      <c r="F281">
        <v>149097</v>
      </c>
      <c r="G281" s="24">
        <v>43342</v>
      </c>
      <c r="H281" s="13" t="b">
        <v>1</v>
      </c>
      <c r="I281" s="13" t="s">
        <v>531</v>
      </c>
      <c r="J281" t="s">
        <v>535</v>
      </c>
      <c r="K281" t="s">
        <v>538</v>
      </c>
      <c r="L281" s="13" t="s">
        <v>545</v>
      </c>
      <c r="M281">
        <v>5</v>
      </c>
      <c r="N281" s="13">
        <v>3.3</v>
      </c>
      <c r="O281" s="27">
        <f>ROUND(N281,0)</f>
        <v>3</v>
      </c>
      <c r="P281" s="29">
        <f t="shared" ref="P281:P282" si="29">EDATE(G281,N281*12)</f>
        <v>44530</v>
      </c>
      <c r="Q281" s="13" t="s">
        <v>548</v>
      </c>
      <c r="R281" t="s">
        <v>549</v>
      </c>
      <c r="S281" t="s">
        <v>552</v>
      </c>
    </row>
    <row r="282" spans="1:19">
      <c r="A282" t="s">
        <v>192</v>
      </c>
      <c r="B282" s="13" t="s">
        <v>517</v>
      </c>
      <c r="C282" s="13" t="s">
        <v>523</v>
      </c>
      <c r="D282" s="13" t="s">
        <v>526</v>
      </c>
      <c r="E282">
        <v>5.2</v>
      </c>
      <c r="F282">
        <v>135897</v>
      </c>
      <c r="G282" s="24">
        <v>43243</v>
      </c>
      <c r="H282" s="13" t="b">
        <v>1</v>
      </c>
      <c r="I282" s="13" t="s">
        <v>534</v>
      </c>
      <c r="J282" t="s">
        <v>535</v>
      </c>
      <c r="K282" t="s">
        <v>538</v>
      </c>
      <c r="L282" s="13" t="s">
        <v>544</v>
      </c>
      <c r="M282">
        <v>2</v>
      </c>
      <c r="N282" s="13">
        <v>1.9</v>
      </c>
      <c r="O282" s="27">
        <f>ROUND(N282,0)</f>
        <v>2</v>
      </c>
      <c r="P282" s="29">
        <f t="shared" si="29"/>
        <v>43913</v>
      </c>
      <c r="Q282" s="13" t="s">
        <v>546</v>
      </c>
      <c r="R282" t="s">
        <v>549</v>
      </c>
      <c r="S282" t="s">
        <v>551</v>
      </c>
    </row>
    <row r="283" spans="1:19">
      <c r="A283" t="s">
        <v>293</v>
      </c>
      <c r="B283" s="13" t="s">
        <v>518</v>
      </c>
      <c r="C283" s="13" t="s">
        <v>520</v>
      </c>
      <c r="D283" s="13" t="s">
        <v>530</v>
      </c>
      <c r="E283">
        <v>6.7</v>
      </c>
      <c r="F283">
        <v>134905</v>
      </c>
      <c r="G283" s="24">
        <v>43483</v>
      </c>
      <c r="H283" s="13" t="b">
        <v>0</v>
      </c>
      <c r="J283" t="s">
        <v>535</v>
      </c>
      <c r="K283" t="s">
        <v>538</v>
      </c>
      <c r="L283" s="13" t="s">
        <v>543</v>
      </c>
      <c r="M283">
        <v>4</v>
      </c>
      <c r="N283" s="13">
        <v>6.3</v>
      </c>
      <c r="P283" s="27"/>
      <c r="Q283" s="13" t="s">
        <v>546</v>
      </c>
      <c r="R283" t="s">
        <v>549</v>
      </c>
      <c r="S283" t="s">
        <v>552</v>
      </c>
    </row>
    <row r="284" spans="1:19">
      <c r="A284" t="s">
        <v>323</v>
      </c>
      <c r="B284" s="13" t="s">
        <v>518</v>
      </c>
      <c r="C284" s="13" t="s">
        <v>521</v>
      </c>
      <c r="D284" s="13" t="s">
        <v>528</v>
      </c>
      <c r="E284">
        <v>4.5999999999999996</v>
      </c>
      <c r="F284">
        <v>135868</v>
      </c>
      <c r="G284" s="24">
        <v>44745</v>
      </c>
      <c r="H284" s="13" t="b">
        <v>0</v>
      </c>
      <c r="J284" t="s">
        <v>535</v>
      </c>
      <c r="K284" t="s">
        <v>541</v>
      </c>
      <c r="L284" s="13" t="s">
        <v>543</v>
      </c>
      <c r="M284">
        <v>2</v>
      </c>
      <c r="N284" s="13">
        <v>2.8</v>
      </c>
      <c r="P284" s="27"/>
      <c r="Q284" s="13" t="s">
        <v>547</v>
      </c>
      <c r="R284" t="s">
        <v>550</v>
      </c>
      <c r="S284" t="s">
        <v>551</v>
      </c>
    </row>
    <row r="285" spans="1:19">
      <c r="A285" t="s">
        <v>303</v>
      </c>
      <c r="B285" s="13" t="s">
        <v>517</v>
      </c>
      <c r="C285" s="13" t="s">
        <v>523</v>
      </c>
      <c r="D285" s="13" t="s">
        <v>526</v>
      </c>
      <c r="E285">
        <v>2.5</v>
      </c>
      <c r="F285">
        <v>155665</v>
      </c>
      <c r="G285" s="24">
        <v>43746</v>
      </c>
      <c r="H285" s="13" t="b">
        <v>0</v>
      </c>
      <c r="J285" t="s">
        <v>535</v>
      </c>
      <c r="K285" t="s">
        <v>538</v>
      </c>
      <c r="L285" s="13" t="s">
        <v>543</v>
      </c>
      <c r="M285">
        <v>3</v>
      </c>
      <c r="N285" s="13">
        <v>5.5</v>
      </c>
      <c r="P285" s="27"/>
      <c r="Q285" s="13" t="s">
        <v>548</v>
      </c>
      <c r="R285" t="s">
        <v>549</v>
      </c>
      <c r="S285" t="s">
        <v>552</v>
      </c>
    </row>
    <row r="286" spans="1:19">
      <c r="A286" t="s">
        <v>415</v>
      </c>
      <c r="B286" s="13" t="s">
        <v>517</v>
      </c>
      <c r="C286" s="13" t="s">
        <v>521</v>
      </c>
      <c r="D286" s="13" t="s">
        <v>526</v>
      </c>
      <c r="E286">
        <v>4.5999999999999996</v>
      </c>
      <c r="F286">
        <v>126216</v>
      </c>
      <c r="G286" s="24">
        <v>43577</v>
      </c>
      <c r="H286" s="13" t="b">
        <v>1</v>
      </c>
      <c r="I286" s="13" t="s">
        <v>530</v>
      </c>
      <c r="J286" t="s">
        <v>537</v>
      </c>
      <c r="K286" t="s">
        <v>538</v>
      </c>
      <c r="L286" s="13" t="s">
        <v>542</v>
      </c>
      <c r="M286">
        <v>3</v>
      </c>
      <c r="N286" s="13">
        <v>3</v>
      </c>
      <c r="O286" s="27">
        <f>ROUND(N286,0)</f>
        <v>3</v>
      </c>
      <c r="P286" s="29">
        <f>EDATE(G286,N286*12)</f>
        <v>44673</v>
      </c>
      <c r="Q286" s="13" t="s">
        <v>547</v>
      </c>
      <c r="R286" t="s">
        <v>549</v>
      </c>
      <c r="S286" t="s">
        <v>552</v>
      </c>
    </row>
    <row r="287" spans="1:19">
      <c r="A287" t="s">
        <v>308</v>
      </c>
      <c r="B287" s="13" t="s">
        <v>519</v>
      </c>
      <c r="C287" s="13" t="s">
        <v>520</v>
      </c>
      <c r="D287" s="13" t="s">
        <v>527</v>
      </c>
      <c r="E287">
        <v>2.8</v>
      </c>
      <c r="F287">
        <v>135330</v>
      </c>
      <c r="G287" s="24">
        <v>43616</v>
      </c>
      <c r="H287" s="13" t="b">
        <v>0</v>
      </c>
      <c r="J287" t="s">
        <v>535</v>
      </c>
      <c r="K287" t="s">
        <v>538</v>
      </c>
      <c r="L287" s="13" t="s">
        <v>545</v>
      </c>
      <c r="M287">
        <v>3</v>
      </c>
      <c r="N287" s="13">
        <v>5.9</v>
      </c>
      <c r="P287" s="29">
        <f>EDATE(G287,N287*12)</f>
        <v>45747</v>
      </c>
      <c r="Q287" s="13" t="s">
        <v>546</v>
      </c>
      <c r="R287" t="s">
        <v>549</v>
      </c>
      <c r="S287" t="s">
        <v>554</v>
      </c>
    </row>
    <row r="288" spans="1:19">
      <c r="A288" t="s">
        <v>311</v>
      </c>
      <c r="B288" s="13" t="s">
        <v>519</v>
      </c>
      <c r="C288" s="13" t="s">
        <v>523</v>
      </c>
      <c r="D288" s="13" t="s">
        <v>530</v>
      </c>
      <c r="E288">
        <v>3.1</v>
      </c>
      <c r="F288">
        <v>106738</v>
      </c>
      <c r="G288" s="24">
        <v>44666</v>
      </c>
      <c r="H288" s="13" t="b">
        <v>0</v>
      </c>
      <c r="J288" t="s">
        <v>535</v>
      </c>
      <c r="K288" t="s">
        <v>538</v>
      </c>
      <c r="L288" s="13" t="s">
        <v>545</v>
      </c>
      <c r="M288">
        <v>3</v>
      </c>
      <c r="N288" s="13">
        <v>3</v>
      </c>
      <c r="P288" s="27"/>
      <c r="Q288" s="13" t="s">
        <v>547</v>
      </c>
      <c r="R288" t="s">
        <v>549</v>
      </c>
      <c r="S288" t="s">
        <v>552</v>
      </c>
    </row>
    <row r="289" spans="1:19">
      <c r="A289" t="s">
        <v>312</v>
      </c>
      <c r="B289" s="13" t="s">
        <v>517</v>
      </c>
      <c r="C289" s="13" t="s">
        <v>522</v>
      </c>
      <c r="D289" s="13" t="s">
        <v>526</v>
      </c>
      <c r="E289">
        <v>4.4000000000000004</v>
      </c>
      <c r="F289">
        <v>94518</v>
      </c>
      <c r="G289" s="24">
        <v>43762</v>
      </c>
      <c r="H289" s="13" t="b">
        <v>0</v>
      </c>
      <c r="J289" t="s">
        <v>535</v>
      </c>
      <c r="K289" t="s">
        <v>538</v>
      </c>
      <c r="L289" s="13" t="s">
        <v>544</v>
      </c>
      <c r="M289">
        <v>3</v>
      </c>
      <c r="N289" s="13">
        <v>5.5</v>
      </c>
      <c r="P289" s="27"/>
      <c r="Q289" s="13" t="s">
        <v>548</v>
      </c>
      <c r="R289" t="s">
        <v>549</v>
      </c>
      <c r="S289" t="s">
        <v>554</v>
      </c>
    </row>
    <row r="290" spans="1:19">
      <c r="A290" t="s">
        <v>223</v>
      </c>
      <c r="B290" s="13" t="s">
        <v>518</v>
      </c>
      <c r="C290" s="13" t="s">
        <v>522</v>
      </c>
      <c r="D290" s="13" t="s">
        <v>528</v>
      </c>
      <c r="E290">
        <v>4.7</v>
      </c>
      <c r="F290">
        <v>104139</v>
      </c>
      <c r="G290" s="24">
        <v>44710</v>
      </c>
      <c r="H290" s="13" t="b">
        <v>0</v>
      </c>
      <c r="J290" t="s">
        <v>535</v>
      </c>
      <c r="K290" t="s">
        <v>540</v>
      </c>
      <c r="L290" s="13" t="s">
        <v>544</v>
      </c>
      <c r="M290">
        <v>2</v>
      </c>
      <c r="N290" s="13">
        <v>2.9</v>
      </c>
      <c r="P290" s="27"/>
      <c r="Q290" s="13" t="s">
        <v>548</v>
      </c>
      <c r="R290" t="s">
        <v>549</v>
      </c>
      <c r="S290" t="s">
        <v>552</v>
      </c>
    </row>
    <row r="291" spans="1:19">
      <c r="A291" t="s">
        <v>317</v>
      </c>
      <c r="B291" s="13" t="s">
        <v>518</v>
      </c>
      <c r="C291" s="13" t="s">
        <v>520</v>
      </c>
      <c r="D291" s="13" t="s">
        <v>527</v>
      </c>
      <c r="E291">
        <v>6.7</v>
      </c>
      <c r="F291">
        <v>127028</v>
      </c>
      <c r="G291" s="24">
        <v>44891</v>
      </c>
      <c r="H291" s="13" t="b">
        <v>0</v>
      </c>
      <c r="J291" t="s">
        <v>535</v>
      </c>
      <c r="K291" t="s">
        <v>538</v>
      </c>
      <c r="L291" s="13" t="s">
        <v>544</v>
      </c>
      <c r="M291">
        <v>3</v>
      </c>
      <c r="N291" s="13">
        <v>2.4</v>
      </c>
      <c r="P291" s="29">
        <f>EDATE(G291,N291*12)</f>
        <v>45742</v>
      </c>
      <c r="Q291" s="13" t="s">
        <v>546</v>
      </c>
      <c r="R291" t="s">
        <v>549</v>
      </c>
      <c r="S291" t="s">
        <v>553</v>
      </c>
    </row>
    <row r="292" spans="1:19">
      <c r="A292" t="s">
        <v>351</v>
      </c>
      <c r="B292" s="13" t="s">
        <v>517</v>
      </c>
      <c r="C292" s="13" t="s">
        <v>521</v>
      </c>
      <c r="D292" s="13" t="s">
        <v>528</v>
      </c>
      <c r="E292">
        <v>4.8</v>
      </c>
      <c r="F292">
        <v>118954</v>
      </c>
      <c r="G292" s="24">
        <v>44541</v>
      </c>
      <c r="H292" s="13" t="b">
        <v>0</v>
      </c>
      <c r="J292" t="s">
        <v>535</v>
      </c>
      <c r="K292" t="s">
        <v>540</v>
      </c>
      <c r="L292" s="13" t="s">
        <v>544</v>
      </c>
      <c r="M292">
        <v>3</v>
      </c>
      <c r="N292" s="13">
        <v>3.4</v>
      </c>
      <c r="P292" s="27"/>
      <c r="Q292" s="13" t="s">
        <v>546</v>
      </c>
      <c r="R292" t="s">
        <v>549</v>
      </c>
      <c r="S292" t="s">
        <v>551</v>
      </c>
    </row>
    <row r="293" spans="1:19">
      <c r="A293" t="s">
        <v>328</v>
      </c>
      <c r="B293" s="13" t="s">
        <v>517</v>
      </c>
      <c r="C293" s="13" t="s">
        <v>522</v>
      </c>
      <c r="D293" s="13" t="s">
        <v>525</v>
      </c>
      <c r="E293">
        <v>2</v>
      </c>
      <c r="F293">
        <v>124089</v>
      </c>
      <c r="G293" s="24">
        <v>43203</v>
      </c>
      <c r="H293" s="13" t="b">
        <v>0</v>
      </c>
      <c r="J293" t="s">
        <v>535</v>
      </c>
      <c r="K293" t="s">
        <v>538</v>
      </c>
      <c r="L293" s="13" t="s">
        <v>544</v>
      </c>
      <c r="M293">
        <v>4</v>
      </c>
      <c r="N293" s="13">
        <v>7</v>
      </c>
      <c r="P293" s="27"/>
      <c r="Q293" s="13" t="s">
        <v>547</v>
      </c>
      <c r="R293" t="s">
        <v>549</v>
      </c>
      <c r="S293" t="s">
        <v>553</v>
      </c>
    </row>
    <row r="294" spans="1:19">
      <c r="A294" t="s">
        <v>330</v>
      </c>
      <c r="B294" s="13" t="s">
        <v>519</v>
      </c>
      <c r="C294" s="13" t="s">
        <v>520</v>
      </c>
      <c r="D294" s="13" t="s">
        <v>526</v>
      </c>
      <c r="E294">
        <v>6.2</v>
      </c>
      <c r="F294">
        <v>155344</v>
      </c>
      <c r="G294" s="24">
        <v>44861</v>
      </c>
      <c r="H294" s="13" t="b">
        <v>0</v>
      </c>
      <c r="J294" t="s">
        <v>535</v>
      </c>
      <c r="K294" t="s">
        <v>540</v>
      </c>
      <c r="L294" s="13" t="s">
        <v>543</v>
      </c>
      <c r="M294">
        <v>3</v>
      </c>
      <c r="N294" s="13">
        <v>2.5</v>
      </c>
      <c r="P294" s="27"/>
      <c r="Q294" s="13" t="s">
        <v>547</v>
      </c>
      <c r="R294" t="s">
        <v>549</v>
      </c>
      <c r="S294" t="s">
        <v>554</v>
      </c>
    </row>
    <row r="295" spans="1:19">
      <c r="A295" t="s">
        <v>332</v>
      </c>
      <c r="B295" s="13" t="s">
        <v>519</v>
      </c>
      <c r="C295" s="13" t="s">
        <v>522</v>
      </c>
      <c r="D295" s="13" t="s">
        <v>525</v>
      </c>
      <c r="E295">
        <v>5.6</v>
      </c>
      <c r="F295">
        <v>122068</v>
      </c>
      <c r="G295" s="24">
        <v>44638</v>
      </c>
      <c r="H295" s="13" t="b">
        <v>0</v>
      </c>
      <c r="J295" t="s">
        <v>535</v>
      </c>
      <c r="K295" t="s">
        <v>538</v>
      </c>
      <c r="L295" s="13" t="s">
        <v>543</v>
      </c>
      <c r="M295">
        <v>4</v>
      </c>
      <c r="N295" s="13">
        <v>3.1</v>
      </c>
      <c r="P295" s="27"/>
      <c r="Q295" s="13" t="s">
        <v>548</v>
      </c>
      <c r="R295" t="s">
        <v>549</v>
      </c>
      <c r="S295" t="s">
        <v>552</v>
      </c>
    </row>
    <row r="296" spans="1:19">
      <c r="A296" t="s">
        <v>179</v>
      </c>
      <c r="B296" s="13" t="s">
        <v>517</v>
      </c>
      <c r="C296" s="13" t="s">
        <v>522</v>
      </c>
      <c r="D296" s="13" t="s">
        <v>526</v>
      </c>
      <c r="E296">
        <v>5.4</v>
      </c>
      <c r="F296">
        <v>67491</v>
      </c>
      <c r="G296" s="24">
        <v>43831</v>
      </c>
      <c r="H296" s="13" t="b">
        <v>1</v>
      </c>
      <c r="I296" s="13" t="s">
        <v>534</v>
      </c>
      <c r="J296" t="s">
        <v>536</v>
      </c>
      <c r="K296" t="s">
        <v>540</v>
      </c>
      <c r="L296" s="13" t="s">
        <v>544</v>
      </c>
      <c r="M296">
        <v>4</v>
      </c>
      <c r="N296" s="13">
        <v>4</v>
      </c>
      <c r="O296" s="27">
        <f>ROUND(N296,0)</f>
        <v>4</v>
      </c>
      <c r="P296" s="29">
        <f>EDATE(G296,N296*12)</f>
        <v>45292</v>
      </c>
      <c r="Q296" s="13" t="s">
        <v>546</v>
      </c>
      <c r="R296" t="s">
        <v>549</v>
      </c>
      <c r="S296" t="s">
        <v>553</v>
      </c>
    </row>
    <row r="297" spans="1:19">
      <c r="A297" t="s">
        <v>342</v>
      </c>
      <c r="B297" s="13" t="s">
        <v>518</v>
      </c>
      <c r="C297" s="13" t="s">
        <v>521</v>
      </c>
      <c r="D297" s="13" t="s">
        <v>527</v>
      </c>
      <c r="E297">
        <v>6.5</v>
      </c>
      <c r="F297">
        <v>82052</v>
      </c>
      <c r="G297" s="24">
        <v>43270</v>
      </c>
      <c r="H297" s="13" t="b">
        <v>0</v>
      </c>
      <c r="J297" t="s">
        <v>535</v>
      </c>
      <c r="K297" t="s">
        <v>540</v>
      </c>
      <c r="L297" s="13" t="s">
        <v>544</v>
      </c>
      <c r="M297">
        <v>3</v>
      </c>
      <c r="N297" s="13">
        <v>6.8</v>
      </c>
      <c r="P297" s="29">
        <f>EDATE(G297,N297*12)</f>
        <v>45735</v>
      </c>
      <c r="Q297" s="13" t="s">
        <v>546</v>
      </c>
      <c r="R297" t="s">
        <v>549</v>
      </c>
      <c r="S297" t="s">
        <v>552</v>
      </c>
    </row>
    <row r="298" spans="1:19">
      <c r="A298" t="s">
        <v>300</v>
      </c>
      <c r="B298" s="13" t="s">
        <v>517</v>
      </c>
      <c r="C298" s="13" t="s">
        <v>521</v>
      </c>
      <c r="D298" s="13" t="s">
        <v>528</v>
      </c>
      <c r="E298">
        <v>5.4</v>
      </c>
      <c r="F298">
        <v>65906</v>
      </c>
      <c r="G298" s="24">
        <v>43644</v>
      </c>
      <c r="H298" s="13" t="b">
        <v>1</v>
      </c>
      <c r="I298" s="13" t="s">
        <v>533</v>
      </c>
      <c r="J298" t="s">
        <v>536</v>
      </c>
      <c r="K298" t="s">
        <v>538</v>
      </c>
      <c r="L298" s="13" t="s">
        <v>544</v>
      </c>
      <c r="M298">
        <v>4</v>
      </c>
      <c r="N298" s="13">
        <v>4</v>
      </c>
      <c r="O298" s="27">
        <f>ROUND(N298,0)</f>
        <v>4</v>
      </c>
      <c r="P298" s="29">
        <f>EDATE(G298,N298*12)</f>
        <v>45105</v>
      </c>
      <c r="Q298" s="13" t="s">
        <v>546</v>
      </c>
      <c r="R298" t="s">
        <v>549</v>
      </c>
      <c r="S298" t="s">
        <v>553</v>
      </c>
    </row>
    <row r="299" spans="1:19">
      <c r="A299" t="s">
        <v>153</v>
      </c>
      <c r="B299" s="13" t="s">
        <v>517</v>
      </c>
      <c r="C299" s="13" t="s">
        <v>522</v>
      </c>
      <c r="D299" s="13" t="s">
        <v>528</v>
      </c>
      <c r="E299">
        <v>4.9000000000000004</v>
      </c>
      <c r="F299">
        <v>117134</v>
      </c>
      <c r="G299" s="24">
        <v>43112</v>
      </c>
      <c r="H299" s="13" t="b">
        <v>0</v>
      </c>
      <c r="J299" t="s">
        <v>536</v>
      </c>
      <c r="K299" t="s">
        <v>538</v>
      </c>
      <c r="L299" s="13" t="s">
        <v>545</v>
      </c>
      <c r="M299">
        <v>4</v>
      </c>
      <c r="N299" s="13">
        <v>7.3</v>
      </c>
      <c r="P299" s="27"/>
      <c r="Q299" s="13" t="s">
        <v>546</v>
      </c>
      <c r="R299" t="s">
        <v>549</v>
      </c>
      <c r="S299" t="s">
        <v>553</v>
      </c>
    </row>
    <row r="300" spans="1:19">
      <c r="A300" t="s">
        <v>416</v>
      </c>
      <c r="B300" s="13" t="s">
        <v>518</v>
      </c>
      <c r="C300" s="13" t="s">
        <v>520</v>
      </c>
      <c r="D300" s="13" t="s">
        <v>528</v>
      </c>
      <c r="E300">
        <v>4.9000000000000004</v>
      </c>
      <c r="F300">
        <v>101520</v>
      </c>
      <c r="G300" s="24">
        <v>44200</v>
      </c>
      <c r="H300" s="13" t="b">
        <v>0</v>
      </c>
      <c r="J300" t="s">
        <v>536</v>
      </c>
      <c r="K300" t="s">
        <v>540</v>
      </c>
      <c r="L300" s="13" t="s">
        <v>544</v>
      </c>
      <c r="M300">
        <v>3</v>
      </c>
      <c r="N300" s="13">
        <v>4.3</v>
      </c>
      <c r="P300" s="27"/>
      <c r="Q300" s="13" t="s">
        <v>548</v>
      </c>
      <c r="R300" t="s">
        <v>549</v>
      </c>
      <c r="S300" t="s">
        <v>552</v>
      </c>
    </row>
    <row r="301" spans="1:19">
      <c r="A301" t="s">
        <v>355</v>
      </c>
      <c r="B301" s="13" t="s">
        <v>519</v>
      </c>
      <c r="C301" s="13" t="s">
        <v>524</v>
      </c>
      <c r="D301" s="13" t="s">
        <v>527</v>
      </c>
      <c r="E301">
        <v>8.9</v>
      </c>
      <c r="F301">
        <v>146698</v>
      </c>
      <c r="G301" s="24">
        <v>44959</v>
      </c>
      <c r="H301" s="13" t="b">
        <v>0</v>
      </c>
      <c r="J301" t="s">
        <v>535</v>
      </c>
      <c r="K301" t="s">
        <v>541</v>
      </c>
      <c r="L301" s="13" t="s">
        <v>542</v>
      </c>
      <c r="M301">
        <v>2</v>
      </c>
      <c r="N301" s="13">
        <v>2.2000000000000002</v>
      </c>
      <c r="P301" s="29">
        <f>EDATE(G301,N301*12)</f>
        <v>45749</v>
      </c>
      <c r="Q301" s="13" t="s">
        <v>547</v>
      </c>
      <c r="R301" t="s">
        <v>550</v>
      </c>
      <c r="S301" t="s">
        <v>553</v>
      </c>
    </row>
    <row r="302" spans="1:19">
      <c r="A302" t="s">
        <v>357</v>
      </c>
      <c r="B302" s="13" t="s">
        <v>518</v>
      </c>
      <c r="C302" s="13" t="s">
        <v>522</v>
      </c>
      <c r="D302" s="13" t="s">
        <v>526</v>
      </c>
      <c r="E302">
        <v>3.9</v>
      </c>
      <c r="F302">
        <v>70886</v>
      </c>
      <c r="G302" s="24">
        <v>43679</v>
      </c>
      <c r="H302" s="13" t="b">
        <v>0</v>
      </c>
      <c r="J302" t="s">
        <v>535</v>
      </c>
      <c r="K302" t="s">
        <v>538</v>
      </c>
      <c r="L302" s="13" t="s">
        <v>543</v>
      </c>
      <c r="M302">
        <v>4</v>
      </c>
      <c r="N302" s="13">
        <v>5.7</v>
      </c>
      <c r="P302" s="27"/>
      <c r="Q302" s="13" t="s">
        <v>546</v>
      </c>
      <c r="R302" t="s">
        <v>549</v>
      </c>
      <c r="S302" t="s">
        <v>552</v>
      </c>
    </row>
    <row r="303" spans="1:19">
      <c r="A303" t="s">
        <v>474</v>
      </c>
      <c r="B303" s="13" t="s">
        <v>517</v>
      </c>
      <c r="C303" s="13" t="s">
        <v>520</v>
      </c>
      <c r="D303" s="13" t="s">
        <v>528</v>
      </c>
      <c r="E303">
        <v>4.9000000000000004</v>
      </c>
      <c r="F303">
        <v>140764</v>
      </c>
      <c r="G303" s="24">
        <v>43505</v>
      </c>
      <c r="H303" s="13" t="b">
        <v>0</v>
      </c>
      <c r="J303" t="s">
        <v>536</v>
      </c>
      <c r="K303" t="s">
        <v>541</v>
      </c>
      <c r="L303" s="13" t="s">
        <v>545</v>
      </c>
      <c r="M303">
        <v>4</v>
      </c>
      <c r="N303" s="13">
        <v>6.2</v>
      </c>
      <c r="P303" s="27"/>
      <c r="Q303" s="13" t="s">
        <v>547</v>
      </c>
      <c r="R303" t="s">
        <v>550</v>
      </c>
      <c r="S303" t="s">
        <v>553</v>
      </c>
    </row>
    <row r="304" spans="1:19">
      <c r="A304" t="s">
        <v>56</v>
      </c>
      <c r="B304" s="13" t="s">
        <v>519</v>
      </c>
      <c r="C304" s="13" t="s">
        <v>520</v>
      </c>
      <c r="D304" s="13" t="s">
        <v>528</v>
      </c>
      <c r="E304">
        <v>5</v>
      </c>
      <c r="F304">
        <v>138657</v>
      </c>
      <c r="G304" s="24">
        <v>44924</v>
      </c>
      <c r="H304" s="13" t="b">
        <v>0</v>
      </c>
      <c r="J304" t="s">
        <v>537</v>
      </c>
      <c r="K304" t="s">
        <v>540</v>
      </c>
      <c r="L304" s="13" t="s">
        <v>544</v>
      </c>
      <c r="M304">
        <v>1</v>
      </c>
      <c r="N304" s="13">
        <v>2.2999999999999998</v>
      </c>
      <c r="P304" s="27"/>
      <c r="Q304" s="13" t="s">
        <v>546</v>
      </c>
      <c r="R304" t="s">
        <v>549</v>
      </c>
      <c r="S304" t="s">
        <v>551</v>
      </c>
    </row>
    <row r="305" spans="1:19">
      <c r="A305" t="s">
        <v>365</v>
      </c>
      <c r="B305" s="13" t="s">
        <v>517</v>
      </c>
      <c r="C305" s="13" t="s">
        <v>520</v>
      </c>
      <c r="D305" s="13" t="s">
        <v>526</v>
      </c>
      <c r="E305">
        <v>6.6</v>
      </c>
      <c r="F305">
        <v>68244</v>
      </c>
      <c r="G305" s="24">
        <v>43508</v>
      </c>
      <c r="H305" s="13" t="b">
        <v>0</v>
      </c>
      <c r="J305" t="s">
        <v>535</v>
      </c>
      <c r="K305" t="s">
        <v>540</v>
      </c>
      <c r="L305" s="13" t="s">
        <v>544</v>
      </c>
      <c r="M305">
        <v>3</v>
      </c>
      <c r="N305" s="13">
        <v>6.2</v>
      </c>
      <c r="P305" s="27"/>
      <c r="Q305" s="13" t="s">
        <v>546</v>
      </c>
      <c r="R305" t="s">
        <v>549</v>
      </c>
      <c r="S305" t="s">
        <v>552</v>
      </c>
    </row>
    <row r="306" spans="1:19">
      <c r="A306" t="s">
        <v>367</v>
      </c>
      <c r="B306" s="13" t="s">
        <v>518</v>
      </c>
      <c r="C306" s="13" t="s">
        <v>520</v>
      </c>
      <c r="D306" s="13" t="s">
        <v>526</v>
      </c>
      <c r="E306">
        <v>3.3</v>
      </c>
      <c r="F306">
        <v>118608</v>
      </c>
      <c r="G306" s="24">
        <v>44118</v>
      </c>
      <c r="H306" s="13" t="b">
        <v>0</v>
      </c>
      <c r="J306" t="s">
        <v>535</v>
      </c>
      <c r="K306" t="s">
        <v>541</v>
      </c>
      <c r="L306" s="13" t="s">
        <v>544</v>
      </c>
      <c r="M306">
        <v>4</v>
      </c>
      <c r="N306" s="13">
        <v>4.5</v>
      </c>
      <c r="P306" s="27"/>
      <c r="Q306" s="13" t="s">
        <v>546</v>
      </c>
      <c r="R306" t="s">
        <v>550</v>
      </c>
      <c r="S306" t="s">
        <v>552</v>
      </c>
    </row>
    <row r="307" spans="1:19">
      <c r="A307" t="s">
        <v>373</v>
      </c>
      <c r="B307" s="13" t="s">
        <v>519</v>
      </c>
      <c r="C307" s="13" t="s">
        <v>523</v>
      </c>
      <c r="D307" s="13" t="s">
        <v>528</v>
      </c>
      <c r="E307">
        <v>5</v>
      </c>
      <c r="F307">
        <v>140742</v>
      </c>
      <c r="G307" s="24">
        <v>43640</v>
      </c>
      <c r="H307" s="13" t="b">
        <v>0</v>
      </c>
      <c r="J307" t="s">
        <v>537</v>
      </c>
      <c r="K307" t="s">
        <v>540</v>
      </c>
      <c r="L307" s="13" t="s">
        <v>542</v>
      </c>
      <c r="M307">
        <v>3</v>
      </c>
      <c r="N307" s="13">
        <v>5.8</v>
      </c>
      <c r="P307" s="27"/>
      <c r="Q307" s="13" t="s">
        <v>546</v>
      </c>
      <c r="R307" t="s">
        <v>549</v>
      </c>
      <c r="S307" t="s">
        <v>553</v>
      </c>
    </row>
    <row r="308" spans="1:19">
      <c r="A308" t="s">
        <v>374</v>
      </c>
      <c r="B308" s="13" t="s">
        <v>519</v>
      </c>
      <c r="C308" s="13" t="s">
        <v>522</v>
      </c>
      <c r="D308" s="13" t="s">
        <v>525</v>
      </c>
      <c r="E308">
        <v>3.1</v>
      </c>
      <c r="F308">
        <v>114120</v>
      </c>
      <c r="G308" s="24">
        <v>43992</v>
      </c>
      <c r="H308" s="13" t="b">
        <v>0</v>
      </c>
      <c r="J308" t="s">
        <v>535</v>
      </c>
      <c r="K308" t="s">
        <v>538</v>
      </c>
      <c r="L308" s="13" t="s">
        <v>544</v>
      </c>
      <c r="M308">
        <v>2</v>
      </c>
      <c r="N308" s="13">
        <v>4.9000000000000004</v>
      </c>
      <c r="P308" s="27"/>
      <c r="Q308" s="13" t="s">
        <v>548</v>
      </c>
      <c r="R308" t="s">
        <v>549</v>
      </c>
      <c r="S308" t="s">
        <v>552</v>
      </c>
    </row>
    <row r="309" spans="1:19">
      <c r="A309" t="s">
        <v>137</v>
      </c>
      <c r="B309" s="13" t="s">
        <v>519</v>
      </c>
      <c r="C309" s="13" t="s">
        <v>522</v>
      </c>
      <c r="D309" s="13" t="s">
        <v>528</v>
      </c>
      <c r="E309">
        <v>5.0999999999999996</v>
      </c>
      <c r="F309">
        <v>134055</v>
      </c>
      <c r="G309" s="24">
        <v>44178</v>
      </c>
      <c r="H309" s="13" t="b">
        <v>0</v>
      </c>
      <c r="J309" t="s">
        <v>536</v>
      </c>
      <c r="K309" t="s">
        <v>540</v>
      </c>
      <c r="L309" s="13" t="s">
        <v>542</v>
      </c>
      <c r="M309">
        <v>3</v>
      </c>
      <c r="N309" s="13">
        <v>4.4000000000000004</v>
      </c>
      <c r="P309" s="27"/>
      <c r="Q309" s="13" t="s">
        <v>547</v>
      </c>
      <c r="R309" t="s">
        <v>549</v>
      </c>
      <c r="S309" t="s">
        <v>553</v>
      </c>
    </row>
    <row r="310" spans="1:19">
      <c r="A310" t="s">
        <v>387</v>
      </c>
      <c r="B310" s="13" t="s">
        <v>519</v>
      </c>
      <c r="C310" s="13" t="s">
        <v>524</v>
      </c>
      <c r="D310" s="13" t="s">
        <v>526</v>
      </c>
      <c r="E310">
        <v>2.7</v>
      </c>
      <c r="F310">
        <v>93840</v>
      </c>
      <c r="G310" s="24">
        <v>44811</v>
      </c>
      <c r="H310" s="13" t="b">
        <v>0</v>
      </c>
      <c r="J310" t="s">
        <v>535</v>
      </c>
      <c r="K310" t="s">
        <v>540</v>
      </c>
      <c r="L310" s="13" t="s">
        <v>542</v>
      </c>
      <c r="M310">
        <v>3</v>
      </c>
      <c r="N310" s="13">
        <v>2.6</v>
      </c>
      <c r="P310" s="27"/>
      <c r="Q310" s="13" t="s">
        <v>546</v>
      </c>
      <c r="R310" t="s">
        <v>549</v>
      </c>
      <c r="S310" t="s">
        <v>554</v>
      </c>
    </row>
    <row r="311" spans="1:19">
      <c r="A311" t="s">
        <v>127</v>
      </c>
      <c r="B311" s="13" t="s">
        <v>517</v>
      </c>
      <c r="C311" s="13" t="s">
        <v>523</v>
      </c>
      <c r="D311" s="13" t="s">
        <v>526</v>
      </c>
      <c r="E311">
        <v>4.3</v>
      </c>
      <c r="F311">
        <v>61645</v>
      </c>
      <c r="G311" s="24">
        <v>43520</v>
      </c>
      <c r="H311" s="13" t="b">
        <v>1</v>
      </c>
      <c r="I311" s="13" t="s">
        <v>532</v>
      </c>
      <c r="J311" t="s">
        <v>536</v>
      </c>
      <c r="K311" t="s">
        <v>540</v>
      </c>
      <c r="L311" s="13" t="s">
        <v>544</v>
      </c>
      <c r="M311">
        <v>5</v>
      </c>
      <c r="N311" s="13">
        <v>2.2000000000000002</v>
      </c>
      <c r="O311" s="27">
        <f>ROUND(N311,0)</f>
        <v>2</v>
      </c>
      <c r="P311" s="29">
        <f>EDATE(G311,N311*12)</f>
        <v>44310</v>
      </c>
      <c r="Q311" s="13" t="s">
        <v>547</v>
      </c>
      <c r="R311" t="s">
        <v>549</v>
      </c>
      <c r="S311" t="s">
        <v>553</v>
      </c>
    </row>
    <row r="312" spans="1:19">
      <c r="A312" t="s">
        <v>390</v>
      </c>
      <c r="B312" s="13" t="s">
        <v>517</v>
      </c>
      <c r="C312" s="13" t="s">
        <v>521</v>
      </c>
      <c r="D312" s="13" t="s">
        <v>527</v>
      </c>
      <c r="E312">
        <v>6.2</v>
      </c>
      <c r="F312">
        <v>99121</v>
      </c>
      <c r="G312" s="24">
        <v>44714</v>
      </c>
      <c r="H312" s="13" t="b">
        <v>0</v>
      </c>
      <c r="J312" t="s">
        <v>535</v>
      </c>
      <c r="K312" t="s">
        <v>538</v>
      </c>
      <c r="L312" s="13" t="s">
        <v>544</v>
      </c>
      <c r="M312">
        <v>3</v>
      </c>
      <c r="N312" s="13">
        <v>2.9</v>
      </c>
      <c r="P312" s="29">
        <f>EDATE(G312,N312*12)</f>
        <v>45749</v>
      </c>
      <c r="Q312" s="13" t="s">
        <v>546</v>
      </c>
      <c r="R312" t="s">
        <v>549</v>
      </c>
      <c r="S312" t="s">
        <v>553</v>
      </c>
    </row>
    <row r="313" spans="1:19">
      <c r="A313" t="s">
        <v>391</v>
      </c>
      <c r="B313" s="13" t="s">
        <v>517</v>
      </c>
      <c r="C313" s="13" t="s">
        <v>524</v>
      </c>
      <c r="D313" s="13" t="s">
        <v>526</v>
      </c>
      <c r="E313">
        <v>5.9</v>
      </c>
      <c r="F313">
        <v>73979</v>
      </c>
      <c r="G313" s="24">
        <v>44616</v>
      </c>
      <c r="H313" s="13" t="b">
        <v>0</v>
      </c>
      <c r="J313" t="s">
        <v>535</v>
      </c>
      <c r="K313" t="s">
        <v>540</v>
      </c>
      <c r="L313" s="13" t="s">
        <v>544</v>
      </c>
      <c r="M313">
        <v>2</v>
      </c>
      <c r="N313" s="13">
        <v>3.2</v>
      </c>
      <c r="P313" s="27"/>
      <c r="Q313" s="13" t="s">
        <v>546</v>
      </c>
      <c r="R313" t="s">
        <v>549</v>
      </c>
      <c r="S313" t="s">
        <v>551</v>
      </c>
    </row>
    <row r="314" spans="1:19">
      <c r="A314" t="s">
        <v>393</v>
      </c>
      <c r="B314" s="13" t="s">
        <v>519</v>
      </c>
      <c r="C314" s="13" t="s">
        <v>524</v>
      </c>
      <c r="D314" s="13" t="s">
        <v>526</v>
      </c>
      <c r="E314">
        <v>5.3</v>
      </c>
      <c r="F314">
        <v>118627</v>
      </c>
      <c r="G314" s="24">
        <v>43720</v>
      </c>
      <c r="H314" s="13" t="b">
        <v>0</v>
      </c>
      <c r="J314" t="s">
        <v>535</v>
      </c>
      <c r="K314" t="s">
        <v>541</v>
      </c>
      <c r="L314" s="13" t="s">
        <v>542</v>
      </c>
      <c r="M314">
        <v>5</v>
      </c>
      <c r="N314" s="13">
        <v>5.6</v>
      </c>
      <c r="P314" s="27"/>
      <c r="Q314" s="13" t="s">
        <v>547</v>
      </c>
      <c r="R314" t="s">
        <v>550</v>
      </c>
      <c r="S314" t="s">
        <v>551</v>
      </c>
    </row>
    <row r="315" spans="1:19">
      <c r="A315" t="s">
        <v>241</v>
      </c>
      <c r="B315" s="13" t="s">
        <v>519</v>
      </c>
      <c r="C315" s="13" t="s">
        <v>520</v>
      </c>
      <c r="D315" s="13" t="s">
        <v>528</v>
      </c>
      <c r="E315">
        <v>5.0999999999999996</v>
      </c>
      <c r="F315">
        <v>158864</v>
      </c>
      <c r="G315" s="24">
        <v>43142</v>
      </c>
      <c r="H315" s="13" t="b">
        <v>0</v>
      </c>
      <c r="J315" t="s">
        <v>536</v>
      </c>
      <c r="K315" t="s">
        <v>541</v>
      </c>
      <c r="L315" s="13" t="s">
        <v>543</v>
      </c>
      <c r="M315">
        <v>3</v>
      </c>
      <c r="N315" s="13">
        <v>7.2</v>
      </c>
      <c r="P315" s="27"/>
      <c r="Q315" s="13" t="s">
        <v>546</v>
      </c>
      <c r="R315" t="s">
        <v>550</v>
      </c>
      <c r="S315" t="s">
        <v>553</v>
      </c>
    </row>
    <row r="316" spans="1:19">
      <c r="A316" t="s">
        <v>398</v>
      </c>
      <c r="B316" s="13" t="s">
        <v>518</v>
      </c>
      <c r="C316" s="13" t="s">
        <v>522</v>
      </c>
      <c r="D316" s="13" t="s">
        <v>525</v>
      </c>
      <c r="E316">
        <v>5.0999999999999996</v>
      </c>
      <c r="F316">
        <v>100695</v>
      </c>
      <c r="G316" s="24">
        <v>44371</v>
      </c>
      <c r="H316" s="13" t="b">
        <v>0</v>
      </c>
      <c r="J316" t="s">
        <v>535</v>
      </c>
      <c r="K316" t="s">
        <v>538</v>
      </c>
      <c r="L316" s="13" t="s">
        <v>545</v>
      </c>
      <c r="M316">
        <v>5</v>
      </c>
      <c r="N316" s="13">
        <v>3.8</v>
      </c>
      <c r="P316" s="27"/>
      <c r="Q316" s="13" t="s">
        <v>546</v>
      </c>
      <c r="R316" t="s">
        <v>549</v>
      </c>
      <c r="S316" t="s">
        <v>551</v>
      </c>
    </row>
    <row r="317" spans="1:19">
      <c r="A317" t="s">
        <v>298</v>
      </c>
      <c r="B317" s="13" t="s">
        <v>517</v>
      </c>
      <c r="C317" s="13" t="s">
        <v>524</v>
      </c>
      <c r="D317" s="13" t="s">
        <v>526</v>
      </c>
      <c r="E317">
        <v>7.7</v>
      </c>
      <c r="F317">
        <v>145445</v>
      </c>
      <c r="G317" s="24">
        <v>44392</v>
      </c>
      <c r="H317" s="13" t="b">
        <v>1</v>
      </c>
      <c r="I317" s="13" t="s">
        <v>532</v>
      </c>
      <c r="J317" t="s">
        <v>536</v>
      </c>
      <c r="K317" t="s">
        <v>540</v>
      </c>
      <c r="L317" s="13" t="s">
        <v>542</v>
      </c>
      <c r="M317">
        <v>3</v>
      </c>
      <c r="N317" s="13">
        <v>1.8</v>
      </c>
      <c r="O317" s="27">
        <f>ROUND(N317,0)</f>
        <v>2</v>
      </c>
      <c r="P317" s="29">
        <f t="shared" ref="P317:P318" si="30">EDATE(G317,N317*12)</f>
        <v>45031</v>
      </c>
      <c r="Q317" s="13" t="s">
        <v>546</v>
      </c>
      <c r="R317" t="s">
        <v>549</v>
      </c>
      <c r="S317" t="s">
        <v>551</v>
      </c>
    </row>
    <row r="318" spans="1:19">
      <c r="A318" t="s">
        <v>510</v>
      </c>
      <c r="B318" s="13" t="s">
        <v>518</v>
      </c>
      <c r="C318" s="13" t="s">
        <v>520</v>
      </c>
      <c r="D318" s="13" t="s">
        <v>526</v>
      </c>
      <c r="E318">
        <v>5.9</v>
      </c>
      <c r="F318">
        <v>93885</v>
      </c>
      <c r="G318" s="24">
        <v>44462</v>
      </c>
      <c r="H318" s="13" t="b">
        <v>1</v>
      </c>
      <c r="I318" s="13" t="s">
        <v>532</v>
      </c>
      <c r="J318" t="s">
        <v>536</v>
      </c>
      <c r="K318" t="s">
        <v>540</v>
      </c>
      <c r="L318" s="13" t="s">
        <v>545</v>
      </c>
      <c r="M318">
        <v>1</v>
      </c>
      <c r="N318" s="13">
        <v>2.4</v>
      </c>
      <c r="O318" s="27">
        <f>ROUND(N318,0)</f>
        <v>2</v>
      </c>
      <c r="P318" s="29">
        <f t="shared" si="30"/>
        <v>45314</v>
      </c>
      <c r="Q318" s="13" t="s">
        <v>548</v>
      </c>
      <c r="R318" t="s">
        <v>549</v>
      </c>
      <c r="S318" t="s">
        <v>552</v>
      </c>
    </row>
    <row r="319" spans="1:19">
      <c r="A319" t="s">
        <v>409</v>
      </c>
      <c r="B319" s="13" t="s">
        <v>517</v>
      </c>
      <c r="C319" s="13" t="s">
        <v>522</v>
      </c>
      <c r="D319" s="13" t="s">
        <v>525</v>
      </c>
      <c r="E319">
        <v>2.8</v>
      </c>
      <c r="F319">
        <v>82412</v>
      </c>
      <c r="G319" s="24">
        <v>44467</v>
      </c>
      <c r="H319" s="13" t="b">
        <v>0</v>
      </c>
      <c r="J319" t="s">
        <v>535</v>
      </c>
      <c r="K319" t="s">
        <v>541</v>
      </c>
      <c r="L319" s="13" t="s">
        <v>543</v>
      </c>
      <c r="M319">
        <v>4</v>
      </c>
      <c r="N319" s="13">
        <v>3.6</v>
      </c>
      <c r="P319" s="27"/>
      <c r="Q319" s="13" t="s">
        <v>546</v>
      </c>
      <c r="R319" t="s">
        <v>550</v>
      </c>
      <c r="S319" t="s">
        <v>551</v>
      </c>
    </row>
    <row r="320" spans="1:19">
      <c r="A320" t="s">
        <v>410</v>
      </c>
      <c r="B320" s="13" t="s">
        <v>519</v>
      </c>
      <c r="C320" s="13" t="s">
        <v>522</v>
      </c>
      <c r="D320" s="13" t="s">
        <v>526</v>
      </c>
      <c r="E320">
        <v>8.6</v>
      </c>
      <c r="F320">
        <v>149272</v>
      </c>
      <c r="G320" s="24">
        <v>44506</v>
      </c>
      <c r="H320" s="13" t="b">
        <v>0</v>
      </c>
      <c r="J320" t="s">
        <v>535</v>
      </c>
      <c r="K320" t="s">
        <v>541</v>
      </c>
      <c r="L320" s="13" t="s">
        <v>544</v>
      </c>
      <c r="M320">
        <v>5</v>
      </c>
      <c r="N320" s="13">
        <v>3.5</v>
      </c>
      <c r="P320" s="27"/>
      <c r="Q320" s="13" t="s">
        <v>546</v>
      </c>
      <c r="R320" t="s">
        <v>550</v>
      </c>
      <c r="S320" t="s">
        <v>552</v>
      </c>
    </row>
    <row r="321" spans="1:19">
      <c r="A321" t="s">
        <v>199</v>
      </c>
      <c r="B321" s="13" t="s">
        <v>518</v>
      </c>
      <c r="C321" s="13" t="s">
        <v>521</v>
      </c>
      <c r="D321" s="13" t="s">
        <v>526</v>
      </c>
      <c r="E321">
        <v>2.5</v>
      </c>
      <c r="F321">
        <v>99443</v>
      </c>
      <c r="G321" s="24">
        <v>44056</v>
      </c>
      <c r="H321" s="13" t="b">
        <v>1</v>
      </c>
      <c r="I321" s="13" t="s">
        <v>534</v>
      </c>
      <c r="J321" t="s">
        <v>535</v>
      </c>
      <c r="K321" t="s">
        <v>540</v>
      </c>
      <c r="L321" s="13" t="s">
        <v>543</v>
      </c>
      <c r="M321">
        <v>4</v>
      </c>
      <c r="N321" s="13">
        <v>2</v>
      </c>
      <c r="O321" s="27">
        <f>ROUND(N321,0)</f>
        <v>2</v>
      </c>
      <c r="P321" s="29">
        <f>EDATE(G321,N321*12)</f>
        <v>44786</v>
      </c>
      <c r="Q321" s="13" t="s">
        <v>546</v>
      </c>
      <c r="R321" t="s">
        <v>549</v>
      </c>
      <c r="S321" t="s">
        <v>552</v>
      </c>
    </row>
    <row r="322" spans="1:19">
      <c r="A322" t="s">
        <v>389</v>
      </c>
      <c r="B322" s="13" t="s">
        <v>519</v>
      </c>
      <c r="C322" s="13" t="s">
        <v>522</v>
      </c>
      <c r="D322" s="13" t="s">
        <v>528</v>
      </c>
      <c r="E322">
        <v>5.0999999999999996</v>
      </c>
      <c r="F322">
        <v>107118</v>
      </c>
      <c r="G322" s="24">
        <v>43836</v>
      </c>
      <c r="H322" s="13" t="b">
        <v>0</v>
      </c>
      <c r="J322" t="s">
        <v>536</v>
      </c>
      <c r="K322" t="s">
        <v>541</v>
      </c>
      <c r="L322" s="13" t="s">
        <v>543</v>
      </c>
      <c r="M322">
        <v>3</v>
      </c>
      <c r="N322" s="13">
        <v>5.3</v>
      </c>
      <c r="P322" s="27"/>
      <c r="Q322" s="13" t="s">
        <v>547</v>
      </c>
      <c r="R322" t="s">
        <v>550</v>
      </c>
      <c r="S322" t="s">
        <v>551</v>
      </c>
    </row>
    <row r="323" spans="1:19">
      <c r="A323" t="s">
        <v>30</v>
      </c>
      <c r="B323" s="13" t="s">
        <v>517</v>
      </c>
      <c r="C323" s="13" t="s">
        <v>523</v>
      </c>
      <c r="D323" s="13" t="s">
        <v>526</v>
      </c>
      <c r="E323">
        <v>7.1</v>
      </c>
      <c r="F323">
        <v>60206</v>
      </c>
      <c r="G323" s="24">
        <v>44139</v>
      </c>
      <c r="H323" s="13" t="b">
        <v>1</v>
      </c>
      <c r="I323" s="13" t="s">
        <v>532</v>
      </c>
      <c r="J323" t="s">
        <v>535</v>
      </c>
      <c r="K323" t="s">
        <v>540</v>
      </c>
      <c r="L323" s="13" t="s">
        <v>544</v>
      </c>
      <c r="M323">
        <v>3</v>
      </c>
      <c r="N323" s="13">
        <v>3</v>
      </c>
      <c r="O323" s="27">
        <f>ROUND(N323,0)</f>
        <v>3</v>
      </c>
      <c r="P323" s="29">
        <f>EDATE(G323,N323*12)</f>
        <v>45234</v>
      </c>
      <c r="Q323" s="13" t="s">
        <v>546</v>
      </c>
      <c r="R323" t="s">
        <v>549</v>
      </c>
      <c r="S323" t="s">
        <v>552</v>
      </c>
    </row>
    <row r="324" spans="1:19">
      <c r="A324" t="s">
        <v>423</v>
      </c>
      <c r="B324" s="13" t="s">
        <v>519</v>
      </c>
      <c r="C324" s="13" t="s">
        <v>522</v>
      </c>
      <c r="D324" s="13" t="s">
        <v>526</v>
      </c>
      <c r="E324">
        <v>2</v>
      </c>
      <c r="F324">
        <v>70808</v>
      </c>
      <c r="G324" s="24">
        <v>45048</v>
      </c>
      <c r="H324" s="13" t="b">
        <v>0</v>
      </c>
      <c r="J324" t="s">
        <v>535</v>
      </c>
      <c r="K324" t="s">
        <v>538</v>
      </c>
      <c r="L324" s="13" t="s">
        <v>545</v>
      </c>
      <c r="M324">
        <v>2</v>
      </c>
      <c r="N324" s="13">
        <v>2</v>
      </c>
      <c r="P324" s="27"/>
      <c r="Q324" s="13" t="s">
        <v>546</v>
      </c>
      <c r="R324" t="s">
        <v>549</v>
      </c>
      <c r="S324" t="s">
        <v>553</v>
      </c>
    </row>
    <row r="325" spans="1:19">
      <c r="A325" t="s">
        <v>425</v>
      </c>
      <c r="B325" s="13" t="s">
        <v>518</v>
      </c>
      <c r="C325" s="13" t="s">
        <v>521</v>
      </c>
      <c r="D325" s="13" t="s">
        <v>527</v>
      </c>
      <c r="E325">
        <v>7.2</v>
      </c>
      <c r="F325">
        <v>135277</v>
      </c>
      <c r="G325" s="24">
        <v>43315</v>
      </c>
      <c r="H325" s="13" t="b">
        <v>0</v>
      </c>
      <c r="J325" t="s">
        <v>535</v>
      </c>
      <c r="K325" t="s">
        <v>541</v>
      </c>
      <c r="L325" s="13" t="s">
        <v>542</v>
      </c>
      <c r="M325">
        <v>4</v>
      </c>
      <c r="N325" s="13">
        <v>6.7</v>
      </c>
      <c r="P325" s="29">
        <f>EDATE(G325,N325*12)</f>
        <v>45750</v>
      </c>
      <c r="Q325" s="13" t="s">
        <v>548</v>
      </c>
      <c r="R325" t="s">
        <v>550</v>
      </c>
      <c r="S325" t="s">
        <v>554</v>
      </c>
    </row>
    <row r="326" spans="1:19">
      <c r="A326" t="s">
        <v>427</v>
      </c>
      <c r="B326" s="13" t="s">
        <v>519</v>
      </c>
      <c r="C326" s="13" t="s">
        <v>520</v>
      </c>
      <c r="D326" s="13" t="s">
        <v>525</v>
      </c>
      <c r="E326">
        <v>4.5</v>
      </c>
      <c r="F326">
        <v>61988</v>
      </c>
      <c r="G326" s="24">
        <v>44206</v>
      </c>
      <c r="H326" s="13" t="b">
        <v>0</v>
      </c>
      <c r="J326" t="s">
        <v>535</v>
      </c>
      <c r="K326" t="s">
        <v>538</v>
      </c>
      <c r="L326" s="13" t="s">
        <v>542</v>
      </c>
      <c r="M326">
        <v>3</v>
      </c>
      <c r="N326" s="13">
        <v>4.3</v>
      </c>
      <c r="P326" s="27"/>
      <c r="Q326" s="13" t="s">
        <v>548</v>
      </c>
      <c r="R326" t="s">
        <v>549</v>
      </c>
      <c r="S326" t="s">
        <v>552</v>
      </c>
    </row>
    <row r="327" spans="1:19">
      <c r="A327" t="s">
        <v>428</v>
      </c>
      <c r="B327" s="13" t="s">
        <v>517</v>
      </c>
      <c r="C327" s="13" t="s">
        <v>524</v>
      </c>
      <c r="D327" s="13" t="s">
        <v>525</v>
      </c>
      <c r="E327">
        <v>3.2</v>
      </c>
      <c r="F327">
        <v>105833</v>
      </c>
      <c r="G327" s="24">
        <v>43198</v>
      </c>
      <c r="H327" s="13" t="b">
        <v>0</v>
      </c>
      <c r="J327" t="s">
        <v>535</v>
      </c>
      <c r="K327" t="s">
        <v>541</v>
      </c>
      <c r="L327" s="13" t="s">
        <v>544</v>
      </c>
      <c r="M327">
        <v>3</v>
      </c>
      <c r="N327" s="13">
        <v>7</v>
      </c>
      <c r="P327" s="27"/>
      <c r="Q327" s="13" t="s">
        <v>548</v>
      </c>
      <c r="R327" t="s">
        <v>550</v>
      </c>
      <c r="S327" t="s">
        <v>552</v>
      </c>
    </row>
    <row r="328" spans="1:19">
      <c r="A328" t="s">
        <v>360</v>
      </c>
      <c r="B328" s="13" t="s">
        <v>518</v>
      </c>
      <c r="C328" s="13" t="s">
        <v>523</v>
      </c>
      <c r="D328" s="13" t="s">
        <v>526</v>
      </c>
      <c r="E328">
        <v>5</v>
      </c>
      <c r="F328">
        <v>70207</v>
      </c>
      <c r="G328" s="24">
        <v>44414</v>
      </c>
      <c r="H328" s="13" t="b">
        <v>1</v>
      </c>
      <c r="I328" s="13" t="s">
        <v>532</v>
      </c>
      <c r="J328" t="s">
        <v>535</v>
      </c>
      <c r="K328" t="s">
        <v>540</v>
      </c>
      <c r="L328" s="13" t="s">
        <v>545</v>
      </c>
      <c r="M328">
        <v>2</v>
      </c>
      <c r="N328" s="13">
        <v>2.7</v>
      </c>
      <c r="O328" s="27">
        <f>ROUND(N328,0)</f>
        <v>3</v>
      </c>
      <c r="P328" s="29">
        <f>EDATE(G328,N328*12)</f>
        <v>45388</v>
      </c>
      <c r="Q328" s="13" t="s">
        <v>547</v>
      </c>
      <c r="R328" t="s">
        <v>549</v>
      </c>
      <c r="S328" t="s">
        <v>553</v>
      </c>
    </row>
    <row r="329" spans="1:19">
      <c r="A329" t="s">
        <v>434</v>
      </c>
      <c r="B329" s="13" t="s">
        <v>518</v>
      </c>
      <c r="C329" s="13" t="s">
        <v>523</v>
      </c>
      <c r="D329" s="13" t="s">
        <v>526</v>
      </c>
      <c r="E329">
        <v>7.3</v>
      </c>
      <c r="F329">
        <v>137219</v>
      </c>
      <c r="G329" s="24">
        <v>44197</v>
      </c>
      <c r="H329" s="13" t="b">
        <v>0</v>
      </c>
      <c r="J329" t="s">
        <v>535</v>
      </c>
      <c r="K329" t="s">
        <v>541</v>
      </c>
      <c r="L329" s="13" t="s">
        <v>543</v>
      </c>
      <c r="M329">
        <v>2</v>
      </c>
      <c r="N329" s="13">
        <v>4.3</v>
      </c>
      <c r="P329" s="27"/>
      <c r="Q329" s="13" t="s">
        <v>546</v>
      </c>
      <c r="R329" t="s">
        <v>550</v>
      </c>
      <c r="S329" t="s">
        <v>553</v>
      </c>
    </row>
    <row r="330" spans="1:19">
      <c r="A330" t="s">
        <v>133</v>
      </c>
      <c r="B330" s="13" t="s">
        <v>518</v>
      </c>
      <c r="C330" s="13" t="s">
        <v>523</v>
      </c>
      <c r="D330" s="13" t="s">
        <v>526</v>
      </c>
      <c r="E330">
        <v>5.4</v>
      </c>
      <c r="F330">
        <v>62079</v>
      </c>
      <c r="G330" s="24">
        <v>43770</v>
      </c>
      <c r="H330" s="13" t="b">
        <v>1</v>
      </c>
      <c r="I330" s="13" t="s">
        <v>532</v>
      </c>
      <c r="J330" t="s">
        <v>537</v>
      </c>
      <c r="K330" t="s">
        <v>540</v>
      </c>
      <c r="L330" s="13" t="s">
        <v>543</v>
      </c>
      <c r="M330">
        <v>1</v>
      </c>
      <c r="N330" s="13">
        <v>4.3</v>
      </c>
      <c r="O330" s="27">
        <f>ROUND(N330,0)</f>
        <v>4</v>
      </c>
      <c r="P330" s="29">
        <f>EDATE(G330,N330*12)</f>
        <v>45323</v>
      </c>
      <c r="Q330" s="13" t="s">
        <v>547</v>
      </c>
      <c r="R330" t="s">
        <v>549</v>
      </c>
      <c r="S330" t="s">
        <v>554</v>
      </c>
    </row>
    <row r="331" spans="1:19">
      <c r="A331" t="s">
        <v>81</v>
      </c>
      <c r="B331" s="13" t="s">
        <v>518</v>
      </c>
      <c r="C331" s="13" t="s">
        <v>524</v>
      </c>
      <c r="D331" s="13" t="s">
        <v>528</v>
      </c>
      <c r="E331">
        <v>5.0999999999999996</v>
      </c>
      <c r="F331">
        <v>127641</v>
      </c>
      <c r="G331" s="24">
        <v>44680</v>
      </c>
      <c r="H331" s="13" t="b">
        <v>0</v>
      </c>
      <c r="J331" t="s">
        <v>537</v>
      </c>
      <c r="K331" t="s">
        <v>538</v>
      </c>
      <c r="L331" s="13" t="s">
        <v>543</v>
      </c>
      <c r="M331">
        <v>3</v>
      </c>
      <c r="N331" s="13">
        <v>3</v>
      </c>
      <c r="P331" s="27"/>
      <c r="Q331" s="13" t="s">
        <v>547</v>
      </c>
      <c r="R331" t="s">
        <v>549</v>
      </c>
      <c r="S331" t="s">
        <v>552</v>
      </c>
    </row>
    <row r="332" spans="1:19">
      <c r="A332" t="s">
        <v>459</v>
      </c>
      <c r="B332" s="13" t="s">
        <v>517</v>
      </c>
      <c r="C332" s="13" t="s">
        <v>523</v>
      </c>
      <c r="D332" s="13" t="s">
        <v>525</v>
      </c>
      <c r="E332">
        <v>4.3</v>
      </c>
      <c r="F332">
        <v>132309</v>
      </c>
      <c r="G332" s="24">
        <v>44869</v>
      </c>
      <c r="H332" s="13" t="b">
        <v>0</v>
      </c>
      <c r="J332" t="s">
        <v>535</v>
      </c>
      <c r="K332" t="s">
        <v>538</v>
      </c>
      <c r="L332" s="13" t="s">
        <v>542</v>
      </c>
      <c r="M332">
        <v>3</v>
      </c>
      <c r="N332" s="13">
        <v>2.5</v>
      </c>
      <c r="P332" s="27"/>
      <c r="Q332" s="13" t="s">
        <v>546</v>
      </c>
      <c r="R332" t="s">
        <v>549</v>
      </c>
      <c r="S332" t="s">
        <v>552</v>
      </c>
    </row>
    <row r="333" spans="1:19">
      <c r="A333" t="s">
        <v>244</v>
      </c>
      <c r="B333" s="13" t="s">
        <v>519</v>
      </c>
      <c r="C333" s="13" t="s">
        <v>524</v>
      </c>
      <c r="D333" s="13" t="s">
        <v>528</v>
      </c>
      <c r="E333">
        <v>5.2</v>
      </c>
      <c r="F333">
        <v>74716</v>
      </c>
      <c r="G333" s="24">
        <v>44560</v>
      </c>
      <c r="H333" s="13" t="b">
        <v>0</v>
      </c>
      <c r="J333" t="s">
        <v>536</v>
      </c>
      <c r="K333" t="s">
        <v>541</v>
      </c>
      <c r="L333" s="13" t="s">
        <v>543</v>
      </c>
      <c r="M333">
        <v>3</v>
      </c>
      <c r="N333" s="13">
        <v>3.3</v>
      </c>
      <c r="P333" s="27"/>
      <c r="Q333" s="13" t="s">
        <v>546</v>
      </c>
      <c r="R333" t="s">
        <v>550</v>
      </c>
      <c r="S333" t="s">
        <v>553</v>
      </c>
    </row>
    <row r="334" spans="1:19">
      <c r="A334" t="s">
        <v>281</v>
      </c>
      <c r="B334" s="13" t="s">
        <v>517</v>
      </c>
      <c r="C334" s="13" t="s">
        <v>523</v>
      </c>
      <c r="D334" s="13" t="s">
        <v>528</v>
      </c>
      <c r="E334">
        <v>5.3</v>
      </c>
      <c r="F334">
        <v>143820</v>
      </c>
      <c r="G334" s="24">
        <v>43663</v>
      </c>
      <c r="H334" s="13" t="b">
        <v>0</v>
      </c>
      <c r="J334" t="s">
        <v>537</v>
      </c>
      <c r="K334" t="s">
        <v>538</v>
      </c>
      <c r="L334" s="13" t="s">
        <v>545</v>
      </c>
      <c r="M334">
        <v>3</v>
      </c>
      <c r="N334" s="13">
        <v>5.8</v>
      </c>
      <c r="P334" s="27"/>
      <c r="Q334" s="13" t="s">
        <v>546</v>
      </c>
      <c r="R334" t="s">
        <v>549</v>
      </c>
      <c r="S334" t="s">
        <v>554</v>
      </c>
    </row>
    <row r="335" spans="1:19">
      <c r="A335" t="s">
        <v>465</v>
      </c>
      <c r="B335" s="13" t="s">
        <v>518</v>
      </c>
      <c r="C335" s="13" t="s">
        <v>520</v>
      </c>
      <c r="D335" s="13" t="s">
        <v>525</v>
      </c>
      <c r="E335">
        <v>5.5</v>
      </c>
      <c r="F335">
        <v>152067</v>
      </c>
      <c r="G335" s="24">
        <v>44260</v>
      </c>
      <c r="H335" s="13" t="b">
        <v>0</v>
      </c>
      <c r="J335" t="s">
        <v>535</v>
      </c>
      <c r="K335" t="s">
        <v>541</v>
      </c>
      <c r="L335" s="13" t="s">
        <v>542</v>
      </c>
      <c r="M335">
        <v>3</v>
      </c>
      <c r="N335" s="13">
        <v>4.0999999999999996</v>
      </c>
      <c r="P335" s="27"/>
      <c r="Q335" s="13" t="s">
        <v>548</v>
      </c>
      <c r="R335" t="s">
        <v>550</v>
      </c>
      <c r="S335" t="s">
        <v>554</v>
      </c>
    </row>
    <row r="336" spans="1:19">
      <c r="A336" t="s">
        <v>471</v>
      </c>
      <c r="B336" s="13" t="s">
        <v>517</v>
      </c>
      <c r="C336" s="13" t="s">
        <v>524</v>
      </c>
      <c r="D336" s="13" t="s">
        <v>525</v>
      </c>
      <c r="E336">
        <v>8.3000000000000007</v>
      </c>
      <c r="F336">
        <v>113442</v>
      </c>
      <c r="G336" s="24">
        <v>43778</v>
      </c>
      <c r="H336" s="13" t="b">
        <v>0</v>
      </c>
      <c r="J336" t="s">
        <v>535</v>
      </c>
      <c r="K336" t="s">
        <v>540</v>
      </c>
      <c r="L336" s="13" t="s">
        <v>543</v>
      </c>
      <c r="M336">
        <v>3</v>
      </c>
      <c r="N336" s="13">
        <v>5.4</v>
      </c>
      <c r="P336" s="27"/>
      <c r="Q336" s="13" t="s">
        <v>546</v>
      </c>
      <c r="R336" t="s">
        <v>549</v>
      </c>
      <c r="S336" t="s">
        <v>554</v>
      </c>
    </row>
    <row r="337" spans="1:19">
      <c r="A337" t="s">
        <v>148</v>
      </c>
      <c r="B337" s="13" t="s">
        <v>517</v>
      </c>
      <c r="C337" s="13" t="s">
        <v>520</v>
      </c>
      <c r="D337" s="13" t="s">
        <v>528</v>
      </c>
      <c r="E337">
        <v>5.5</v>
      </c>
      <c r="F337">
        <v>71555</v>
      </c>
      <c r="G337" s="24">
        <v>44495</v>
      </c>
      <c r="H337" s="13" t="b">
        <v>1</v>
      </c>
      <c r="I337" s="13" t="s">
        <v>534</v>
      </c>
      <c r="J337" t="s">
        <v>535</v>
      </c>
      <c r="K337" t="s">
        <v>541</v>
      </c>
      <c r="L337" s="13" t="s">
        <v>545</v>
      </c>
      <c r="M337">
        <v>3</v>
      </c>
      <c r="N337" s="13">
        <v>3.5</v>
      </c>
      <c r="O337" s="27">
        <f>ROUND(N337,0)</f>
        <v>4</v>
      </c>
      <c r="P337" s="29">
        <f>EDATE(G337,N337*12)</f>
        <v>45773</v>
      </c>
      <c r="Q337" s="13" t="s">
        <v>546</v>
      </c>
      <c r="R337" t="s">
        <v>550</v>
      </c>
      <c r="S337" t="s">
        <v>553</v>
      </c>
    </row>
    <row r="338" spans="1:19">
      <c r="A338" t="s">
        <v>484</v>
      </c>
      <c r="B338" s="13" t="s">
        <v>519</v>
      </c>
      <c r="C338" s="13" t="s">
        <v>522</v>
      </c>
      <c r="D338" s="13" t="s">
        <v>527</v>
      </c>
      <c r="E338">
        <v>4</v>
      </c>
      <c r="F338">
        <v>157790</v>
      </c>
      <c r="G338" s="24">
        <v>43957</v>
      </c>
      <c r="H338" s="13" t="b">
        <v>0</v>
      </c>
      <c r="J338" t="s">
        <v>535</v>
      </c>
      <c r="K338" t="s">
        <v>538</v>
      </c>
      <c r="L338" s="13" t="s">
        <v>544</v>
      </c>
      <c r="M338">
        <v>3</v>
      </c>
      <c r="N338" s="13">
        <v>5</v>
      </c>
      <c r="P338" s="29">
        <f t="shared" ref="P338:P339" si="31">EDATE(G338,N338*12)</f>
        <v>45783</v>
      </c>
      <c r="Q338" s="13" t="s">
        <v>546</v>
      </c>
      <c r="R338" t="s">
        <v>549</v>
      </c>
      <c r="S338" t="s">
        <v>552</v>
      </c>
    </row>
    <row r="339" spans="1:19">
      <c r="A339" t="s">
        <v>485</v>
      </c>
      <c r="B339" s="13" t="s">
        <v>518</v>
      </c>
      <c r="C339" s="13" t="s">
        <v>521</v>
      </c>
      <c r="D339" s="13" t="s">
        <v>527</v>
      </c>
      <c r="E339">
        <v>6.1</v>
      </c>
      <c r="F339">
        <v>69941</v>
      </c>
      <c r="G339" s="24">
        <v>44878</v>
      </c>
      <c r="H339" s="13" t="b">
        <v>0</v>
      </c>
      <c r="J339" t="s">
        <v>535</v>
      </c>
      <c r="K339" t="s">
        <v>538</v>
      </c>
      <c r="L339" s="13" t="s">
        <v>542</v>
      </c>
      <c r="M339">
        <v>4</v>
      </c>
      <c r="N339" s="13">
        <v>2.4</v>
      </c>
      <c r="P339" s="29">
        <f t="shared" si="31"/>
        <v>45729</v>
      </c>
      <c r="Q339" s="13" t="s">
        <v>547</v>
      </c>
      <c r="R339" t="s">
        <v>549</v>
      </c>
      <c r="S339" t="s">
        <v>553</v>
      </c>
    </row>
    <row r="340" spans="1:19">
      <c r="A340" t="s">
        <v>213</v>
      </c>
      <c r="B340" s="13" t="s">
        <v>519</v>
      </c>
      <c r="C340" s="13" t="s">
        <v>521</v>
      </c>
      <c r="D340" s="13" t="s">
        <v>528</v>
      </c>
      <c r="E340">
        <v>5.4</v>
      </c>
      <c r="F340">
        <v>91890</v>
      </c>
      <c r="G340" s="24">
        <v>44411</v>
      </c>
      <c r="H340" s="13" t="b">
        <v>0</v>
      </c>
      <c r="J340" t="s">
        <v>535</v>
      </c>
      <c r="K340" t="s">
        <v>540</v>
      </c>
      <c r="L340" s="13" t="s">
        <v>545</v>
      </c>
      <c r="M340">
        <v>3</v>
      </c>
      <c r="N340" s="13">
        <v>3.7</v>
      </c>
      <c r="P340" s="27"/>
      <c r="Q340" s="13" t="s">
        <v>547</v>
      </c>
      <c r="R340" t="s">
        <v>549</v>
      </c>
      <c r="S340" t="s">
        <v>551</v>
      </c>
    </row>
    <row r="341" spans="1:19">
      <c r="A341" t="s">
        <v>184</v>
      </c>
      <c r="B341" s="13" t="s">
        <v>519</v>
      </c>
      <c r="C341" s="13" t="s">
        <v>523</v>
      </c>
      <c r="D341" s="13" t="s">
        <v>528</v>
      </c>
      <c r="E341">
        <v>5.5</v>
      </c>
      <c r="F341">
        <v>79982</v>
      </c>
      <c r="G341" s="24">
        <v>44286</v>
      </c>
      <c r="H341" s="13" t="b">
        <v>1</v>
      </c>
      <c r="I341" s="13" t="s">
        <v>533</v>
      </c>
      <c r="J341" t="s">
        <v>537</v>
      </c>
      <c r="K341" t="s">
        <v>538</v>
      </c>
      <c r="L341" s="13" t="s">
        <v>542</v>
      </c>
      <c r="M341">
        <v>1</v>
      </c>
      <c r="N341" s="13">
        <v>1.8</v>
      </c>
      <c r="O341" s="27">
        <f>ROUND(N341,0)</f>
        <v>2</v>
      </c>
      <c r="P341" s="29">
        <f t="shared" ref="P341:P342" si="32">EDATE(G341,N341*12)</f>
        <v>44926</v>
      </c>
      <c r="Q341" s="13" t="s">
        <v>546</v>
      </c>
      <c r="R341" t="s">
        <v>549</v>
      </c>
      <c r="S341" t="s">
        <v>554</v>
      </c>
    </row>
    <row r="342" spans="1:19">
      <c r="A342" t="s">
        <v>437</v>
      </c>
      <c r="B342" s="13" t="s">
        <v>518</v>
      </c>
      <c r="C342" s="13" t="s">
        <v>523</v>
      </c>
      <c r="D342" s="13" t="s">
        <v>528</v>
      </c>
      <c r="E342">
        <v>5.7</v>
      </c>
      <c r="F342">
        <v>114318</v>
      </c>
      <c r="G342" s="24">
        <v>44124</v>
      </c>
      <c r="H342" s="13" t="b">
        <v>1</v>
      </c>
      <c r="I342" s="13" t="s">
        <v>533</v>
      </c>
      <c r="J342" t="s">
        <v>537</v>
      </c>
      <c r="K342" t="s">
        <v>541</v>
      </c>
      <c r="L342" s="13" t="s">
        <v>542</v>
      </c>
      <c r="M342">
        <v>3</v>
      </c>
      <c r="N342" s="13">
        <v>3.5</v>
      </c>
      <c r="O342" s="27">
        <f>ROUND(N342,0)</f>
        <v>4</v>
      </c>
      <c r="P342" s="29">
        <f t="shared" si="32"/>
        <v>45402</v>
      </c>
      <c r="Q342" s="13" t="s">
        <v>546</v>
      </c>
      <c r="R342" t="s">
        <v>550</v>
      </c>
      <c r="S342" t="s">
        <v>553</v>
      </c>
    </row>
    <row r="343" spans="1:19">
      <c r="A343" t="s">
        <v>495</v>
      </c>
      <c r="B343" s="13" t="s">
        <v>518</v>
      </c>
      <c r="C343" s="13" t="s">
        <v>524</v>
      </c>
      <c r="D343" s="13" t="s">
        <v>526</v>
      </c>
      <c r="E343">
        <v>4.2</v>
      </c>
      <c r="F343">
        <v>72453</v>
      </c>
      <c r="G343" s="24">
        <v>43483</v>
      </c>
      <c r="H343" s="13" t="b">
        <v>0</v>
      </c>
      <c r="J343" t="s">
        <v>535</v>
      </c>
      <c r="K343" t="s">
        <v>540</v>
      </c>
      <c r="L343" s="13" t="s">
        <v>543</v>
      </c>
      <c r="M343">
        <v>3</v>
      </c>
      <c r="N343" s="13">
        <v>6.3</v>
      </c>
      <c r="P343" s="27"/>
      <c r="Q343" s="13" t="s">
        <v>547</v>
      </c>
      <c r="R343" t="s">
        <v>549</v>
      </c>
      <c r="S343" t="s">
        <v>554</v>
      </c>
    </row>
    <row r="344" spans="1:19">
      <c r="A344" t="s">
        <v>208</v>
      </c>
      <c r="B344" s="13" t="s">
        <v>517</v>
      </c>
      <c r="C344" s="13" t="s">
        <v>523</v>
      </c>
      <c r="D344" s="13" t="s">
        <v>528</v>
      </c>
      <c r="E344">
        <v>5.9</v>
      </c>
      <c r="F344">
        <v>151428</v>
      </c>
      <c r="G344" s="24">
        <v>44144</v>
      </c>
      <c r="H344" s="13" t="b">
        <v>1</v>
      </c>
      <c r="I344" s="13" t="s">
        <v>530</v>
      </c>
      <c r="J344" t="s">
        <v>536</v>
      </c>
      <c r="K344" t="s">
        <v>538</v>
      </c>
      <c r="L344" s="13" t="s">
        <v>542</v>
      </c>
      <c r="M344">
        <v>3</v>
      </c>
      <c r="N344" s="13">
        <v>2</v>
      </c>
      <c r="O344" s="27">
        <f>ROUND(N344,0)</f>
        <v>2</v>
      </c>
      <c r="P344" s="29">
        <f>EDATE(G344,N344*12)</f>
        <v>44874</v>
      </c>
      <c r="Q344" s="13" t="s">
        <v>546</v>
      </c>
      <c r="R344" t="s">
        <v>549</v>
      </c>
      <c r="S344" t="s">
        <v>553</v>
      </c>
    </row>
    <row r="345" spans="1:19">
      <c r="A345" t="s">
        <v>500</v>
      </c>
      <c r="B345" s="13" t="s">
        <v>518</v>
      </c>
      <c r="C345" s="13" t="s">
        <v>520</v>
      </c>
      <c r="D345" s="13" t="s">
        <v>525</v>
      </c>
      <c r="E345">
        <v>2.9</v>
      </c>
      <c r="F345">
        <v>77618</v>
      </c>
      <c r="G345" s="24">
        <v>43544</v>
      </c>
      <c r="H345" s="13" t="b">
        <v>0</v>
      </c>
      <c r="J345" t="s">
        <v>535</v>
      </c>
      <c r="K345" t="s">
        <v>538</v>
      </c>
      <c r="L345" s="13" t="s">
        <v>542</v>
      </c>
      <c r="M345">
        <v>4</v>
      </c>
      <c r="N345" s="13">
        <v>6.1</v>
      </c>
      <c r="P345" s="27"/>
      <c r="Q345" s="13" t="s">
        <v>547</v>
      </c>
      <c r="R345" t="s">
        <v>549</v>
      </c>
      <c r="S345" t="s">
        <v>554</v>
      </c>
    </row>
    <row r="346" spans="1:19">
      <c r="A346" t="s">
        <v>507</v>
      </c>
      <c r="B346" s="13" t="s">
        <v>518</v>
      </c>
      <c r="C346" s="13" t="s">
        <v>522</v>
      </c>
      <c r="D346" s="13" t="s">
        <v>527</v>
      </c>
      <c r="E346">
        <v>2.4</v>
      </c>
      <c r="F346">
        <v>144899</v>
      </c>
      <c r="G346" s="24">
        <v>43581</v>
      </c>
      <c r="H346" s="13" t="b">
        <v>0</v>
      </c>
      <c r="J346" t="s">
        <v>535</v>
      </c>
      <c r="K346" t="s">
        <v>541</v>
      </c>
      <c r="L346" s="13" t="s">
        <v>544</v>
      </c>
      <c r="M346">
        <v>2</v>
      </c>
      <c r="N346" s="13">
        <v>6</v>
      </c>
      <c r="P346" s="29">
        <f>EDATE(G346,N346*12)</f>
        <v>45773</v>
      </c>
      <c r="Q346" s="13" t="s">
        <v>548</v>
      </c>
      <c r="R346" t="s">
        <v>550</v>
      </c>
      <c r="S346" t="s">
        <v>554</v>
      </c>
    </row>
    <row r="347" spans="1:19">
      <c r="A347" t="s">
        <v>169</v>
      </c>
      <c r="B347" s="13" t="s">
        <v>518</v>
      </c>
      <c r="C347" s="13" t="s">
        <v>524</v>
      </c>
      <c r="D347" s="13" t="s">
        <v>528</v>
      </c>
      <c r="E347">
        <v>5.4</v>
      </c>
      <c r="F347">
        <v>119720</v>
      </c>
      <c r="G347" s="24">
        <v>43680</v>
      </c>
      <c r="H347" s="13" t="b">
        <v>0</v>
      </c>
      <c r="J347" t="s">
        <v>537</v>
      </c>
      <c r="K347" t="s">
        <v>541</v>
      </c>
      <c r="L347" s="13" t="s">
        <v>544</v>
      </c>
      <c r="M347">
        <v>2</v>
      </c>
      <c r="N347" s="13">
        <v>5.7</v>
      </c>
      <c r="P347" s="27"/>
      <c r="Q347" s="13" t="s">
        <v>546</v>
      </c>
      <c r="R347" t="s">
        <v>550</v>
      </c>
      <c r="S347" t="s">
        <v>554</v>
      </c>
    </row>
    <row r="348" spans="1:19">
      <c r="A348" t="s">
        <v>433</v>
      </c>
      <c r="B348" s="13" t="s">
        <v>518</v>
      </c>
      <c r="C348" s="13" t="s">
        <v>521</v>
      </c>
      <c r="D348" s="13" t="s">
        <v>528</v>
      </c>
      <c r="E348">
        <v>7.1</v>
      </c>
      <c r="F348">
        <v>101243</v>
      </c>
      <c r="G348" s="24">
        <v>44573</v>
      </c>
      <c r="H348" s="13" t="b">
        <v>1</v>
      </c>
      <c r="I348" s="13" t="s">
        <v>533</v>
      </c>
      <c r="J348" t="s">
        <v>535</v>
      </c>
      <c r="K348" t="s">
        <v>538</v>
      </c>
      <c r="L348" s="13" t="s">
        <v>544</v>
      </c>
      <c r="M348">
        <v>3</v>
      </c>
      <c r="N348" s="13">
        <v>0.6</v>
      </c>
      <c r="O348" s="27">
        <f>ROUND(N348,0)</f>
        <v>1</v>
      </c>
      <c r="P348" s="29">
        <f>EDATE(G348,N348*12)</f>
        <v>44785</v>
      </c>
      <c r="Q348" s="13" t="s">
        <v>546</v>
      </c>
      <c r="R348" t="s">
        <v>549</v>
      </c>
      <c r="S348" t="s">
        <v>551</v>
      </c>
    </row>
    <row r="349" spans="1:19">
      <c r="A349" t="s">
        <v>25</v>
      </c>
      <c r="B349" s="13" t="s">
        <v>517</v>
      </c>
      <c r="C349" s="13" t="s">
        <v>520</v>
      </c>
      <c r="D349" s="13" t="s">
        <v>526</v>
      </c>
      <c r="E349">
        <v>5.5</v>
      </c>
      <c r="F349">
        <v>146807</v>
      </c>
      <c r="G349" s="24">
        <v>45046</v>
      </c>
      <c r="H349" s="13" t="b">
        <v>0</v>
      </c>
      <c r="J349" t="s">
        <v>537</v>
      </c>
      <c r="K349" t="s">
        <v>540</v>
      </c>
      <c r="L349" s="13" t="s">
        <v>543</v>
      </c>
      <c r="M349">
        <v>3</v>
      </c>
      <c r="N349" s="13">
        <v>2</v>
      </c>
      <c r="P349" s="27"/>
      <c r="Q349" s="13" t="s">
        <v>547</v>
      </c>
      <c r="R349" t="s">
        <v>549</v>
      </c>
      <c r="S349" t="s">
        <v>552</v>
      </c>
    </row>
    <row r="350" spans="1:19">
      <c r="A350" t="s">
        <v>27</v>
      </c>
      <c r="B350" s="13" t="s">
        <v>517</v>
      </c>
      <c r="C350" s="13" t="s">
        <v>521</v>
      </c>
      <c r="D350" s="13" t="s">
        <v>527</v>
      </c>
      <c r="E350">
        <v>6.9</v>
      </c>
      <c r="F350">
        <v>72666</v>
      </c>
      <c r="G350" s="24">
        <v>44897</v>
      </c>
      <c r="H350" s="13" t="b">
        <v>0</v>
      </c>
      <c r="J350" t="s">
        <v>537</v>
      </c>
      <c r="K350" t="s">
        <v>541</v>
      </c>
      <c r="L350" s="13" t="s">
        <v>545</v>
      </c>
      <c r="M350">
        <v>3</v>
      </c>
      <c r="N350" s="13">
        <v>2.4</v>
      </c>
      <c r="P350" s="29">
        <f t="shared" ref="P350:P351" si="33">EDATE(G350,N350*12)</f>
        <v>45749</v>
      </c>
      <c r="Q350" s="13" t="s">
        <v>546</v>
      </c>
      <c r="R350" t="s">
        <v>550</v>
      </c>
      <c r="S350" t="s">
        <v>554</v>
      </c>
    </row>
    <row r="351" spans="1:19">
      <c r="A351" t="s">
        <v>28</v>
      </c>
      <c r="B351" s="13" t="s">
        <v>519</v>
      </c>
      <c r="C351" s="13" t="s">
        <v>521</v>
      </c>
      <c r="D351" s="13" t="s">
        <v>527</v>
      </c>
      <c r="E351">
        <v>6.4</v>
      </c>
      <c r="F351">
        <v>112256</v>
      </c>
      <c r="G351" s="24">
        <v>44172</v>
      </c>
      <c r="H351" s="13" t="b">
        <v>0</v>
      </c>
      <c r="J351" t="s">
        <v>537</v>
      </c>
      <c r="K351" t="s">
        <v>538</v>
      </c>
      <c r="L351" s="13" t="s">
        <v>543</v>
      </c>
      <c r="M351">
        <v>3</v>
      </c>
      <c r="N351" s="13">
        <v>4.4000000000000004</v>
      </c>
      <c r="P351" s="29">
        <f t="shared" si="33"/>
        <v>45754</v>
      </c>
      <c r="Q351" s="13" t="s">
        <v>548</v>
      </c>
      <c r="R351" t="s">
        <v>549</v>
      </c>
      <c r="S351" t="s">
        <v>552</v>
      </c>
    </row>
    <row r="352" spans="1:19">
      <c r="A352" t="s">
        <v>430</v>
      </c>
      <c r="B352" s="13" t="s">
        <v>518</v>
      </c>
      <c r="C352" s="13" t="s">
        <v>520</v>
      </c>
      <c r="D352" s="13" t="s">
        <v>528</v>
      </c>
      <c r="E352">
        <v>5.4</v>
      </c>
      <c r="F352">
        <v>86990</v>
      </c>
      <c r="G352" s="24">
        <v>44958</v>
      </c>
      <c r="H352" s="13" t="b">
        <v>0</v>
      </c>
      <c r="J352" t="s">
        <v>537</v>
      </c>
      <c r="K352" t="s">
        <v>538</v>
      </c>
      <c r="L352" s="13" t="s">
        <v>543</v>
      </c>
      <c r="M352">
        <v>1</v>
      </c>
      <c r="N352" s="13">
        <v>2.2000000000000002</v>
      </c>
      <c r="P352" s="27"/>
      <c r="Q352" s="13" t="s">
        <v>546</v>
      </c>
      <c r="R352" t="s">
        <v>549</v>
      </c>
      <c r="S352" t="s">
        <v>553</v>
      </c>
    </row>
    <row r="353" spans="1:19">
      <c r="A353" t="s">
        <v>31</v>
      </c>
      <c r="B353" s="13" t="s">
        <v>518</v>
      </c>
      <c r="C353" s="13" t="s">
        <v>522</v>
      </c>
      <c r="D353" s="13" t="s">
        <v>525</v>
      </c>
      <c r="E353">
        <v>8.6</v>
      </c>
      <c r="F353">
        <v>140356</v>
      </c>
      <c r="G353" s="24">
        <v>44531</v>
      </c>
      <c r="H353" s="13" t="b">
        <v>0</v>
      </c>
      <c r="J353" t="s">
        <v>537</v>
      </c>
      <c r="K353" t="s">
        <v>538</v>
      </c>
      <c r="L353" s="13" t="s">
        <v>543</v>
      </c>
      <c r="M353">
        <v>3</v>
      </c>
      <c r="N353" s="13">
        <v>3.4</v>
      </c>
      <c r="P353" s="27"/>
      <c r="Q353" s="13" t="s">
        <v>546</v>
      </c>
      <c r="R353" t="s">
        <v>549</v>
      </c>
      <c r="S353" t="s">
        <v>551</v>
      </c>
    </row>
    <row r="354" spans="1:19">
      <c r="A354" t="s">
        <v>32</v>
      </c>
      <c r="B354" s="13" t="s">
        <v>517</v>
      </c>
      <c r="C354" s="13" t="s">
        <v>524</v>
      </c>
      <c r="D354" s="13" t="s">
        <v>525</v>
      </c>
      <c r="E354">
        <v>6.2</v>
      </c>
      <c r="F354">
        <v>153426</v>
      </c>
      <c r="G354" s="24">
        <v>44210</v>
      </c>
      <c r="H354" s="13" t="b">
        <v>0</v>
      </c>
      <c r="J354" t="s">
        <v>537</v>
      </c>
      <c r="K354" t="s">
        <v>541</v>
      </c>
      <c r="L354" s="13" t="s">
        <v>543</v>
      </c>
      <c r="M354">
        <v>3</v>
      </c>
      <c r="N354" s="13">
        <v>4.3</v>
      </c>
      <c r="P354" s="27"/>
      <c r="Q354" s="13" t="s">
        <v>546</v>
      </c>
      <c r="R354" t="s">
        <v>550</v>
      </c>
      <c r="S354" t="s">
        <v>553</v>
      </c>
    </row>
    <row r="355" spans="1:19">
      <c r="A355" t="s">
        <v>314</v>
      </c>
      <c r="B355" s="13" t="s">
        <v>517</v>
      </c>
      <c r="C355" s="13" t="s">
        <v>522</v>
      </c>
      <c r="D355" s="13" t="s">
        <v>528</v>
      </c>
      <c r="E355">
        <v>7.2</v>
      </c>
      <c r="F355">
        <v>91655</v>
      </c>
      <c r="G355" s="24">
        <v>43565</v>
      </c>
      <c r="H355" s="13" t="b">
        <v>1</v>
      </c>
      <c r="I355" s="13" t="s">
        <v>531</v>
      </c>
      <c r="J355" t="s">
        <v>536</v>
      </c>
      <c r="K355" t="s">
        <v>541</v>
      </c>
      <c r="L355" s="13" t="s">
        <v>543</v>
      </c>
      <c r="M355">
        <v>1</v>
      </c>
      <c r="N355" s="13">
        <v>0.5</v>
      </c>
      <c r="O355" s="27">
        <f>ROUND(N355,0)</f>
        <v>1</v>
      </c>
      <c r="P355" s="29">
        <f>EDATE(G355,N355*12)</f>
        <v>43748</v>
      </c>
      <c r="Q355" s="13" t="s">
        <v>546</v>
      </c>
      <c r="R355" t="s">
        <v>550</v>
      </c>
      <c r="S355" t="s">
        <v>551</v>
      </c>
    </row>
    <row r="356" spans="1:19">
      <c r="A356" t="s">
        <v>42</v>
      </c>
      <c r="B356" s="13" t="s">
        <v>518</v>
      </c>
      <c r="C356" s="13" t="s">
        <v>521</v>
      </c>
      <c r="D356" s="13" t="s">
        <v>525</v>
      </c>
      <c r="E356">
        <v>3.2</v>
      </c>
      <c r="F356">
        <v>145981</v>
      </c>
      <c r="G356" s="24">
        <v>44422</v>
      </c>
      <c r="H356" s="13" t="b">
        <v>0</v>
      </c>
      <c r="J356" t="s">
        <v>537</v>
      </c>
      <c r="K356" t="s">
        <v>538</v>
      </c>
      <c r="L356" s="13" t="s">
        <v>543</v>
      </c>
      <c r="M356">
        <v>3</v>
      </c>
      <c r="N356" s="13">
        <v>3.7</v>
      </c>
      <c r="P356" s="27"/>
      <c r="Q356" s="13" t="s">
        <v>548</v>
      </c>
      <c r="R356" t="s">
        <v>549</v>
      </c>
      <c r="S356" t="s">
        <v>551</v>
      </c>
    </row>
    <row r="357" spans="1:19">
      <c r="A357" t="s">
        <v>45</v>
      </c>
      <c r="B357" s="13" t="s">
        <v>519</v>
      </c>
      <c r="C357" s="13" t="s">
        <v>523</v>
      </c>
      <c r="D357" s="13" t="s">
        <v>526</v>
      </c>
      <c r="E357">
        <v>6.7</v>
      </c>
      <c r="F357">
        <v>62557</v>
      </c>
      <c r="G357" s="24">
        <v>44597</v>
      </c>
      <c r="H357" s="13" t="b">
        <v>0</v>
      </c>
      <c r="J357" t="s">
        <v>537</v>
      </c>
      <c r="K357" t="s">
        <v>540</v>
      </c>
      <c r="L357" s="13" t="s">
        <v>543</v>
      </c>
      <c r="M357">
        <v>1</v>
      </c>
      <c r="N357" s="13">
        <v>3.2</v>
      </c>
      <c r="P357" s="27"/>
      <c r="Q357" s="13" t="s">
        <v>548</v>
      </c>
      <c r="R357" t="s">
        <v>549</v>
      </c>
      <c r="S357" t="s">
        <v>552</v>
      </c>
    </row>
    <row r="358" spans="1:19">
      <c r="A358" t="s">
        <v>50</v>
      </c>
      <c r="B358" s="13" t="s">
        <v>519</v>
      </c>
      <c r="C358" s="13" t="s">
        <v>523</v>
      </c>
      <c r="D358" s="13" t="s">
        <v>525</v>
      </c>
      <c r="E358">
        <v>10.4</v>
      </c>
      <c r="F358">
        <v>78589</v>
      </c>
      <c r="G358" s="24">
        <v>43577</v>
      </c>
      <c r="H358" s="13" t="b">
        <v>0</v>
      </c>
      <c r="J358" t="s">
        <v>537</v>
      </c>
      <c r="K358" t="s">
        <v>541</v>
      </c>
      <c r="L358" s="13" t="s">
        <v>542</v>
      </c>
      <c r="M358">
        <v>4</v>
      </c>
      <c r="N358" s="13">
        <v>6</v>
      </c>
      <c r="P358" s="27"/>
      <c r="Q358" s="13" t="s">
        <v>546</v>
      </c>
      <c r="R358" t="s">
        <v>550</v>
      </c>
      <c r="S358" t="s">
        <v>551</v>
      </c>
    </row>
    <row r="359" spans="1:19">
      <c r="A359" t="s">
        <v>307</v>
      </c>
      <c r="B359" s="13" t="s">
        <v>518</v>
      </c>
      <c r="C359" s="13" t="s">
        <v>521</v>
      </c>
      <c r="D359" s="13" t="s">
        <v>528</v>
      </c>
      <c r="E359">
        <v>7.4</v>
      </c>
      <c r="F359">
        <v>60155</v>
      </c>
      <c r="G359" s="24">
        <v>44171</v>
      </c>
      <c r="H359" s="13" t="b">
        <v>1</v>
      </c>
      <c r="I359" s="13" t="s">
        <v>532</v>
      </c>
      <c r="J359" t="s">
        <v>535</v>
      </c>
      <c r="K359" t="s">
        <v>540</v>
      </c>
      <c r="L359" s="13" t="s">
        <v>545</v>
      </c>
      <c r="M359">
        <v>4</v>
      </c>
      <c r="N359" s="13">
        <v>3.6</v>
      </c>
      <c r="O359" s="27">
        <f>ROUND(N359,0)</f>
        <v>4</v>
      </c>
      <c r="P359" s="29">
        <f>EDATE(G359,N359*12)</f>
        <v>45479</v>
      </c>
      <c r="Q359" s="13" t="s">
        <v>546</v>
      </c>
      <c r="R359" t="s">
        <v>549</v>
      </c>
      <c r="S359" t="s">
        <v>552</v>
      </c>
    </row>
    <row r="360" spans="1:19">
      <c r="A360" t="s">
        <v>38</v>
      </c>
      <c r="B360" s="13" t="s">
        <v>519</v>
      </c>
      <c r="C360" s="13" t="s">
        <v>521</v>
      </c>
      <c r="D360" s="13" t="s">
        <v>528</v>
      </c>
      <c r="E360">
        <v>5.7</v>
      </c>
      <c r="F360">
        <v>147455</v>
      </c>
      <c r="G360" s="24">
        <v>43347</v>
      </c>
      <c r="H360" s="13" t="b">
        <v>0</v>
      </c>
      <c r="J360" t="s">
        <v>536</v>
      </c>
      <c r="K360" t="s">
        <v>538</v>
      </c>
      <c r="L360" s="13" t="s">
        <v>542</v>
      </c>
      <c r="M360">
        <v>4</v>
      </c>
      <c r="N360" s="13">
        <v>6.6</v>
      </c>
      <c r="P360" s="27"/>
      <c r="Q360" s="13" t="s">
        <v>548</v>
      </c>
      <c r="R360" t="s">
        <v>549</v>
      </c>
      <c r="S360" t="s">
        <v>554</v>
      </c>
    </row>
    <row r="361" spans="1:19">
      <c r="A361" t="s">
        <v>58</v>
      </c>
      <c r="B361" s="13" t="s">
        <v>517</v>
      </c>
      <c r="C361" s="13" t="s">
        <v>523</v>
      </c>
      <c r="D361" s="13" t="s">
        <v>526</v>
      </c>
      <c r="E361">
        <v>5.2</v>
      </c>
      <c r="F361">
        <v>108747</v>
      </c>
      <c r="G361" s="24">
        <v>43105</v>
      </c>
      <c r="H361" s="13" t="b">
        <v>0</v>
      </c>
      <c r="J361" t="s">
        <v>537</v>
      </c>
      <c r="K361" t="s">
        <v>541</v>
      </c>
      <c r="L361" s="13" t="s">
        <v>544</v>
      </c>
      <c r="M361">
        <v>4</v>
      </c>
      <c r="N361" s="13">
        <v>7.3</v>
      </c>
      <c r="P361" s="27"/>
      <c r="Q361" s="13" t="s">
        <v>546</v>
      </c>
      <c r="R361" t="s">
        <v>550</v>
      </c>
      <c r="S361" t="s">
        <v>553</v>
      </c>
    </row>
    <row r="362" spans="1:19">
      <c r="A362" t="s">
        <v>61</v>
      </c>
      <c r="B362" s="13" t="s">
        <v>519</v>
      </c>
      <c r="C362" s="13" t="s">
        <v>520</v>
      </c>
      <c r="D362" s="13" t="s">
        <v>525</v>
      </c>
      <c r="E362">
        <v>2.5</v>
      </c>
      <c r="F362">
        <v>63343</v>
      </c>
      <c r="G362" s="24">
        <v>44313</v>
      </c>
      <c r="H362" s="13" t="b">
        <v>0</v>
      </c>
      <c r="J362" t="s">
        <v>537</v>
      </c>
      <c r="K362" t="s">
        <v>541</v>
      </c>
      <c r="L362" s="13" t="s">
        <v>544</v>
      </c>
      <c r="M362">
        <v>3</v>
      </c>
      <c r="N362" s="13">
        <v>4</v>
      </c>
      <c r="P362" s="27"/>
      <c r="Q362" s="13" t="s">
        <v>547</v>
      </c>
      <c r="R362" t="s">
        <v>550</v>
      </c>
      <c r="S362" t="s">
        <v>552</v>
      </c>
    </row>
    <row r="363" spans="1:19">
      <c r="A363" t="s">
        <v>301</v>
      </c>
      <c r="B363" s="13" t="s">
        <v>517</v>
      </c>
      <c r="C363" s="13" t="s">
        <v>523</v>
      </c>
      <c r="D363" s="13" t="s">
        <v>528</v>
      </c>
      <c r="E363">
        <v>5.7</v>
      </c>
      <c r="F363">
        <v>116481</v>
      </c>
      <c r="G363" s="24">
        <v>44384</v>
      </c>
      <c r="H363" s="13" t="b">
        <v>0</v>
      </c>
      <c r="J363" t="s">
        <v>535</v>
      </c>
      <c r="K363" t="s">
        <v>540</v>
      </c>
      <c r="L363" s="13" t="s">
        <v>544</v>
      </c>
      <c r="M363">
        <v>5</v>
      </c>
      <c r="N363" s="13">
        <v>3.8</v>
      </c>
      <c r="P363" s="27"/>
      <c r="Q363" s="13" t="s">
        <v>546</v>
      </c>
      <c r="R363" t="s">
        <v>549</v>
      </c>
      <c r="S363" t="s">
        <v>551</v>
      </c>
    </row>
    <row r="364" spans="1:19">
      <c r="A364" t="s">
        <v>65</v>
      </c>
      <c r="B364" s="13" t="s">
        <v>518</v>
      </c>
      <c r="C364" s="13" t="s">
        <v>522</v>
      </c>
      <c r="D364" s="13" t="s">
        <v>526</v>
      </c>
      <c r="E364">
        <v>7.3</v>
      </c>
      <c r="F364">
        <v>69540</v>
      </c>
      <c r="G364" s="24">
        <v>43616</v>
      </c>
      <c r="H364" s="13" t="b">
        <v>0</v>
      </c>
      <c r="J364" t="s">
        <v>537</v>
      </c>
      <c r="K364" t="s">
        <v>538</v>
      </c>
      <c r="L364" s="13" t="s">
        <v>544</v>
      </c>
      <c r="M364">
        <v>5</v>
      </c>
      <c r="N364" s="13">
        <v>5.9</v>
      </c>
      <c r="P364" s="27"/>
      <c r="Q364" s="13" t="s">
        <v>546</v>
      </c>
      <c r="R364" t="s">
        <v>549</v>
      </c>
      <c r="S364" t="s">
        <v>553</v>
      </c>
    </row>
    <row r="365" spans="1:19">
      <c r="A365" t="s">
        <v>69</v>
      </c>
      <c r="B365" s="13" t="s">
        <v>517</v>
      </c>
      <c r="C365" s="13" t="s">
        <v>521</v>
      </c>
      <c r="D365" s="13" t="s">
        <v>526</v>
      </c>
      <c r="E365">
        <v>8.9</v>
      </c>
      <c r="F365">
        <v>98513</v>
      </c>
      <c r="G365" s="24">
        <v>44617</v>
      </c>
      <c r="H365" s="13" t="b">
        <v>0</v>
      </c>
      <c r="J365" t="s">
        <v>537</v>
      </c>
      <c r="K365" t="s">
        <v>538</v>
      </c>
      <c r="L365" s="13" t="s">
        <v>545</v>
      </c>
      <c r="M365">
        <v>1</v>
      </c>
      <c r="N365" s="13">
        <v>3.1</v>
      </c>
      <c r="P365" s="27"/>
      <c r="Q365" s="13" t="s">
        <v>546</v>
      </c>
      <c r="R365" t="s">
        <v>549</v>
      </c>
      <c r="S365" t="s">
        <v>554</v>
      </c>
    </row>
    <row r="366" spans="1:19">
      <c r="A366" t="s">
        <v>76</v>
      </c>
      <c r="B366" s="13" t="s">
        <v>519</v>
      </c>
      <c r="C366" s="13" t="s">
        <v>522</v>
      </c>
      <c r="D366" s="13" t="s">
        <v>527</v>
      </c>
      <c r="E366">
        <v>3.6</v>
      </c>
      <c r="F366">
        <v>132592</v>
      </c>
      <c r="G366" s="24">
        <v>44377</v>
      </c>
      <c r="H366" s="13" t="b">
        <v>0</v>
      </c>
      <c r="J366" t="s">
        <v>537</v>
      </c>
      <c r="K366" t="s">
        <v>540</v>
      </c>
      <c r="L366" s="13" t="s">
        <v>544</v>
      </c>
      <c r="M366">
        <v>3</v>
      </c>
      <c r="N366" s="13">
        <v>3.8</v>
      </c>
      <c r="P366" s="29">
        <f>EDATE(G366,N366*12)</f>
        <v>45746</v>
      </c>
      <c r="Q366" s="13" t="s">
        <v>547</v>
      </c>
      <c r="R366" t="s">
        <v>549</v>
      </c>
      <c r="S366" t="s">
        <v>554</v>
      </c>
    </row>
    <row r="367" spans="1:19">
      <c r="A367" t="s">
        <v>77</v>
      </c>
      <c r="B367" s="13" t="s">
        <v>518</v>
      </c>
      <c r="C367" s="13" t="s">
        <v>524</v>
      </c>
      <c r="D367" s="13" t="s">
        <v>525</v>
      </c>
      <c r="E367">
        <v>5.0999999999999996</v>
      </c>
      <c r="F367">
        <v>114693</v>
      </c>
      <c r="G367" s="24">
        <v>43439</v>
      </c>
      <c r="H367" s="13" t="b">
        <v>0</v>
      </c>
      <c r="J367" t="s">
        <v>537</v>
      </c>
      <c r="K367" t="s">
        <v>541</v>
      </c>
      <c r="L367" s="13" t="s">
        <v>544</v>
      </c>
      <c r="M367">
        <v>4</v>
      </c>
      <c r="N367" s="13">
        <v>6.4</v>
      </c>
      <c r="P367" s="27"/>
      <c r="Q367" s="13" t="s">
        <v>546</v>
      </c>
      <c r="R367" t="s">
        <v>550</v>
      </c>
      <c r="S367" t="s">
        <v>554</v>
      </c>
    </row>
    <row r="368" spans="1:19">
      <c r="A368" t="s">
        <v>80</v>
      </c>
      <c r="B368" s="13" t="s">
        <v>519</v>
      </c>
      <c r="C368" s="13" t="s">
        <v>524</v>
      </c>
      <c r="D368" s="13" t="s">
        <v>527</v>
      </c>
      <c r="E368">
        <v>2.7</v>
      </c>
      <c r="F368">
        <v>85470</v>
      </c>
      <c r="G368" s="24">
        <v>44485</v>
      </c>
      <c r="H368" s="13" t="b">
        <v>0</v>
      </c>
      <c r="J368" t="s">
        <v>537</v>
      </c>
      <c r="K368" t="s">
        <v>538</v>
      </c>
      <c r="L368" s="13" t="s">
        <v>543</v>
      </c>
      <c r="M368">
        <v>3</v>
      </c>
      <c r="N368" s="13">
        <v>3.5</v>
      </c>
      <c r="P368" s="29">
        <f>EDATE(G368,N368*12)</f>
        <v>45763</v>
      </c>
      <c r="Q368" s="13" t="s">
        <v>546</v>
      </c>
      <c r="R368" t="s">
        <v>549</v>
      </c>
      <c r="S368" t="s">
        <v>552</v>
      </c>
    </row>
    <row r="369" spans="1:19">
      <c r="A369" t="s">
        <v>202</v>
      </c>
      <c r="B369" s="13" t="s">
        <v>519</v>
      </c>
      <c r="C369" s="13" t="s">
        <v>522</v>
      </c>
      <c r="D369" s="13" t="s">
        <v>528</v>
      </c>
      <c r="E369">
        <v>7.8</v>
      </c>
      <c r="F369">
        <v>148397</v>
      </c>
      <c r="G369" s="24">
        <v>43102</v>
      </c>
      <c r="H369" s="13" t="b">
        <v>1</v>
      </c>
      <c r="I369" s="13" t="s">
        <v>530</v>
      </c>
      <c r="J369" t="s">
        <v>535</v>
      </c>
      <c r="K369" t="s">
        <v>538</v>
      </c>
      <c r="L369" s="13" t="s">
        <v>542</v>
      </c>
      <c r="M369">
        <v>4</v>
      </c>
      <c r="N369" s="13">
        <v>2.8</v>
      </c>
      <c r="O369" s="27">
        <f>ROUND(N369,0)</f>
        <v>3</v>
      </c>
      <c r="P369" s="29">
        <f>EDATE(G369,N369*12)</f>
        <v>44106</v>
      </c>
      <c r="Q369" s="13" t="s">
        <v>546</v>
      </c>
      <c r="R369" t="s">
        <v>549</v>
      </c>
      <c r="S369" t="s">
        <v>553</v>
      </c>
    </row>
    <row r="370" spans="1:19">
      <c r="A370" t="s">
        <v>83</v>
      </c>
      <c r="B370" s="13" t="s">
        <v>518</v>
      </c>
      <c r="C370" s="13" t="s">
        <v>522</v>
      </c>
      <c r="D370" s="13" t="s">
        <v>525</v>
      </c>
      <c r="E370">
        <v>3.2</v>
      </c>
      <c r="F370">
        <v>101430</v>
      </c>
      <c r="G370" s="24">
        <v>45077</v>
      </c>
      <c r="H370" s="13" t="b">
        <v>0</v>
      </c>
      <c r="J370" t="s">
        <v>537</v>
      </c>
      <c r="K370" t="s">
        <v>540</v>
      </c>
      <c r="L370" s="13" t="s">
        <v>543</v>
      </c>
      <c r="M370">
        <v>5</v>
      </c>
      <c r="N370" s="13">
        <v>1.9</v>
      </c>
      <c r="P370" s="27"/>
      <c r="Q370" s="13" t="s">
        <v>546</v>
      </c>
      <c r="R370" t="s">
        <v>549</v>
      </c>
      <c r="S370" t="s">
        <v>551</v>
      </c>
    </row>
    <row r="371" spans="1:19">
      <c r="A371" t="s">
        <v>85</v>
      </c>
      <c r="B371" s="13" t="s">
        <v>517</v>
      </c>
      <c r="C371" s="13" t="s">
        <v>522</v>
      </c>
      <c r="D371" s="13" t="s">
        <v>526</v>
      </c>
      <c r="E371">
        <v>5.7</v>
      </c>
      <c r="F371">
        <v>138752</v>
      </c>
      <c r="G371" s="24">
        <v>44848</v>
      </c>
      <c r="H371" s="13" t="b">
        <v>0</v>
      </c>
      <c r="J371" t="s">
        <v>537</v>
      </c>
      <c r="K371" t="s">
        <v>541</v>
      </c>
      <c r="L371" s="13" t="s">
        <v>543</v>
      </c>
      <c r="M371">
        <v>3</v>
      </c>
      <c r="N371" s="13">
        <v>2.5</v>
      </c>
      <c r="P371" s="27"/>
      <c r="Q371" s="13" t="s">
        <v>547</v>
      </c>
      <c r="R371" t="s">
        <v>550</v>
      </c>
      <c r="S371" t="s">
        <v>552</v>
      </c>
    </row>
    <row r="372" spans="1:19">
      <c r="A372" t="s">
        <v>68</v>
      </c>
      <c r="B372" s="13" t="s">
        <v>518</v>
      </c>
      <c r="C372" s="13" t="s">
        <v>520</v>
      </c>
      <c r="D372" s="13" t="s">
        <v>528</v>
      </c>
      <c r="E372">
        <v>5.9</v>
      </c>
      <c r="F372">
        <v>87350</v>
      </c>
      <c r="G372" s="24">
        <v>43949</v>
      </c>
      <c r="H372" s="13" t="b">
        <v>0</v>
      </c>
      <c r="J372" t="s">
        <v>536</v>
      </c>
      <c r="K372" t="s">
        <v>540</v>
      </c>
      <c r="L372" s="13" t="s">
        <v>542</v>
      </c>
      <c r="M372">
        <v>3</v>
      </c>
      <c r="N372" s="13">
        <v>5</v>
      </c>
      <c r="P372" s="27"/>
      <c r="Q372" s="13" t="s">
        <v>546</v>
      </c>
      <c r="R372" t="s">
        <v>549</v>
      </c>
      <c r="S372" t="s">
        <v>552</v>
      </c>
    </row>
    <row r="373" spans="1:19">
      <c r="A373" t="s">
        <v>456</v>
      </c>
      <c r="B373" s="13" t="s">
        <v>518</v>
      </c>
      <c r="C373" s="13" t="s">
        <v>521</v>
      </c>
      <c r="D373" s="13" t="s">
        <v>528</v>
      </c>
      <c r="E373">
        <v>7.8</v>
      </c>
      <c r="F373">
        <v>131696</v>
      </c>
      <c r="G373" s="24">
        <v>43171</v>
      </c>
      <c r="H373" s="13" t="b">
        <v>1</v>
      </c>
      <c r="I373" s="13" t="s">
        <v>531</v>
      </c>
      <c r="J373" t="s">
        <v>537</v>
      </c>
      <c r="K373" t="s">
        <v>538</v>
      </c>
      <c r="L373" s="13" t="s">
        <v>543</v>
      </c>
      <c r="M373">
        <v>4</v>
      </c>
      <c r="N373" s="13">
        <v>0.6</v>
      </c>
      <c r="O373" s="27">
        <f>ROUND(N373,0)</f>
        <v>1</v>
      </c>
      <c r="P373" s="29">
        <f>EDATE(G373,N373*12)</f>
        <v>43385</v>
      </c>
      <c r="Q373" s="13" t="s">
        <v>546</v>
      </c>
      <c r="R373" t="s">
        <v>549</v>
      </c>
      <c r="S373" t="s">
        <v>554</v>
      </c>
    </row>
    <row r="374" spans="1:19">
      <c r="A374" t="s">
        <v>88</v>
      </c>
      <c r="B374" s="13" t="s">
        <v>519</v>
      </c>
      <c r="C374" s="13" t="s">
        <v>521</v>
      </c>
      <c r="D374" s="13" t="s">
        <v>527</v>
      </c>
      <c r="E374">
        <v>2.7</v>
      </c>
      <c r="F374">
        <v>66970</v>
      </c>
      <c r="G374" s="24">
        <v>43895</v>
      </c>
      <c r="H374" s="13" t="b">
        <v>0</v>
      </c>
      <c r="J374" t="s">
        <v>537</v>
      </c>
      <c r="K374" t="s">
        <v>541</v>
      </c>
      <c r="L374" s="13" t="s">
        <v>542</v>
      </c>
      <c r="M374">
        <v>2</v>
      </c>
      <c r="N374" s="13">
        <v>5.0999999999999996</v>
      </c>
      <c r="P374" s="29">
        <f>EDATE(G374,N374*12)</f>
        <v>45752</v>
      </c>
      <c r="Q374" s="13" t="s">
        <v>546</v>
      </c>
      <c r="R374" t="s">
        <v>550</v>
      </c>
      <c r="S374" t="s">
        <v>554</v>
      </c>
    </row>
    <row r="375" spans="1:19">
      <c r="A375" t="s">
        <v>96</v>
      </c>
      <c r="B375" s="13" t="s">
        <v>518</v>
      </c>
      <c r="C375" s="13" t="s">
        <v>522</v>
      </c>
      <c r="D375" s="13" t="s">
        <v>526</v>
      </c>
      <c r="E375">
        <v>7.7</v>
      </c>
      <c r="F375">
        <v>79963</v>
      </c>
      <c r="G375" s="24">
        <v>44976</v>
      </c>
      <c r="H375" s="13" t="b">
        <v>0</v>
      </c>
      <c r="J375" t="s">
        <v>537</v>
      </c>
      <c r="K375" t="s">
        <v>540</v>
      </c>
      <c r="L375" s="13" t="s">
        <v>545</v>
      </c>
      <c r="M375">
        <v>5</v>
      </c>
      <c r="N375" s="13">
        <v>2.2000000000000002</v>
      </c>
      <c r="P375" s="27"/>
      <c r="Q375" s="13" t="s">
        <v>547</v>
      </c>
      <c r="R375" t="s">
        <v>549</v>
      </c>
      <c r="S375" t="s">
        <v>554</v>
      </c>
    </row>
    <row r="376" spans="1:19">
      <c r="A376" t="s">
        <v>100</v>
      </c>
      <c r="B376" s="13" t="s">
        <v>519</v>
      </c>
      <c r="C376" s="13" t="s">
        <v>523</v>
      </c>
      <c r="D376" s="13" t="s">
        <v>527</v>
      </c>
      <c r="E376">
        <v>7.1</v>
      </c>
      <c r="F376">
        <v>151865</v>
      </c>
      <c r="G376" s="24">
        <v>44937</v>
      </c>
      <c r="H376" s="13" t="b">
        <v>0</v>
      </c>
      <c r="J376" t="s">
        <v>537</v>
      </c>
      <c r="K376" t="s">
        <v>540</v>
      </c>
      <c r="L376" s="13" t="s">
        <v>544</v>
      </c>
      <c r="M376">
        <v>2</v>
      </c>
      <c r="N376" s="13">
        <v>2.2999999999999998</v>
      </c>
      <c r="P376" s="29">
        <f>EDATE(G376,N376*12)</f>
        <v>45758</v>
      </c>
      <c r="Q376" s="13" t="s">
        <v>546</v>
      </c>
      <c r="R376" t="s">
        <v>549</v>
      </c>
      <c r="S376" t="s">
        <v>553</v>
      </c>
    </row>
    <row r="377" spans="1:19">
      <c r="A377" t="s">
        <v>101</v>
      </c>
      <c r="B377" s="13" t="s">
        <v>518</v>
      </c>
      <c r="C377" s="13" t="s">
        <v>520</v>
      </c>
      <c r="D377" s="13" t="s">
        <v>525</v>
      </c>
      <c r="E377">
        <v>4.2</v>
      </c>
      <c r="F377">
        <v>64432</v>
      </c>
      <c r="G377" s="24">
        <v>44150</v>
      </c>
      <c r="H377" s="13" t="b">
        <v>0</v>
      </c>
      <c r="J377" t="s">
        <v>537</v>
      </c>
      <c r="K377" t="s">
        <v>538</v>
      </c>
      <c r="L377" s="13" t="s">
        <v>543</v>
      </c>
      <c r="M377">
        <v>2</v>
      </c>
      <c r="N377" s="13">
        <v>4.4000000000000004</v>
      </c>
      <c r="P377" s="27"/>
      <c r="Q377" s="13" t="s">
        <v>547</v>
      </c>
      <c r="R377" t="s">
        <v>549</v>
      </c>
      <c r="S377" t="s">
        <v>554</v>
      </c>
    </row>
    <row r="378" spans="1:19">
      <c r="A378" t="s">
        <v>105</v>
      </c>
      <c r="B378" s="13" t="s">
        <v>517</v>
      </c>
      <c r="C378" s="13" t="s">
        <v>524</v>
      </c>
      <c r="D378" s="13" t="s">
        <v>525</v>
      </c>
      <c r="E378">
        <v>3.6</v>
      </c>
      <c r="F378">
        <v>66168</v>
      </c>
      <c r="G378" s="24">
        <v>44704</v>
      </c>
      <c r="H378" s="13" t="b">
        <v>0</v>
      </c>
      <c r="J378" t="s">
        <v>537</v>
      </c>
      <c r="K378" t="s">
        <v>538</v>
      </c>
      <c r="L378" s="13" t="s">
        <v>542</v>
      </c>
      <c r="M378">
        <v>3</v>
      </c>
      <c r="N378" s="13">
        <v>2.9</v>
      </c>
      <c r="P378" s="27"/>
      <c r="Q378" s="13" t="s">
        <v>547</v>
      </c>
      <c r="R378" t="s">
        <v>549</v>
      </c>
      <c r="S378" t="s">
        <v>554</v>
      </c>
    </row>
    <row r="379" spans="1:19">
      <c r="A379" t="s">
        <v>106</v>
      </c>
      <c r="B379" s="13" t="s">
        <v>518</v>
      </c>
      <c r="C379" s="13" t="s">
        <v>523</v>
      </c>
      <c r="D379" s="13" t="s">
        <v>526</v>
      </c>
      <c r="E379">
        <v>2.6</v>
      </c>
      <c r="F379">
        <v>72910</v>
      </c>
      <c r="G379" s="24">
        <v>44900</v>
      </c>
      <c r="H379" s="13" t="b">
        <v>0</v>
      </c>
      <c r="J379" t="s">
        <v>537</v>
      </c>
      <c r="K379" t="s">
        <v>538</v>
      </c>
      <c r="L379" s="13" t="s">
        <v>542</v>
      </c>
      <c r="M379">
        <v>3</v>
      </c>
      <c r="N379" s="13">
        <v>2.4</v>
      </c>
      <c r="P379" s="27"/>
      <c r="Q379" s="13" t="s">
        <v>546</v>
      </c>
      <c r="R379" t="s">
        <v>549</v>
      </c>
      <c r="S379" t="s">
        <v>554</v>
      </c>
    </row>
    <row r="380" spans="1:19">
      <c r="A380" t="s">
        <v>466</v>
      </c>
      <c r="B380" s="13" t="s">
        <v>519</v>
      </c>
      <c r="C380" s="13" t="s">
        <v>523</v>
      </c>
      <c r="D380" s="13" t="s">
        <v>528</v>
      </c>
      <c r="E380">
        <v>8</v>
      </c>
      <c r="F380">
        <v>137299</v>
      </c>
      <c r="G380" s="24">
        <v>44845</v>
      </c>
      <c r="H380" s="13" t="b">
        <v>1</v>
      </c>
      <c r="I380" s="13" t="s">
        <v>532</v>
      </c>
      <c r="J380" t="s">
        <v>537</v>
      </c>
      <c r="K380" t="s">
        <v>540</v>
      </c>
      <c r="L380" s="13" t="s">
        <v>545</v>
      </c>
      <c r="M380">
        <v>3</v>
      </c>
      <c r="N380" s="13">
        <v>2.5</v>
      </c>
      <c r="O380" s="27">
        <f>ROUND(N380,0)</f>
        <v>3</v>
      </c>
      <c r="P380" s="29">
        <f>EDATE(G380,N380*12)</f>
        <v>45758</v>
      </c>
      <c r="Q380" s="13" t="s">
        <v>546</v>
      </c>
      <c r="R380" t="s">
        <v>549</v>
      </c>
      <c r="S380" t="s">
        <v>554</v>
      </c>
    </row>
    <row r="381" spans="1:19">
      <c r="A381" t="s">
        <v>371</v>
      </c>
      <c r="B381" s="13" t="s">
        <v>519</v>
      </c>
      <c r="C381" s="13" t="s">
        <v>522</v>
      </c>
      <c r="D381" s="13" t="s">
        <v>528</v>
      </c>
      <c r="E381">
        <v>5.9</v>
      </c>
      <c r="F381">
        <v>131854</v>
      </c>
      <c r="G381" s="24">
        <v>43123</v>
      </c>
      <c r="H381" s="13" t="b">
        <v>0</v>
      </c>
      <c r="J381" t="s">
        <v>537</v>
      </c>
      <c r="K381" t="s">
        <v>541</v>
      </c>
      <c r="L381" s="13" t="s">
        <v>545</v>
      </c>
      <c r="M381">
        <v>4</v>
      </c>
      <c r="N381" s="13">
        <v>7.2</v>
      </c>
      <c r="P381" s="27"/>
      <c r="Q381" s="13" t="s">
        <v>547</v>
      </c>
      <c r="R381" t="s">
        <v>550</v>
      </c>
      <c r="S381" t="s">
        <v>554</v>
      </c>
    </row>
    <row r="382" spans="1:19">
      <c r="A382" t="s">
        <v>116</v>
      </c>
      <c r="B382" s="13" t="s">
        <v>519</v>
      </c>
      <c r="C382" s="13" t="s">
        <v>524</v>
      </c>
      <c r="D382" s="13" t="s">
        <v>526</v>
      </c>
      <c r="E382">
        <v>5.2</v>
      </c>
      <c r="F382">
        <v>118596</v>
      </c>
      <c r="G382" s="24">
        <v>43370</v>
      </c>
      <c r="H382" s="13" t="b">
        <v>0</v>
      </c>
      <c r="J382" t="s">
        <v>537</v>
      </c>
      <c r="K382" t="s">
        <v>538</v>
      </c>
      <c r="L382" s="13" t="s">
        <v>544</v>
      </c>
      <c r="M382">
        <v>4</v>
      </c>
      <c r="N382" s="13">
        <v>6.6</v>
      </c>
      <c r="P382" s="27"/>
      <c r="Q382" s="13" t="s">
        <v>546</v>
      </c>
      <c r="R382" t="s">
        <v>549</v>
      </c>
      <c r="S382" t="s">
        <v>554</v>
      </c>
    </row>
    <row r="383" spans="1:19">
      <c r="A383" t="s">
        <v>117</v>
      </c>
      <c r="B383" s="13" t="s">
        <v>517</v>
      </c>
      <c r="C383" s="13" t="s">
        <v>524</v>
      </c>
      <c r="D383" s="13" t="s">
        <v>525</v>
      </c>
      <c r="E383">
        <v>4.5</v>
      </c>
      <c r="F383">
        <v>142985</v>
      </c>
      <c r="G383" s="24">
        <v>43189</v>
      </c>
      <c r="H383" s="13" t="b">
        <v>0</v>
      </c>
      <c r="J383" t="s">
        <v>537</v>
      </c>
      <c r="K383" t="s">
        <v>540</v>
      </c>
      <c r="L383" s="13" t="s">
        <v>543</v>
      </c>
      <c r="M383">
        <v>3</v>
      </c>
      <c r="N383" s="13">
        <v>7.1</v>
      </c>
      <c r="P383" s="27"/>
      <c r="Q383" s="13" t="s">
        <v>547</v>
      </c>
      <c r="R383" t="s">
        <v>549</v>
      </c>
      <c r="S383" t="s">
        <v>553</v>
      </c>
    </row>
    <row r="384" spans="1:19">
      <c r="A384" t="s">
        <v>120</v>
      </c>
      <c r="B384" s="13" t="s">
        <v>518</v>
      </c>
      <c r="C384" s="13" t="s">
        <v>524</v>
      </c>
      <c r="D384" s="13" t="s">
        <v>527</v>
      </c>
      <c r="E384">
        <v>7.9</v>
      </c>
      <c r="F384">
        <v>85053</v>
      </c>
      <c r="G384" s="24">
        <v>44355</v>
      </c>
      <c r="H384" s="13" t="b">
        <v>0</v>
      </c>
      <c r="J384" t="s">
        <v>537</v>
      </c>
      <c r="K384" t="s">
        <v>538</v>
      </c>
      <c r="L384" s="13" t="s">
        <v>545</v>
      </c>
      <c r="M384">
        <v>5</v>
      </c>
      <c r="N384" s="13">
        <v>3.9</v>
      </c>
      <c r="P384" s="29">
        <f t="shared" ref="P384:P385" si="34">EDATE(G384,N384*12)</f>
        <v>45755</v>
      </c>
      <c r="Q384" s="13" t="s">
        <v>546</v>
      </c>
      <c r="R384" t="s">
        <v>549</v>
      </c>
      <c r="S384" t="s">
        <v>551</v>
      </c>
    </row>
    <row r="385" spans="1:19">
      <c r="A385" t="s">
        <v>121</v>
      </c>
      <c r="B385" s="13" t="s">
        <v>517</v>
      </c>
      <c r="C385" s="13" t="s">
        <v>522</v>
      </c>
      <c r="D385" s="13" t="s">
        <v>527</v>
      </c>
      <c r="E385">
        <v>4.3</v>
      </c>
      <c r="F385">
        <v>119201</v>
      </c>
      <c r="G385" s="24">
        <v>44646</v>
      </c>
      <c r="H385" s="13" t="b">
        <v>0</v>
      </c>
      <c r="J385" t="s">
        <v>537</v>
      </c>
      <c r="K385" t="s">
        <v>541</v>
      </c>
      <c r="L385" s="13" t="s">
        <v>543</v>
      </c>
      <c r="M385">
        <v>4</v>
      </c>
      <c r="N385" s="13">
        <v>3.1</v>
      </c>
      <c r="P385" s="29">
        <f t="shared" si="34"/>
        <v>45773</v>
      </c>
      <c r="Q385" s="13" t="s">
        <v>546</v>
      </c>
      <c r="R385" t="s">
        <v>550</v>
      </c>
      <c r="S385" t="s">
        <v>551</v>
      </c>
    </row>
    <row r="386" spans="1:19">
      <c r="A386" t="s">
        <v>514</v>
      </c>
      <c r="B386" s="13" t="s">
        <v>517</v>
      </c>
      <c r="C386" s="13" t="s">
        <v>521</v>
      </c>
      <c r="D386" s="13" t="s">
        <v>528</v>
      </c>
      <c r="E386">
        <v>6</v>
      </c>
      <c r="F386">
        <v>135476</v>
      </c>
      <c r="G386" s="24">
        <v>44977</v>
      </c>
      <c r="H386" s="13" t="b">
        <v>0</v>
      </c>
      <c r="J386" t="s">
        <v>537</v>
      </c>
      <c r="K386" t="s">
        <v>540</v>
      </c>
      <c r="L386" s="13" t="s">
        <v>544</v>
      </c>
      <c r="M386">
        <v>5</v>
      </c>
      <c r="N386" s="13">
        <v>2.2000000000000002</v>
      </c>
      <c r="P386" s="27"/>
      <c r="Q386" s="13" t="s">
        <v>547</v>
      </c>
      <c r="R386" t="s">
        <v>549</v>
      </c>
      <c r="S386" t="s">
        <v>554</v>
      </c>
    </row>
    <row r="387" spans="1:19">
      <c r="A387" t="s">
        <v>149</v>
      </c>
      <c r="B387" s="13" t="s">
        <v>518</v>
      </c>
      <c r="C387" s="13" t="s">
        <v>524</v>
      </c>
      <c r="D387" s="13" t="s">
        <v>528</v>
      </c>
      <c r="E387">
        <v>6.1</v>
      </c>
      <c r="F387">
        <v>88769</v>
      </c>
      <c r="G387" s="24">
        <v>43155</v>
      </c>
      <c r="H387" s="13" t="b">
        <v>0</v>
      </c>
      <c r="J387" t="s">
        <v>536</v>
      </c>
      <c r="K387" t="s">
        <v>538</v>
      </c>
      <c r="L387" s="13" t="s">
        <v>542</v>
      </c>
      <c r="M387">
        <v>5</v>
      </c>
      <c r="N387" s="13">
        <v>7.2</v>
      </c>
      <c r="P387" s="27"/>
      <c r="Q387" s="13" t="s">
        <v>548</v>
      </c>
      <c r="R387" t="s">
        <v>549</v>
      </c>
      <c r="S387" t="s">
        <v>552</v>
      </c>
    </row>
    <row r="388" spans="1:19">
      <c r="A388" t="s">
        <v>346</v>
      </c>
      <c r="B388" s="13" t="s">
        <v>519</v>
      </c>
      <c r="C388" s="13" t="s">
        <v>521</v>
      </c>
      <c r="D388" s="13" t="s">
        <v>528</v>
      </c>
      <c r="E388">
        <v>6.1</v>
      </c>
      <c r="F388">
        <v>90654</v>
      </c>
      <c r="G388" s="24">
        <v>44404</v>
      </c>
      <c r="H388" s="13" t="b">
        <v>0</v>
      </c>
      <c r="J388" t="s">
        <v>536</v>
      </c>
      <c r="K388" t="s">
        <v>540</v>
      </c>
      <c r="L388" s="13" t="s">
        <v>542</v>
      </c>
      <c r="M388">
        <v>2</v>
      </c>
      <c r="N388" s="13">
        <v>3.7</v>
      </c>
      <c r="P388" s="27"/>
      <c r="Q388" s="13" t="s">
        <v>547</v>
      </c>
      <c r="R388" t="s">
        <v>549</v>
      </c>
      <c r="S388" t="s">
        <v>553</v>
      </c>
    </row>
    <row r="389" spans="1:19">
      <c r="A389" t="s">
        <v>138</v>
      </c>
      <c r="B389" s="13" t="s">
        <v>517</v>
      </c>
      <c r="C389" s="13" t="s">
        <v>521</v>
      </c>
      <c r="D389" s="13" t="s">
        <v>526</v>
      </c>
      <c r="E389">
        <v>2.2000000000000002</v>
      </c>
      <c r="F389">
        <v>133506</v>
      </c>
      <c r="G389" s="24">
        <v>43196</v>
      </c>
      <c r="H389" s="13" t="b">
        <v>0</v>
      </c>
      <c r="J389" t="s">
        <v>537</v>
      </c>
      <c r="K389" t="s">
        <v>540</v>
      </c>
      <c r="L389" s="13" t="s">
        <v>542</v>
      </c>
      <c r="M389">
        <v>3</v>
      </c>
      <c r="N389" s="13">
        <v>7</v>
      </c>
      <c r="P389" s="27"/>
      <c r="Q389" s="13" t="s">
        <v>546</v>
      </c>
      <c r="R389" t="s">
        <v>549</v>
      </c>
      <c r="S389" t="s">
        <v>553</v>
      </c>
    </row>
    <row r="390" spans="1:19">
      <c r="A390" t="s">
        <v>438</v>
      </c>
      <c r="B390" s="13" t="s">
        <v>517</v>
      </c>
      <c r="C390" s="13" t="s">
        <v>523</v>
      </c>
      <c r="D390" s="13" t="s">
        <v>528</v>
      </c>
      <c r="E390">
        <v>6.1</v>
      </c>
      <c r="F390">
        <v>133788</v>
      </c>
      <c r="G390" s="24">
        <v>44046</v>
      </c>
      <c r="H390" s="13" t="b">
        <v>0</v>
      </c>
      <c r="J390" t="s">
        <v>536</v>
      </c>
      <c r="K390" t="s">
        <v>540</v>
      </c>
      <c r="L390" s="13" t="s">
        <v>543</v>
      </c>
      <c r="M390">
        <v>3</v>
      </c>
      <c r="N390" s="13">
        <v>4.7</v>
      </c>
      <c r="P390" s="27"/>
      <c r="Q390" s="13" t="s">
        <v>546</v>
      </c>
      <c r="R390" t="s">
        <v>549</v>
      </c>
      <c r="S390" t="s">
        <v>552</v>
      </c>
    </row>
    <row r="391" spans="1:19">
      <c r="A391" t="s">
        <v>334</v>
      </c>
      <c r="B391" s="13" t="s">
        <v>517</v>
      </c>
      <c r="C391" s="13" t="s">
        <v>520</v>
      </c>
      <c r="D391" s="13" t="s">
        <v>528</v>
      </c>
      <c r="E391">
        <v>8.1</v>
      </c>
      <c r="F391">
        <v>110583</v>
      </c>
      <c r="G391" s="24">
        <v>44629</v>
      </c>
      <c r="H391" s="13" t="b">
        <v>1</v>
      </c>
      <c r="I391" s="13" t="s">
        <v>532</v>
      </c>
      <c r="J391" t="s">
        <v>536</v>
      </c>
      <c r="K391" t="s">
        <v>538</v>
      </c>
      <c r="L391" s="13" t="s">
        <v>542</v>
      </c>
      <c r="M391">
        <v>3</v>
      </c>
      <c r="N391" s="13">
        <v>2.2000000000000002</v>
      </c>
      <c r="O391" s="27">
        <f>ROUND(N391,0)</f>
        <v>2</v>
      </c>
      <c r="P391" s="29">
        <f>EDATE(G391,N391*12)</f>
        <v>45421</v>
      </c>
      <c r="Q391" s="13" t="s">
        <v>546</v>
      </c>
      <c r="R391" t="s">
        <v>549</v>
      </c>
      <c r="S391" t="s">
        <v>554</v>
      </c>
    </row>
    <row r="392" spans="1:19">
      <c r="A392" t="s">
        <v>166</v>
      </c>
      <c r="B392" s="13" t="s">
        <v>518</v>
      </c>
      <c r="C392" s="13" t="s">
        <v>523</v>
      </c>
      <c r="D392" s="13" t="s">
        <v>528</v>
      </c>
      <c r="E392">
        <v>6.3</v>
      </c>
      <c r="F392">
        <v>101844</v>
      </c>
      <c r="G392" s="24">
        <v>44367</v>
      </c>
      <c r="H392" s="13" t="b">
        <v>0</v>
      </c>
      <c r="J392" t="s">
        <v>536</v>
      </c>
      <c r="K392" t="s">
        <v>541</v>
      </c>
      <c r="L392" s="13" t="s">
        <v>544</v>
      </c>
      <c r="M392">
        <v>3</v>
      </c>
      <c r="N392" s="13">
        <v>3.8</v>
      </c>
      <c r="P392" s="27"/>
      <c r="Q392" s="13" t="s">
        <v>547</v>
      </c>
      <c r="R392" t="s">
        <v>550</v>
      </c>
      <c r="S392" t="s">
        <v>552</v>
      </c>
    </row>
    <row r="393" spans="1:19">
      <c r="A393" t="s">
        <v>156</v>
      </c>
      <c r="B393" s="13" t="s">
        <v>519</v>
      </c>
      <c r="C393" s="13" t="s">
        <v>520</v>
      </c>
      <c r="D393" s="13" t="s">
        <v>526</v>
      </c>
      <c r="E393">
        <v>5.4</v>
      </c>
      <c r="F393">
        <v>140559</v>
      </c>
      <c r="G393" s="24">
        <v>44964</v>
      </c>
      <c r="H393" s="13" t="b">
        <v>0</v>
      </c>
      <c r="J393" t="s">
        <v>537</v>
      </c>
      <c r="K393" t="s">
        <v>540</v>
      </c>
      <c r="L393" s="13" t="s">
        <v>544</v>
      </c>
      <c r="M393">
        <v>5</v>
      </c>
      <c r="N393" s="13">
        <v>2.2000000000000002</v>
      </c>
      <c r="P393" s="27"/>
      <c r="Q393" s="13" t="s">
        <v>548</v>
      </c>
      <c r="R393" t="s">
        <v>549</v>
      </c>
      <c r="S393" t="s">
        <v>551</v>
      </c>
    </row>
    <row r="394" spans="1:19">
      <c r="A394" t="s">
        <v>161</v>
      </c>
      <c r="B394" s="13" t="s">
        <v>517</v>
      </c>
      <c r="C394" s="13" t="s">
        <v>524</v>
      </c>
      <c r="D394" s="13" t="s">
        <v>525</v>
      </c>
      <c r="E394">
        <v>4</v>
      </c>
      <c r="F394">
        <v>133972</v>
      </c>
      <c r="G394" s="24">
        <v>43848</v>
      </c>
      <c r="H394" s="13" t="b">
        <v>0</v>
      </c>
      <c r="J394" t="s">
        <v>537</v>
      </c>
      <c r="K394" t="s">
        <v>540</v>
      </c>
      <c r="L394" s="13" t="s">
        <v>542</v>
      </c>
      <c r="M394">
        <v>4</v>
      </c>
      <c r="N394" s="13">
        <v>5.3</v>
      </c>
      <c r="P394" s="27"/>
      <c r="Q394" s="13" t="s">
        <v>546</v>
      </c>
      <c r="R394" t="s">
        <v>549</v>
      </c>
      <c r="S394" t="s">
        <v>552</v>
      </c>
    </row>
    <row r="395" spans="1:19">
      <c r="A395" t="s">
        <v>177</v>
      </c>
      <c r="B395" s="13" t="s">
        <v>517</v>
      </c>
      <c r="C395" s="13" t="s">
        <v>521</v>
      </c>
      <c r="D395" s="13" t="s">
        <v>528</v>
      </c>
      <c r="E395">
        <v>6.3</v>
      </c>
      <c r="F395">
        <v>91966</v>
      </c>
      <c r="G395" s="24">
        <v>43966</v>
      </c>
      <c r="H395" s="13" t="b">
        <v>0</v>
      </c>
      <c r="J395" t="s">
        <v>535</v>
      </c>
      <c r="K395" t="s">
        <v>538</v>
      </c>
      <c r="L395" s="13" t="s">
        <v>545</v>
      </c>
      <c r="M395">
        <v>3</v>
      </c>
      <c r="N395" s="13">
        <v>4.9000000000000004</v>
      </c>
      <c r="P395" s="27"/>
      <c r="Q395" s="13" t="s">
        <v>548</v>
      </c>
      <c r="R395" t="s">
        <v>549</v>
      </c>
      <c r="S395" t="s">
        <v>551</v>
      </c>
    </row>
    <row r="396" spans="1:19">
      <c r="A396" t="s">
        <v>362</v>
      </c>
      <c r="B396" s="13" t="s">
        <v>519</v>
      </c>
      <c r="C396" s="13" t="s">
        <v>524</v>
      </c>
      <c r="D396" s="13" t="s">
        <v>528</v>
      </c>
      <c r="E396">
        <v>6.3</v>
      </c>
      <c r="F396">
        <v>128487</v>
      </c>
      <c r="G396" s="24">
        <v>44339</v>
      </c>
      <c r="H396" s="13" t="b">
        <v>0</v>
      </c>
      <c r="J396" t="s">
        <v>535</v>
      </c>
      <c r="K396" t="s">
        <v>538</v>
      </c>
      <c r="L396" s="13" t="s">
        <v>542</v>
      </c>
      <c r="M396">
        <v>3</v>
      </c>
      <c r="N396" s="13">
        <v>3.9</v>
      </c>
      <c r="P396" s="27"/>
      <c r="Q396" s="13" t="s">
        <v>547</v>
      </c>
      <c r="R396" t="s">
        <v>549</v>
      </c>
      <c r="S396" t="s">
        <v>551</v>
      </c>
    </row>
    <row r="397" spans="1:19">
      <c r="A397" t="s">
        <v>170</v>
      </c>
      <c r="B397" s="13" t="s">
        <v>519</v>
      </c>
      <c r="C397" s="13" t="s">
        <v>521</v>
      </c>
      <c r="D397" s="13" t="s">
        <v>527</v>
      </c>
      <c r="E397">
        <v>2</v>
      </c>
      <c r="F397">
        <v>125160</v>
      </c>
      <c r="G397" s="24">
        <v>44319</v>
      </c>
      <c r="H397" s="13" t="b">
        <v>0</v>
      </c>
      <c r="J397" t="s">
        <v>537</v>
      </c>
      <c r="K397" t="s">
        <v>540</v>
      </c>
      <c r="L397" s="13" t="s">
        <v>542</v>
      </c>
      <c r="M397">
        <v>4</v>
      </c>
      <c r="N397" s="13">
        <v>4</v>
      </c>
      <c r="P397" s="29">
        <f>EDATE(G397,N397*12)</f>
        <v>45780</v>
      </c>
      <c r="Q397" s="13" t="s">
        <v>548</v>
      </c>
      <c r="R397" t="s">
        <v>549</v>
      </c>
      <c r="S397" t="s">
        <v>552</v>
      </c>
    </row>
    <row r="398" spans="1:19">
      <c r="A398" t="s">
        <v>363</v>
      </c>
      <c r="B398" s="13" t="s">
        <v>518</v>
      </c>
      <c r="C398" s="13" t="s">
        <v>520</v>
      </c>
      <c r="D398" s="13" t="s">
        <v>528</v>
      </c>
      <c r="E398">
        <v>6.3</v>
      </c>
      <c r="F398">
        <v>93204</v>
      </c>
      <c r="G398" s="24">
        <v>43881</v>
      </c>
      <c r="H398" s="13" t="b">
        <v>0</v>
      </c>
      <c r="J398" t="s">
        <v>535</v>
      </c>
      <c r="K398" t="s">
        <v>540</v>
      </c>
      <c r="L398" s="13" t="s">
        <v>544</v>
      </c>
      <c r="M398">
        <v>3</v>
      </c>
      <c r="N398" s="13">
        <v>5.2</v>
      </c>
      <c r="P398" s="27"/>
      <c r="Q398" s="13" t="s">
        <v>547</v>
      </c>
      <c r="R398" t="s">
        <v>549</v>
      </c>
      <c r="S398" t="s">
        <v>551</v>
      </c>
    </row>
    <row r="399" spans="1:19">
      <c r="A399" t="s">
        <v>176</v>
      </c>
      <c r="B399" s="13" t="s">
        <v>519</v>
      </c>
      <c r="C399" s="13" t="s">
        <v>520</v>
      </c>
      <c r="D399" s="13" t="s">
        <v>525</v>
      </c>
      <c r="E399">
        <v>6.2</v>
      </c>
      <c r="F399">
        <v>137236</v>
      </c>
      <c r="G399" s="24">
        <v>44794</v>
      </c>
      <c r="H399" s="13" t="b">
        <v>0</v>
      </c>
      <c r="J399" t="s">
        <v>537</v>
      </c>
      <c r="K399" t="s">
        <v>538</v>
      </c>
      <c r="L399" s="13" t="s">
        <v>542</v>
      </c>
      <c r="M399">
        <v>1</v>
      </c>
      <c r="N399" s="13">
        <v>2.7</v>
      </c>
      <c r="P399" s="27"/>
      <c r="Q399" s="13" t="s">
        <v>547</v>
      </c>
      <c r="R399" t="s">
        <v>549</v>
      </c>
      <c r="S399" t="s">
        <v>553</v>
      </c>
    </row>
    <row r="400" spans="1:19">
      <c r="A400" t="s">
        <v>182</v>
      </c>
      <c r="B400" s="13" t="s">
        <v>519</v>
      </c>
      <c r="C400" s="13" t="s">
        <v>522</v>
      </c>
      <c r="D400" s="13" t="s">
        <v>527</v>
      </c>
      <c r="E400">
        <v>4.9000000000000004</v>
      </c>
      <c r="F400">
        <v>128878</v>
      </c>
      <c r="G400" s="24">
        <v>43987</v>
      </c>
      <c r="H400" s="13" t="b">
        <v>0</v>
      </c>
      <c r="J400" t="s">
        <v>537</v>
      </c>
      <c r="K400" t="s">
        <v>538</v>
      </c>
      <c r="L400" s="13" t="s">
        <v>544</v>
      </c>
      <c r="M400">
        <v>3</v>
      </c>
      <c r="N400" s="13">
        <v>4.9000000000000004</v>
      </c>
      <c r="P400" s="29">
        <f t="shared" ref="P400:P401" si="35">EDATE(G400,N400*12)</f>
        <v>45752</v>
      </c>
      <c r="Q400" s="13" t="s">
        <v>547</v>
      </c>
      <c r="R400" t="s">
        <v>549</v>
      </c>
      <c r="S400" t="s">
        <v>553</v>
      </c>
    </row>
    <row r="401" spans="1:19">
      <c r="A401" t="s">
        <v>183</v>
      </c>
      <c r="B401" s="13" t="s">
        <v>519</v>
      </c>
      <c r="C401" s="13" t="s">
        <v>520</v>
      </c>
      <c r="D401" s="13" t="s">
        <v>527</v>
      </c>
      <c r="E401">
        <v>5.9</v>
      </c>
      <c r="F401">
        <v>88602</v>
      </c>
      <c r="G401" s="24">
        <v>43184</v>
      </c>
      <c r="H401" s="13" t="b">
        <v>0</v>
      </c>
      <c r="J401" t="s">
        <v>537</v>
      </c>
      <c r="K401" t="s">
        <v>541</v>
      </c>
      <c r="L401" s="13" t="s">
        <v>545</v>
      </c>
      <c r="M401">
        <v>3</v>
      </c>
      <c r="N401" s="13">
        <v>7.1</v>
      </c>
      <c r="P401" s="29">
        <f t="shared" si="35"/>
        <v>45772</v>
      </c>
      <c r="Q401" s="13" t="s">
        <v>546</v>
      </c>
      <c r="R401" t="s">
        <v>550</v>
      </c>
      <c r="S401" t="s">
        <v>552</v>
      </c>
    </row>
    <row r="402" spans="1:19">
      <c r="A402" t="s">
        <v>185</v>
      </c>
      <c r="B402" s="13" t="s">
        <v>519</v>
      </c>
      <c r="C402" s="13" t="s">
        <v>522</v>
      </c>
      <c r="D402" s="13" t="s">
        <v>526</v>
      </c>
      <c r="E402">
        <v>6</v>
      </c>
      <c r="F402">
        <v>99341</v>
      </c>
      <c r="G402" s="24">
        <v>44085</v>
      </c>
      <c r="H402" s="13" t="b">
        <v>0</v>
      </c>
      <c r="J402" t="s">
        <v>537</v>
      </c>
      <c r="K402" t="s">
        <v>538</v>
      </c>
      <c r="L402" s="13" t="s">
        <v>544</v>
      </c>
      <c r="M402">
        <v>4</v>
      </c>
      <c r="N402" s="13">
        <v>4.5999999999999996</v>
      </c>
      <c r="P402" s="27"/>
      <c r="Q402" s="13" t="s">
        <v>547</v>
      </c>
      <c r="R402" t="s">
        <v>549</v>
      </c>
      <c r="S402" t="s">
        <v>553</v>
      </c>
    </row>
    <row r="403" spans="1:19">
      <c r="A403" t="s">
        <v>188</v>
      </c>
      <c r="B403" s="13" t="s">
        <v>519</v>
      </c>
      <c r="C403" s="13" t="s">
        <v>521</v>
      </c>
      <c r="D403" s="13" t="s">
        <v>527</v>
      </c>
      <c r="E403">
        <v>6.2</v>
      </c>
      <c r="F403">
        <v>142503</v>
      </c>
      <c r="G403" s="24">
        <v>43495</v>
      </c>
      <c r="H403" s="13" t="b">
        <v>0</v>
      </c>
      <c r="J403" t="s">
        <v>537</v>
      </c>
      <c r="K403" t="s">
        <v>538</v>
      </c>
      <c r="L403" s="13" t="s">
        <v>544</v>
      </c>
      <c r="M403">
        <v>2</v>
      </c>
      <c r="N403" s="13">
        <v>6.2</v>
      </c>
      <c r="P403" s="29">
        <f>EDATE(G403,N403*12)</f>
        <v>45746</v>
      </c>
      <c r="Q403" s="13" t="s">
        <v>546</v>
      </c>
      <c r="R403" t="s">
        <v>549</v>
      </c>
      <c r="S403" t="s">
        <v>554</v>
      </c>
    </row>
    <row r="404" spans="1:19">
      <c r="A404" t="s">
        <v>383</v>
      </c>
      <c r="B404" s="13" t="s">
        <v>518</v>
      </c>
      <c r="C404" s="13" t="s">
        <v>521</v>
      </c>
      <c r="D404" s="13" t="s">
        <v>528</v>
      </c>
      <c r="E404">
        <v>6.3</v>
      </c>
      <c r="F404">
        <v>139303</v>
      </c>
      <c r="G404" s="24">
        <v>44169</v>
      </c>
      <c r="H404" s="13" t="b">
        <v>0</v>
      </c>
      <c r="J404" t="s">
        <v>535</v>
      </c>
      <c r="K404" t="s">
        <v>540</v>
      </c>
      <c r="L404" s="13" t="s">
        <v>543</v>
      </c>
      <c r="M404">
        <v>3</v>
      </c>
      <c r="N404" s="13">
        <v>4.4000000000000004</v>
      </c>
      <c r="P404" s="27"/>
      <c r="Q404" s="13" t="s">
        <v>546</v>
      </c>
      <c r="R404" t="s">
        <v>549</v>
      </c>
      <c r="S404" t="s">
        <v>553</v>
      </c>
    </row>
    <row r="405" spans="1:19">
      <c r="A405" t="s">
        <v>195</v>
      </c>
      <c r="B405" s="13" t="s">
        <v>519</v>
      </c>
      <c r="C405" s="13" t="s">
        <v>522</v>
      </c>
      <c r="D405" s="13" t="s">
        <v>527</v>
      </c>
      <c r="E405">
        <v>8.5</v>
      </c>
      <c r="F405">
        <v>75313</v>
      </c>
      <c r="G405" s="24">
        <v>44114</v>
      </c>
      <c r="H405" s="13" t="b">
        <v>0</v>
      </c>
      <c r="J405" t="s">
        <v>537</v>
      </c>
      <c r="K405" t="s">
        <v>540</v>
      </c>
      <c r="L405" s="13" t="s">
        <v>545</v>
      </c>
      <c r="M405">
        <v>3</v>
      </c>
      <c r="N405" s="13">
        <v>4.5</v>
      </c>
      <c r="P405" s="29">
        <f>EDATE(G405,N405*12)</f>
        <v>45757</v>
      </c>
      <c r="Q405" s="13" t="s">
        <v>546</v>
      </c>
      <c r="R405" t="s">
        <v>549</v>
      </c>
      <c r="S405" t="s">
        <v>552</v>
      </c>
    </row>
    <row r="406" spans="1:19">
      <c r="A406" t="s">
        <v>197</v>
      </c>
      <c r="B406" s="13" t="s">
        <v>517</v>
      </c>
      <c r="C406" s="13" t="s">
        <v>523</v>
      </c>
      <c r="D406" s="13" t="s">
        <v>526</v>
      </c>
      <c r="E406">
        <v>3.1</v>
      </c>
      <c r="F406">
        <v>62920</v>
      </c>
      <c r="G406" s="24">
        <v>44183</v>
      </c>
      <c r="H406" s="13" t="b">
        <v>0</v>
      </c>
      <c r="J406" t="s">
        <v>537</v>
      </c>
      <c r="K406" t="s">
        <v>540</v>
      </c>
      <c r="L406" s="13" t="s">
        <v>544</v>
      </c>
      <c r="M406">
        <v>2</v>
      </c>
      <c r="N406" s="13">
        <v>4.3</v>
      </c>
      <c r="P406" s="27"/>
      <c r="Q406" s="13" t="s">
        <v>546</v>
      </c>
      <c r="R406" t="s">
        <v>549</v>
      </c>
      <c r="S406" t="s">
        <v>553</v>
      </c>
    </row>
    <row r="407" spans="1:19">
      <c r="A407" t="s">
        <v>480</v>
      </c>
      <c r="B407" s="13" t="s">
        <v>518</v>
      </c>
      <c r="C407" s="13" t="s">
        <v>521</v>
      </c>
      <c r="D407" s="13" t="s">
        <v>528</v>
      </c>
      <c r="E407">
        <v>6.3</v>
      </c>
      <c r="F407">
        <v>136312</v>
      </c>
      <c r="G407" s="24">
        <v>43168</v>
      </c>
      <c r="H407" s="13" t="b">
        <v>0</v>
      </c>
      <c r="J407" t="s">
        <v>537</v>
      </c>
      <c r="K407" t="s">
        <v>541</v>
      </c>
      <c r="L407" s="13" t="s">
        <v>543</v>
      </c>
      <c r="M407">
        <v>4</v>
      </c>
      <c r="N407" s="13">
        <v>7.1</v>
      </c>
      <c r="P407" s="27"/>
      <c r="Q407" s="13" t="s">
        <v>546</v>
      </c>
      <c r="R407" t="s">
        <v>550</v>
      </c>
      <c r="S407" t="s">
        <v>551</v>
      </c>
    </row>
    <row r="408" spans="1:19">
      <c r="A408" t="s">
        <v>243</v>
      </c>
      <c r="B408" s="13" t="s">
        <v>517</v>
      </c>
      <c r="C408" s="13" t="s">
        <v>524</v>
      </c>
      <c r="D408" s="13" t="s">
        <v>528</v>
      </c>
      <c r="E408">
        <v>6.4</v>
      </c>
      <c r="F408">
        <v>134520</v>
      </c>
      <c r="G408" s="24">
        <v>43353</v>
      </c>
      <c r="H408" s="13" t="b">
        <v>0</v>
      </c>
      <c r="J408" t="s">
        <v>536</v>
      </c>
      <c r="K408" t="s">
        <v>538</v>
      </c>
      <c r="L408" s="13" t="s">
        <v>542</v>
      </c>
      <c r="M408">
        <v>5</v>
      </c>
      <c r="N408" s="13">
        <v>6.6</v>
      </c>
      <c r="P408" s="27"/>
      <c r="Q408" s="13" t="s">
        <v>547</v>
      </c>
      <c r="R408" t="s">
        <v>549</v>
      </c>
      <c r="S408" t="s">
        <v>553</v>
      </c>
    </row>
    <row r="409" spans="1:19">
      <c r="A409" t="s">
        <v>511</v>
      </c>
      <c r="B409" s="13" t="s">
        <v>517</v>
      </c>
      <c r="C409" s="13" t="s">
        <v>524</v>
      </c>
      <c r="D409" s="13" t="s">
        <v>528</v>
      </c>
      <c r="E409">
        <v>6.5</v>
      </c>
      <c r="F409">
        <v>138388</v>
      </c>
      <c r="G409" s="24">
        <v>43571</v>
      </c>
      <c r="H409" s="13" t="b">
        <v>0</v>
      </c>
      <c r="J409" t="s">
        <v>536</v>
      </c>
      <c r="K409" t="s">
        <v>540</v>
      </c>
      <c r="L409" s="13" t="s">
        <v>543</v>
      </c>
      <c r="M409">
        <v>3</v>
      </c>
      <c r="N409" s="13">
        <v>6</v>
      </c>
      <c r="P409" s="27"/>
      <c r="Q409" s="13" t="s">
        <v>548</v>
      </c>
      <c r="R409" t="s">
        <v>549</v>
      </c>
      <c r="S409" t="s">
        <v>553</v>
      </c>
    </row>
    <row r="410" spans="1:19">
      <c r="A410" t="s">
        <v>207</v>
      </c>
      <c r="B410" s="13" t="s">
        <v>518</v>
      </c>
      <c r="C410" s="13" t="s">
        <v>523</v>
      </c>
      <c r="D410" s="13" t="s">
        <v>525</v>
      </c>
      <c r="E410">
        <v>5.8</v>
      </c>
      <c r="F410">
        <v>143310</v>
      </c>
      <c r="G410" s="24">
        <v>44843</v>
      </c>
      <c r="H410" s="13" t="b">
        <v>0</v>
      </c>
      <c r="J410" t="s">
        <v>537</v>
      </c>
      <c r="K410" t="s">
        <v>540</v>
      </c>
      <c r="L410" s="13" t="s">
        <v>543</v>
      </c>
      <c r="M410">
        <v>3</v>
      </c>
      <c r="N410" s="13">
        <v>2.5</v>
      </c>
      <c r="P410" s="27"/>
      <c r="Q410" s="13" t="s">
        <v>546</v>
      </c>
      <c r="R410" t="s">
        <v>549</v>
      </c>
      <c r="S410" t="s">
        <v>551</v>
      </c>
    </row>
    <row r="411" spans="1:19">
      <c r="A411" t="s">
        <v>198</v>
      </c>
      <c r="B411" s="13" t="s">
        <v>519</v>
      </c>
      <c r="C411" s="13" t="s">
        <v>523</v>
      </c>
      <c r="D411" s="13" t="s">
        <v>528</v>
      </c>
      <c r="E411">
        <v>6.5</v>
      </c>
      <c r="F411">
        <v>158656</v>
      </c>
      <c r="G411" s="24">
        <v>44003</v>
      </c>
      <c r="H411" s="13" t="b">
        <v>0</v>
      </c>
      <c r="J411" t="s">
        <v>537</v>
      </c>
      <c r="K411" t="s">
        <v>540</v>
      </c>
      <c r="L411" s="13" t="s">
        <v>542</v>
      </c>
      <c r="M411">
        <v>4</v>
      </c>
      <c r="N411" s="13">
        <v>4.8</v>
      </c>
      <c r="P411" s="27"/>
      <c r="Q411" s="13" t="s">
        <v>548</v>
      </c>
      <c r="R411" t="s">
        <v>549</v>
      </c>
      <c r="S411" t="s">
        <v>552</v>
      </c>
    </row>
    <row r="412" spans="1:19">
      <c r="A412" t="s">
        <v>226</v>
      </c>
      <c r="B412" s="13" t="s">
        <v>519</v>
      </c>
      <c r="C412" s="13" t="s">
        <v>524</v>
      </c>
      <c r="D412" s="13" t="s">
        <v>527</v>
      </c>
      <c r="E412">
        <v>6.1</v>
      </c>
      <c r="F412">
        <v>135388</v>
      </c>
      <c r="G412" s="24">
        <v>43782</v>
      </c>
      <c r="H412" s="13" t="b">
        <v>0</v>
      </c>
      <c r="J412" t="s">
        <v>537</v>
      </c>
      <c r="K412" t="s">
        <v>541</v>
      </c>
      <c r="L412" s="13" t="s">
        <v>544</v>
      </c>
      <c r="M412">
        <v>3</v>
      </c>
      <c r="N412" s="13">
        <v>5.4</v>
      </c>
      <c r="P412" s="29">
        <f>EDATE(G412,N412*12)</f>
        <v>45729</v>
      </c>
      <c r="Q412" s="13" t="s">
        <v>546</v>
      </c>
      <c r="R412" t="s">
        <v>550</v>
      </c>
      <c r="S412" t="s">
        <v>553</v>
      </c>
    </row>
    <row r="413" spans="1:19">
      <c r="A413" t="s">
        <v>129</v>
      </c>
      <c r="B413" s="13" t="s">
        <v>517</v>
      </c>
      <c r="C413" s="13" t="s">
        <v>523</v>
      </c>
      <c r="D413" s="13" t="s">
        <v>528</v>
      </c>
      <c r="E413">
        <v>6.7</v>
      </c>
      <c r="F413">
        <v>133509</v>
      </c>
      <c r="G413" s="24">
        <v>43486</v>
      </c>
      <c r="H413" s="13" t="b">
        <v>0</v>
      </c>
      <c r="J413" t="s">
        <v>536</v>
      </c>
      <c r="K413" t="s">
        <v>538</v>
      </c>
      <c r="L413" s="13" t="s">
        <v>543</v>
      </c>
      <c r="M413">
        <v>3</v>
      </c>
      <c r="N413" s="13">
        <v>6.2</v>
      </c>
      <c r="P413" s="27"/>
      <c r="Q413" s="13" t="s">
        <v>546</v>
      </c>
      <c r="R413" t="s">
        <v>549</v>
      </c>
      <c r="S413" t="s">
        <v>551</v>
      </c>
    </row>
    <row r="414" spans="1:19">
      <c r="A414" t="s">
        <v>230</v>
      </c>
      <c r="B414" s="13" t="s">
        <v>517</v>
      </c>
      <c r="C414" s="13" t="s">
        <v>524</v>
      </c>
      <c r="D414" s="13" t="s">
        <v>526</v>
      </c>
      <c r="E414">
        <v>5.5</v>
      </c>
      <c r="F414">
        <v>154018</v>
      </c>
      <c r="G414" s="24">
        <v>44678</v>
      </c>
      <c r="H414" s="13" t="b">
        <v>0</v>
      </c>
      <c r="J414" t="s">
        <v>537</v>
      </c>
      <c r="K414" t="s">
        <v>540</v>
      </c>
      <c r="L414" s="13" t="s">
        <v>543</v>
      </c>
      <c r="M414">
        <v>4</v>
      </c>
      <c r="N414" s="13">
        <v>3</v>
      </c>
      <c r="P414" s="27"/>
      <c r="Q414" s="13" t="s">
        <v>547</v>
      </c>
      <c r="R414" t="s">
        <v>549</v>
      </c>
      <c r="S414" t="s">
        <v>551</v>
      </c>
    </row>
    <row r="415" spans="1:19">
      <c r="A415" t="s">
        <v>123</v>
      </c>
      <c r="B415" s="13" t="s">
        <v>518</v>
      </c>
      <c r="C415" s="13" t="s">
        <v>520</v>
      </c>
      <c r="D415" s="13" t="s">
        <v>528</v>
      </c>
      <c r="E415">
        <v>6.7</v>
      </c>
      <c r="F415">
        <v>99666</v>
      </c>
      <c r="G415" s="24">
        <v>45056</v>
      </c>
      <c r="H415" s="13" t="b">
        <v>0</v>
      </c>
      <c r="J415" t="s">
        <v>535</v>
      </c>
      <c r="K415" t="s">
        <v>541</v>
      </c>
      <c r="L415" s="13" t="s">
        <v>543</v>
      </c>
      <c r="M415">
        <v>3</v>
      </c>
      <c r="N415" s="13">
        <v>1.9</v>
      </c>
      <c r="P415" s="27"/>
      <c r="Q415" s="13" t="s">
        <v>546</v>
      </c>
      <c r="R415" t="s">
        <v>550</v>
      </c>
      <c r="S415" t="s">
        <v>552</v>
      </c>
    </row>
    <row r="416" spans="1:19">
      <c r="A416" t="s">
        <v>245</v>
      </c>
      <c r="B416" s="13" t="s">
        <v>519</v>
      </c>
      <c r="C416" s="13" t="s">
        <v>522</v>
      </c>
      <c r="D416" s="13" t="s">
        <v>527</v>
      </c>
      <c r="E416">
        <v>5.0999999999999996</v>
      </c>
      <c r="F416">
        <v>67967</v>
      </c>
      <c r="G416" s="24">
        <v>43228</v>
      </c>
      <c r="H416" s="13" t="b">
        <v>0</v>
      </c>
      <c r="J416" t="s">
        <v>537</v>
      </c>
      <c r="K416" t="s">
        <v>540</v>
      </c>
      <c r="L416" s="13" t="s">
        <v>545</v>
      </c>
      <c r="M416">
        <v>3</v>
      </c>
      <c r="N416" s="13">
        <v>7</v>
      </c>
      <c r="P416" s="29">
        <f t="shared" ref="P416:P418" si="36">EDATE(G416,N416*12)</f>
        <v>45785</v>
      </c>
      <c r="Q416" s="13" t="s">
        <v>546</v>
      </c>
      <c r="R416" t="s">
        <v>549</v>
      </c>
      <c r="S416" t="s">
        <v>553</v>
      </c>
    </row>
    <row r="417" spans="1:19">
      <c r="A417" t="s">
        <v>247</v>
      </c>
      <c r="B417" s="13" t="s">
        <v>518</v>
      </c>
      <c r="C417" s="13" t="s">
        <v>523</v>
      </c>
      <c r="D417" s="13" t="s">
        <v>527</v>
      </c>
      <c r="E417">
        <v>4.5999999999999996</v>
      </c>
      <c r="F417">
        <v>115677</v>
      </c>
      <c r="G417" s="24">
        <v>44903</v>
      </c>
      <c r="H417" s="13" t="b">
        <v>0</v>
      </c>
      <c r="J417" t="s">
        <v>537</v>
      </c>
      <c r="K417" t="s">
        <v>540</v>
      </c>
      <c r="L417" s="13" t="s">
        <v>543</v>
      </c>
      <c r="M417">
        <v>3</v>
      </c>
      <c r="N417" s="13">
        <v>2.4</v>
      </c>
      <c r="P417" s="29">
        <f t="shared" si="36"/>
        <v>45755</v>
      </c>
      <c r="Q417" s="13" t="s">
        <v>547</v>
      </c>
      <c r="R417" t="s">
        <v>549</v>
      </c>
      <c r="S417" t="s">
        <v>553</v>
      </c>
    </row>
    <row r="418" spans="1:19">
      <c r="A418" t="s">
        <v>253</v>
      </c>
      <c r="B418" s="13" t="s">
        <v>517</v>
      </c>
      <c r="C418" s="13" t="s">
        <v>521</v>
      </c>
      <c r="D418" s="13" t="s">
        <v>527</v>
      </c>
      <c r="E418">
        <v>4.8</v>
      </c>
      <c r="F418">
        <v>113744</v>
      </c>
      <c r="G418" s="24">
        <v>43800</v>
      </c>
      <c r="H418" s="13" t="b">
        <v>0</v>
      </c>
      <c r="J418" t="s">
        <v>537</v>
      </c>
      <c r="K418" t="s">
        <v>540</v>
      </c>
      <c r="L418" s="13" t="s">
        <v>544</v>
      </c>
      <c r="M418">
        <v>3</v>
      </c>
      <c r="N418" s="13">
        <v>5.4</v>
      </c>
      <c r="P418" s="29">
        <f t="shared" si="36"/>
        <v>45748</v>
      </c>
      <c r="Q418" s="13" t="s">
        <v>546</v>
      </c>
      <c r="R418" t="s">
        <v>549</v>
      </c>
      <c r="S418" t="s">
        <v>551</v>
      </c>
    </row>
    <row r="419" spans="1:19">
      <c r="A419" t="s">
        <v>191</v>
      </c>
      <c r="B419" s="13" t="s">
        <v>518</v>
      </c>
      <c r="C419" s="13" t="s">
        <v>521</v>
      </c>
      <c r="D419" s="13" t="s">
        <v>528</v>
      </c>
      <c r="E419">
        <v>7</v>
      </c>
      <c r="F419">
        <v>143869</v>
      </c>
      <c r="G419" s="24">
        <v>45053</v>
      </c>
      <c r="H419" s="13" t="b">
        <v>0</v>
      </c>
      <c r="J419" t="s">
        <v>535</v>
      </c>
      <c r="K419" t="s">
        <v>540</v>
      </c>
      <c r="L419" s="13" t="s">
        <v>543</v>
      </c>
      <c r="M419">
        <v>3</v>
      </c>
      <c r="N419" s="13">
        <v>2</v>
      </c>
      <c r="P419" s="27"/>
      <c r="Q419" s="13" t="s">
        <v>548</v>
      </c>
      <c r="R419" t="s">
        <v>549</v>
      </c>
      <c r="S419" t="s">
        <v>552</v>
      </c>
    </row>
    <row r="420" spans="1:19">
      <c r="A420" t="s">
        <v>269</v>
      </c>
      <c r="B420" s="13" t="s">
        <v>518</v>
      </c>
      <c r="C420" s="13" t="s">
        <v>520</v>
      </c>
      <c r="D420" s="13" t="s">
        <v>528</v>
      </c>
      <c r="E420">
        <v>7</v>
      </c>
      <c r="F420">
        <v>89806</v>
      </c>
      <c r="G420" s="24">
        <v>43236</v>
      </c>
      <c r="H420" s="13" t="b">
        <v>0</v>
      </c>
      <c r="J420" t="s">
        <v>535</v>
      </c>
      <c r="K420" t="s">
        <v>538</v>
      </c>
      <c r="L420" s="13" t="s">
        <v>544</v>
      </c>
      <c r="M420">
        <v>1</v>
      </c>
      <c r="N420" s="13">
        <v>6.9</v>
      </c>
      <c r="P420" s="27"/>
      <c r="Q420" s="13" t="s">
        <v>546</v>
      </c>
      <c r="R420" t="s">
        <v>549</v>
      </c>
      <c r="S420" t="s">
        <v>553</v>
      </c>
    </row>
    <row r="421" spans="1:19">
      <c r="A421" t="s">
        <v>348</v>
      </c>
      <c r="B421" s="13" t="s">
        <v>519</v>
      </c>
      <c r="C421" s="13" t="s">
        <v>522</v>
      </c>
      <c r="D421" s="13" t="s">
        <v>528</v>
      </c>
      <c r="E421">
        <v>7.1</v>
      </c>
      <c r="F421">
        <v>95428</v>
      </c>
      <c r="G421" s="24">
        <v>43264</v>
      </c>
      <c r="H421" s="13" t="b">
        <v>0</v>
      </c>
      <c r="J421" t="s">
        <v>535</v>
      </c>
      <c r="K421" t="s">
        <v>541</v>
      </c>
      <c r="L421" s="13" t="s">
        <v>542</v>
      </c>
      <c r="M421">
        <v>2</v>
      </c>
      <c r="N421" s="13">
        <v>6.9</v>
      </c>
      <c r="P421" s="27"/>
      <c r="Q421" s="13" t="s">
        <v>546</v>
      </c>
      <c r="R421" t="s">
        <v>550</v>
      </c>
      <c r="S421" t="s">
        <v>551</v>
      </c>
    </row>
    <row r="422" spans="1:19">
      <c r="A422" t="s">
        <v>265</v>
      </c>
      <c r="B422" s="13" t="s">
        <v>518</v>
      </c>
      <c r="C422" s="13" t="s">
        <v>520</v>
      </c>
      <c r="D422" s="13" t="s">
        <v>526</v>
      </c>
      <c r="E422">
        <v>6.5</v>
      </c>
      <c r="F422">
        <v>97643</v>
      </c>
      <c r="G422" s="24">
        <v>44357</v>
      </c>
      <c r="H422" s="13" t="b">
        <v>0</v>
      </c>
      <c r="J422" t="s">
        <v>537</v>
      </c>
      <c r="K422" t="s">
        <v>538</v>
      </c>
      <c r="L422" s="13" t="s">
        <v>542</v>
      </c>
      <c r="M422">
        <v>3</v>
      </c>
      <c r="N422" s="13">
        <v>3.9</v>
      </c>
      <c r="P422" s="27"/>
      <c r="Q422" s="13" t="s">
        <v>547</v>
      </c>
      <c r="R422" t="s">
        <v>549</v>
      </c>
      <c r="S422" t="s">
        <v>553</v>
      </c>
    </row>
    <row r="423" spans="1:19">
      <c r="A423" t="s">
        <v>46</v>
      </c>
      <c r="B423" s="13" t="s">
        <v>518</v>
      </c>
      <c r="C423" s="13" t="s">
        <v>524</v>
      </c>
      <c r="D423" s="13" t="s">
        <v>528</v>
      </c>
      <c r="E423">
        <v>8.6</v>
      </c>
      <c r="F423">
        <v>121135</v>
      </c>
      <c r="G423" s="24">
        <v>44057</v>
      </c>
      <c r="H423" s="13" t="b">
        <v>1</v>
      </c>
      <c r="I423" s="13" t="s">
        <v>530</v>
      </c>
      <c r="J423" t="s">
        <v>536</v>
      </c>
      <c r="K423" t="s">
        <v>541</v>
      </c>
      <c r="L423" s="13" t="s">
        <v>542</v>
      </c>
      <c r="M423">
        <v>4</v>
      </c>
      <c r="N423" s="13">
        <v>4.2</v>
      </c>
      <c r="O423" s="27">
        <f>ROUND(N423,0)</f>
        <v>4</v>
      </c>
      <c r="P423" s="29">
        <f>EDATE(G423,N423*12)</f>
        <v>45579</v>
      </c>
      <c r="Q423" s="13" t="s">
        <v>546</v>
      </c>
      <c r="R423" t="s">
        <v>550</v>
      </c>
      <c r="S423" t="s">
        <v>552</v>
      </c>
    </row>
    <row r="424" spans="1:19">
      <c r="A424" t="s">
        <v>268</v>
      </c>
      <c r="B424" s="13" t="s">
        <v>517</v>
      </c>
      <c r="C424" s="13" t="s">
        <v>524</v>
      </c>
      <c r="D424" s="13" t="s">
        <v>525</v>
      </c>
      <c r="E424">
        <v>5.6</v>
      </c>
      <c r="F424">
        <v>89739</v>
      </c>
      <c r="G424" s="24">
        <v>43561</v>
      </c>
      <c r="H424" s="13" t="b">
        <v>0</v>
      </c>
      <c r="J424" t="s">
        <v>537</v>
      </c>
      <c r="K424" t="s">
        <v>541</v>
      </c>
      <c r="L424" s="13" t="s">
        <v>543</v>
      </c>
      <c r="M424">
        <v>4</v>
      </c>
      <c r="N424" s="13">
        <v>6</v>
      </c>
      <c r="P424" s="27"/>
      <c r="Q424" s="13" t="s">
        <v>547</v>
      </c>
      <c r="R424" t="s">
        <v>550</v>
      </c>
      <c r="S424" t="s">
        <v>553</v>
      </c>
    </row>
    <row r="425" spans="1:19">
      <c r="A425" t="s">
        <v>272</v>
      </c>
      <c r="B425" s="13" t="s">
        <v>519</v>
      </c>
      <c r="C425" s="13" t="s">
        <v>522</v>
      </c>
      <c r="D425" s="13" t="s">
        <v>525</v>
      </c>
      <c r="E425">
        <v>6.9</v>
      </c>
      <c r="F425">
        <v>123437</v>
      </c>
      <c r="G425" s="24">
        <v>44138</v>
      </c>
      <c r="H425" s="13" t="b">
        <v>0</v>
      </c>
      <c r="J425" t="s">
        <v>537</v>
      </c>
      <c r="K425" t="s">
        <v>538</v>
      </c>
      <c r="L425" s="13" t="s">
        <v>543</v>
      </c>
      <c r="M425">
        <v>4</v>
      </c>
      <c r="N425" s="13">
        <v>4.5</v>
      </c>
      <c r="P425" s="27"/>
      <c r="Q425" s="13" t="s">
        <v>547</v>
      </c>
      <c r="R425" t="s">
        <v>549</v>
      </c>
      <c r="S425" t="s">
        <v>554</v>
      </c>
    </row>
    <row r="426" spans="1:19">
      <c r="A426" t="s">
        <v>275</v>
      </c>
      <c r="B426" s="13" t="s">
        <v>518</v>
      </c>
      <c r="C426" s="13" t="s">
        <v>523</v>
      </c>
      <c r="D426" s="13" t="s">
        <v>525</v>
      </c>
      <c r="E426">
        <v>2.1</v>
      </c>
      <c r="F426">
        <v>128099</v>
      </c>
      <c r="G426" s="24">
        <v>44345</v>
      </c>
      <c r="H426" s="13" t="b">
        <v>0</v>
      </c>
      <c r="J426" t="s">
        <v>537</v>
      </c>
      <c r="K426" t="s">
        <v>541</v>
      </c>
      <c r="L426" s="13" t="s">
        <v>543</v>
      </c>
      <c r="M426">
        <v>2</v>
      </c>
      <c r="N426" s="13">
        <v>3.9</v>
      </c>
      <c r="P426" s="27"/>
      <c r="Q426" s="13" t="s">
        <v>548</v>
      </c>
      <c r="R426" t="s">
        <v>550</v>
      </c>
      <c r="S426" t="s">
        <v>554</v>
      </c>
    </row>
    <row r="427" spans="1:19">
      <c r="A427" t="s">
        <v>276</v>
      </c>
      <c r="B427" s="13" t="s">
        <v>517</v>
      </c>
      <c r="C427" s="13" t="s">
        <v>522</v>
      </c>
      <c r="D427" s="13" t="s">
        <v>526</v>
      </c>
      <c r="E427">
        <v>1.7</v>
      </c>
      <c r="F427">
        <v>71005</v>
      </c>
      <c r="G427" s="24">
        <v>43636</v>
      </c>
      <c r="H427" s="13" t="b">
        <v>0</v>
      </c>
      <c r="J427" t="s">
        <v>537</v>
      </c>
      <c r="K427" t="s">
        <v>541</v>
      </c>
      <c r="L427" s="13" t="s">
        <v>542</v>
      </c>
      <c r="M427">
        <v>4</v>
      </c>
      <c r="N427" s="13">
        <v>5.8</v>
      </c>
      <c r="P427" s="27"/>
      <c r="Q427" s="13" t="s">
        <v>547</v>
      </c>
      <c r="R427" t="s">
        <v>550</v>
      </c>
      <c r="S427" t="s">
        <v>553</v>
      </c>
    </row>
    <row r="428" spans="1:19">
      <c r="A428" t="s">
        <v>242</v>
      </c>
      <c r="B428" s="13" t="s">
        <v>517</v>
      </c>
      <c r="C428" s="13" t="s">
        <v>520</v>
      </c>
      <c r="D428" s="13" t="s">
        <v>528</v>
      </c>
      <c r="E428">
        <v>4.0999999999999996</v>
      </c>
      <c r="F428">
        <v>112290</v>
      </c>
      <c r="G428" s="24">
        <v>44972</v>
      </c>
      <c r="H428" s="13" t="b">
        <v>1</v>
      </c>
      <c r="I428" s="13" t="s">
        <v>533</v>
      </c>
      <c r="J428" t="s">
        <v>535</v>
      </c>
      <c r="K428" t="s">
        <v>540</v>
      </c>
      <c r="L428" s="13" t="s">
        <v>542</v>
      </c>
      <c r="M428">
        <v>4</v>
      </c>
      <c r="N428" s="13">
        <v>2.2000000000000002</v>
      </c>
      <c r="O428" s="27">
        <f>ROUND(N428,0)</f>
        <v>2</v>
      </c>
      <c r="P428" s="29">
        <f>EDATE(G428,N428*12)</f>
        <v>45762</v>
      </c>
      <c r="Q428" s="13" t="s">
        <v>547</v>
      </c>
      <c r="R428" t="s">
        <v>549</v>
      </c>
      <c r="S428" t="s">
        <v>553</v>
      </c>
    </row>
    <row r="429" spans="1:19">
      <c r="A429" t="s">
        <v>280</v>
      </c>
      <c r="B429" s="13" t="s">
        <v>519</v>
      </c>
      <c r="C429" s="13" t="s">
        <v>521</v>
      </c>
      <c r="D429" s="13" t="s">
        <v>525</v>
      </c>
      <c r="E429">
        <v>3.9</v>
      </c>
      <c r="F429">
        <v>74472</v>
      </c>
      <c r="G429" s="24">
        <v>43702</v>
      </c>
      <c r="H429" s="13" t="b">
        <v>0</v>
      </c>
      <c r="J429" t="s">
        <v>537</v>
      </c>
      <c r="K429" t="s">
        <v>540</v>
      </c>
      <c r="L429" s="13" t="s">
        <v>544</v>
      </c>
      <c r="M429">
        <v>2</v>
      </c>
      <c r="N429" s="13">
        <v>5.7</v>
      </c>
      <c r="P429" s="27"/>
      <c r="Q429" s="13" t="s">
        <v>548</v>
      </c>
      <c r="R429" t="s">
        <v>549</v>
      </c>
      <c r="S429" t="s">
        <v>551</v>
      </c>
    </row>
    <row r="430" spans="1:19">
      <c r="A430" t="s">
        <v>396</v>
      </c>
      <c r="B430" s="13" t="s">
        <v>518</v>
      </c>
      <c r="C430" s="13" t="s">
        <v>524</v>
      </c>
      <c r="D430" s="13" t="s">
        <v>528</v>
      </c>
      <c r="E430">
        <v>7.4</v>
      </c>
      <c r="F430">
        <v>78020</v>
      </c>
      <c r="G430" s="24">
        <v>44636</v>
      </c>
      <c r="H430" s="13" t="b">
        <v>0</v>
      </c>
      <c r="J430" t="s">
        <v>535</v>
      </c>
      <c r="K430" t="s">
        <v>541</v>
      </c>
      <c r="L430" s="13" t="s">
        <v>545</v>
      </c>
      <c r="M430">
        <v>4</v>
      </c>
      <c r="N430" s="13">
        <v>3.1</v>
      </c>
      <c r="P430" s="27"/>
      <c r="Q430" s="13" t="s">
        <v>546</v>
      </c>
      <c r="R430" t="s">
        <v>550</v>
      </c>
      <c r="S430" t="s">
        <v>553</v>
      </c>
    </row>
    <row r="431" spans="1:19">
      <c r="A431" t="s">
        <v>284</v>
      </c>
      <c r="B431" s="13" t="s">
        <v>517</v>
      </c>
      <c r="C431" s="13" t="s">
        <v>521</v>
      </c>
      <c r="D431" s="13" t="s">
        <v>526</v>
      </c>
      <c r="E431">
        <v>3</v>
      </c>
      <c r="F431">
        <v>60162</v>
      </c>
      <c r="G431" s="24">
        <v>45075</v>
      </c>
      <c r="H431" s="13" t="b">
        <v>0</v>
      </c>
      <c r="J431" t="s">
        <v>537</v>
      </c>
      <c r="K431" t="s">
        <v>538</v>
      </c>
      <c r="L431" s="13" t="s">
        <v>544</v>
      </c>
      <c r="M431">
        <v>3</v>
      </c>
      <c r="N431" s="13">
        <v>1.9</v>
      </c>
      <c r="P431" s="27"/>
      <c r="Q431" s="13" t="s">
        <v>547</v>
      </c>
      <c r="R431" t="s">
        <v>549</v>
      </c>
      <c r="S431" t="s">
        <v>551</v>
      </c>
    </row>
    <row r="432" spans="1:19">
      <c r="A432" t="s">
        <v>285</v>
      </c>
      <c r="B432" s="13" t="s">
        <v>517</v>
      </c>
      <c r="C432" s="13" t="s">
        <v>521</v>
      </c>
      <c r="D432" s="13" t="s">
        <v>525</v>
      </c>
      <c r="E432">
        <v>3.9</v>
      </c>
      <c r="F432">
        <v>62643</v>
      </c>
      <c r="G432" s="24">
        <v>44974</v>
      </c>
      <c r="H432" s="13" t="b">
        <v>0</v>
      </c>
      <c r="J432" t="s">
        <v>537</v>
      </c>
      <c r="K432" t="s">
        <v>538</v>
      </c>
      <c r="L432" s="13" t="s">
        <v>542</v>
      </c>
      <c r="M432">
        <v>2</v>
      </c>
      <c r="N432" s="13">
        <v>2.2000000000000002</v>
      </c>
      <c r="P432" s="27"/>
      <c r="Q432" s="13" t="s">
        <v>548</v>
      </c>
      <c r="R432" t="s">
        <v>549</v>
      </c>
      <c r="S432" t="s">
        <v>554</v>
      </c>
    </row>
    <row r="433" spans="1:19">
      <c r="A433" t="s">
        <v>287</v>
      </c>
      <c r="B433" s="13" t="s">
        <v>518</v>
      </c>
      <c r="C433" s="13" t="s">
        <v>521</v>
      </c>
      <c r="D433" s="13" t="s">
        <v>525</v>
      </c>
      <c r="E433">
        <v>4.8</v>
      </c>
      <c r="F433">
        <v>82669</v>
      </c>
      <c r="G433" s="24">
        <v>44437</v>
      </c>
      <c r="H433" s="13" t="b">
        <v>0</v>
      </c>
      <c r="J433" t="s">
        <v>537</v>
      </c>
      <c r="K433" t="s">
        <v>538</v>
      </c>
      <c r="L433" s="13" t="s">
        <v>542</v>
      </c>
      <c r="M433">
        <v>5</v>
      </c>
      <c r="N433" s="13">
        <v>3.6</v>
      </c>
      <c r="P433" s="27"/>
      <c r="Q433" s="13" t="s">
        <v>548</v>
      </c>
      <c r="R433" t="s">
        <v>549</v>
      </c>
      <c r="S433" t="s">
        <v>554</v>
      </c>
    </row>
    <row r="434" spans="1:19">
      <c r="A434" t="s">
        <v>288</v>
      </c>
      <c r="B434" s="13" t="s">
        <v>517</v>
      </c>
      <c r="C434" s="13" t="s">
        <v>521</v>
      </c>
      <c r="D434" s="13" t="s">
        <v>526</v>
      </c>
      <c r="E434">
        <v>3.8</v>
      </c>
      <c r="F434">
        <v>86928</v>
      </c>
      <c r="G434" s="24">
        <v>45039</v>
      </c>
      <c r="H434" s="13" t="b">
        <v>0</v>
      </c>
      <c r="J434" t="s">
        <v>537</v>
      </c>
      <c r="K434" t="s">
        <v>538</v>
      </c>
      <c r="L434" s="13" t="s">
        <v>543</v>
      </c>
      <c r="M434">
        <v>5</v>
      </c>
      <c r="N434" s="13">
        <v>2</v>
      </c>
      <c r="P434" s="27"/>
      <c r="Q434" s="13" t="s">
        <v>546</v>
      </c>
      <c r="R434" t="s">
        <v>549</v>
      </c>
      <c r="S434" t="s">
        <v>552</v>
      </c>
    </row>
    <row r="435" spans="1:19">
      <c r="A435" t="s">
        <v>297</v>
      </c>
      <c r="B435" s="13" t="s">
        <v>519</v>
      </c>
      <c r="C435" s="13" t="s">
        <v>523</v>
      </c>
      <c r="D435" s="13" t="s">
        <v>527</v>
      </c>
      <c r="E435">
        <v>5.7</v>
      </c>
      <c r="F435">
        <v>67239</v>
      </c>
      <c r="G435" s="24">
        <v>43667</v>
      </c>
      <c r="H435" s="13" t="b">
        <v>0</v>
      </c>
      <c r="J435" t="s">
        <v>537</v>
      </c>
      <c r="K435" t="s">
        <v>540</v>
      </c>
      <c r="L435" s="13" t="s">
        <v>543</v>
      </c>
      <c r="M435">
        <v>2</v>
      </c>
      <c r="N435" s="13">
        <v>5.8</v>
      </c>
      <c r="P435" s="29">
        <f>EDATE(G435,N435*12)</f>
        <v>45768</v>
      </c>
      <c r="Q435" s="13" t="s">
        <v>546</v>
      </c>
      <c r="R435" t="s">
        <v>549</v>
      </c>
      <c r="S435" t="s">
        <v>552</v>
      </c>
    </row>
    <row r="436" spans="1:19">
      <c r="A436" t="s">
        <v>305</v>
      </c>
      <c r="B436" s="13" t="s">
        <v>519</v>
      </c>
      <c r="C436" s="13" t="s">
        <v>520</v>
      </c>
      <c r="D436" s="13" t="s">
        <v>526</v>
      </c>
      <c r="E436">
        <v>3.9</v>
      </c>
      <c r="F436">
        <v>105096</v>
      </c>
      <c r="G436" s="24">
        <v>43407</v>
      </c>
      <c r="H436" s="13" t="b">
        <v>0</v>
      </c>
      <c r="J436" t="s">
        <v>537</v>
      </c>
      <c r="K436" t="s">
        <v>540</v>
      </c>
      <c r="L436" s="13" t="s">
        <v>543</v>
      </c>
      <c r="M436">
        <v>4</v>
      </c>
      <c r="N436" s="13">
        <v>6.5</v>
      </c>
      <c r="P436" s="27"/>
      <c r="Q436" s="13" t="s">
        <v>547</v>
      </c>
      <c r="R436" t="s">
        <v>549</v>
      </c>
      <c r="S436" t="s">
        <v>553</v>
      </c>
    </row>
    <row r="437" spans="1:19">
      <c r="A437" t="s">
        <v>313</v>
      </c>
      <c r="B437" s="13" t="s">
        <v>517</v>
      </c>
      <c r="C437" s="13" t="s">
        <v>522</v>
      </c>
      <c r="D437" s="13" t="s">
        <v>526</v>
      </c>
      <c r="E437">
        <v>3.1</v>
      </c>
      <c r="F437">
        <v>139222</v>
      </c>
      <c r="G437" s="24">
        <v>43733</v>
      </c>
      <c r="H437" s="13" t="b">
        <v>0</v>
      </c>
      <c r="J437" t="s">
        <v>537</v>
      </c>
      <c r="K437" t="s">
        <v>541</v>
      </c>
      <c r="L437" s="13" t="s">
        <v>543</v>
      </c>
      <c r="M437">
        <v>4</v>
      </c>
      <c r="N437" s="13">
        <v>5.6</v>
      </c>
      <c r="P437" s="27"/>
      <c r="Q437" s="13" t="s">
        <v>547</v>
      </c>
      <c r="R437" t="s">
        <v>550</v>
      </c>
      <c r="S437" t="s">
        <v>554</v>
      </c>
    </row>
    <row r="438" spans="1:19">
      <c r="A438" t="s">
        <v>189</v>
      </c>
      <c r="B438" s="13" t="s">
        <v>517</v>
      </c>
      <c r="C438" s="13" t="s">
        <v>520</v>
      </c>
      <c r="D438" s="13" t="s">
        <v>528</v>
      </c>
      <c r="E438">
        <v>7.4</v>
      </c>
      <c r="F438">
        <v>111195</v>
      </c>
      <c r="G438" s="24">
        <v>43202</v>
      </c>
      <c r="H438" s="13" t="b">
        <v>0</v>
      </c>
      <c r="J438" t="s">
        <v>537</v>
      </c>
      <c r="K438" t="s">
        <v>541</v>
      </c>
      <c r="L438" s="13" t="s">
        <v>542</v>
      </c>
      <c r="M438">
        <v>4</v>
      </c>
      <c r="N438" s="13">
        <v>7</v>
      </c>
      <c r="P438" s="27"/>
      <c r="Q438" s="13" t="s">
        <v>547</v>
      </c>
      <c r="R438" t="s">
        <v>550</v>
      </c>
      <c r="S438" t="s">
        <v>551</v>
      </c>
    </row>
    <row r="439" spans="1:19">
      <c r="A439" t="s">
        <v>320</v>
      </c>
      <c r="B439" s="13" t="s">
        <v>517</v>
      </c>
      <c r="C439" s="13" t="s">
        <v>522</v>
      </c>
      <c r="D439" s="13" t="s">
        <v>527</v>
      </c>
      <c r="E439">
        <v>5.5</v>
      </c>
      <c r="F439">
        <v>140404</v>
      </c>
      <c r="G439" s="24">
        <v>44943</v>
      </c>
      <c r="H439" s="13" t="b">
        <v>0</v>
      </c>
      <c r="J439" t="s">
        <v>537</v>
      </c>
      <c r="K439" t="s">
        <v>541</v>
      </c>
      <c r="L439" s="13" t="s">
        <v>545</v>
      </c>
      <c r="M439">
        <v>4</v>
      </c>
      <c r="N439" s="13">
        <v>2.2999999999999998</v>
      </c>
      <c r="P439" s="29">
        <f>EDATE(G439,N439*12)</f>
        <v>45764</v>
      </c>
      <c r="Q439" s="13" t="s">
        <v>547</v>
      </c>
      <c r="R439" t="s">
        <v>550</v>
      </c>
      <c r="S439" t="s">
        <v>553</v>
      </c>
    </row>
    <row r="440" spans="1:19">
      <c r="A440" t="s">
        <v>322</v>
      </c>
      <c r="B440" s="13" t="s">
        <v>517</v>
      </c>
      <c r="C440" s="13" t="s">
        <v>521</v>
      </c>
      <c r="D440" s="13" t="s">
        <v>525</v>
      </c>
      <c r="E440">
        <v>3.7</v>
      </c>
      <c r="F440">
        <v>145925</v>
      </c>
      <c r="G440" s="24">
        <v>44386</v>
      </c>
      <c r="H440" s="13" t="b">
        <v>0</v>
      </c>
      <c r="J440" t="s">
        <v>537</v>
      </c>
      <c r="K440" t="s">
        <v>538</v>
      </c>
      <c r="L440" s="13" t="s">
        <v>542</v>
      </c>
      <c r="M440">
        <v>1</v>
      </c>
      <c r="N440" s="13">
        <v>3.8</v>
      </c>
      <c r="P440" s="27"/>
      <c r="Q440" s="13" t="s">
        <v>548</v>
      </c>
      <c r="R440" t="s">
        <v>549</v>
      </c>
      <c r="S440" t="s">
        <v>554</v>
      </c>
    </row>
    <row r="441" spans="1:19">
      <c r="A441" t="s">
        <v>325</v>
      </c>
      <c r="B441" s="13" t="s">
        <v>519</v>
      </c>
      <c r="C441" s="13" t="s">
        <v>521</v>
      </c>
      <c r="D441" s="13" t="s">
        <v>525</v>
      </c>
      <c r="E441">
        <v>7.2</v>
      </c>
      <c r="F441">
        <v>77087</v>
      </c>
      <c r="G441" s="24">
        <v>43418</v>
      </c>
      <c r="H441" s="13" t="b">
        <v>0</v>
      </c>
      <c r="J441" t="s">
        <v>537</v>
      </c>
      <c r="K441" t="s">
        <v>538</v>
      </c>
      <c r="L441" s="13" t="s">
        <v>544</v>
      </c>
      <c r="M441">
        <v>1</v>
      </c>
      <c r="N441" s="13">
        <v>6.4</v>
      </c>
      <c r="P441" s="27"/>
      <c r="Q441" s="13" t="s">
        <v>546</v>
      </c>
      <c r="R441" t="s">
        <v>549</v>
      </c>
      <c r="S441" t="s">
        <v>552</v>
      </c>
    </row>
    <row r="442" spans="1:19">
      <c r="A442" t="s">
        <v>329</v>
      </c>
      <c r="B442" s="13" t="s">
        <v>517</v>
      </c>
      <c r="C442" s="13" t="s">
        <v>522</v>
      </c>
      <c r="D442" s="13" t="s">
        <v>525</v>
      </c>
      <c r="E442">
        <v>4.2</v>
      </c>
      <c r="F442">
        <v>98211</v>
      </c>
      <c r="G442" s="24">
        <v>44090</v>
      </c>
      <c r="H442" s="13" t="b">
        <v>0</v>
      </c>
      <c r="J442" t="s">
        <v>537</v>
      </c>
      <c r="K442" t="s">
        <v>541</v>
      </c>
      <c r="L442" s="13" t="s">
        <v>545</v>
      </c>
      <c r="M442">
        <v>3</v>
      </c>
      <c r="N442" s="13">
        <v>4.5999999999999996</v>
      </c>
      <c r="P442" s="27"/>
      <c r="Q442" s="13" t="s">
        <v>546</v>
      </c>
      <c r="R442" t="s">
        <v>550</v>
      </c>
      <c r="S442" t="s">
        <v>553</v>
      </c>
    </row>
    <row r="443" spans="1:19">
      <c r="A443" t="s">
        <v>60</v>
      </c>
      <c r="B443" s="13" t="s">
        <v>518</v>
      </c>
      <c r="C443" s="13" t="s">
        <v>522</v>
      </c>
      <c r="D443" s="13" t="s">
        <v>528</v>
      </c>
      <c r="E443">
        <v>4</v>
      </c>
      <c r="F443">
        <v>134740</v>
      </c>
      <c r="G443" s="24">
        <v>44765</v>
      </c>
      <c r="H443" s="13" t="b">
        <v>1</v>
      </c>
      <c r="I443" s="13" t="s">
        <v>533</v>
      </c>
      <c r="J443" t="s">
        <v>536</v>
      </c>
      <c r="K443" t="s">
        <v>540</v>
      </c>
      <c r="L443" s="13" t="s">
        <v>542</v>
      </c>
      <c r="M443">
        <v>2</v>
      </c>
      <c r="N443" s="13">
        <v>2.7</v>
      </c>
      <c r="O443" s="27">
        <f>ROUND(N443,0)</f>
        <v>3</v>
      </c>
      <c r="P443" s="29">
        <f>EDATE(G443,N443*12)</f>
        <v>45739</v>
      </c>
      <c r="Q443" s="13" t="s">
        <v>547</v>
      </c>
      <c r="R443" t="s">
        <v>549</v>
      </c>
      <c r="S443" t="s">
        <v>554</v>
      </c>
    </row>
    <row r="444" spans="1:19">
      <c r="A444" t="s">
        <v>260</v>
      </c>
      <c r="B444" s="13" t="s">
        <v>519</v>
      </c>
      <c r="C444" s="13" t="s">
        <v>523</v>
      </c>
      <c r="D444" s="13" t="s">
        <v>528</v>
      </c>
      <c r="E444">
        <v>7.6</v>
      </c>
      <c r="F444">
        <v>136295</v>
      </c>
      <c r="G444" s="24">
        <v>44444</v>
      </c>
      <c r="H444" s="13" t="b">
        <v>0</v>
      </c>
      <c r="J444" t="s">
        <v>537</v>
      </c>
      <c r="K444" t="s">
        <v>540</v>
      </c>
      <c r="L444" s="13" t="s">
        <v>545</v>
      </c>
      <c r="M444">
        <v>2</v>
      </c>
      <c r="N444" s="13">
        <v>3.6</v>
      </c>
      <c r="P444" s="27"/>
      <c r="Q444" s="13" t="s">
        <v>547</v>
      </c>
      <c r="R444" t="s">
        <v>549</v>
      </c>
      <c r="S444" t="s">
        <v>551</v>
      </c>
    </row>
    <row r="445" spans="1:19">
      <c r="A445" t="s">
        <v>458</v>
      </c>
      <c r="B445" s="13" t="s">
        <v>517</v>
      </c>
      <c r="C445" s="13" t="s">
        <v>521</v>
      </c>
      <c r="D445" s="13" t="s">
        <v>528</v>
      </c>
      <c r="E445">
        <v>7.7</v>
      </c>
      <c r="F445">
        <v>69359</v>
      </c>
      <c r="G445" s="24">
        <v>43125</v>
      </c>
      <c r="H445" s="13" t="b">
        <v>0</v>
      </c>
      <c r="J445" t="s">
        <v>536</v>
      </c>
      <c r="K445" t="s">
        <v>540</v>
      </c>
      <c r="L445" s="13" t="s">
        <v>543</v>
      </c>
      <c r="M445">
        <v>3</v>
      </c>
      <c r="N445" s="13">
        <v>7.2</v>
      </c>
      <c r="P445" s="27"/>
      <c r="Q445" s="13" t="s">
        <v>548</v>
      </c>
      <c r="R445" t="s">
        <v>549</v>
      </c>
      <c r="S445" t="s">
        <v>553</v>
      </c>
    </row>
    <row r="446" spans="1:19">
      <c r="A446" t="s">
        <v>338</v>
      </c>
      <c r="B446" s="13" t="s">
        <v>518</v>
      </c>
      <c r="C446" s="13" t="s">
        <v>524</v>
      </c>
      <c r="D446" s="13" t="s">
        <v>525</v>
      </c>
      <c r="E446">
        <v>4.2</v>
      </c>
      <c r="F446">
        <v>100379</v>
      </c>
      <c r="G446" s="24">
        <v>44014</v>
      </c>
      <c r="H446" s="13" t="b">
        <v>0</v>
      </c>
      <c r="J446" t="s">
        <v>537</v>
      </c>
      <c r="K446" t="s">
        <v>540</v>
      </c>
      <c r="L446" s="13" t="s">
        <v>544</v>
      </c>
      <c r="M446">
        <v>3</v>
      </c>
      <c r="N446" s="13">
        <v>4.8</v>
      </c>
      <c r="P446" s="27"/>
      <c r="Q446" s="13" t="s">
        <v>548</v>
      </c>
      <c r="R446" t="s">
        <v>549</v>
      </c>
      <c r="S446" t="s">
        <v>552</v>
      </c>
    </row>
    <row r="447" spans="1:19">
      <c r="A447" t="s">
        <v>340</v>
      </c>
      <c r="B447" s="13" t="s">
        <v>518</v>
      </c>
      <c r="C447" s="13" t="s">
        <v>524</v>
      </c>
      <c r="D447" s="13" t="s">
        <v>526</v>
      </c>
      <c r="E447">
        <v>8.1999999999999993</v>
      </c>
      <c r="F447">
        <v>67069</v>
      </c>
      <c r="G447" s="24">
        <v>44500</v>
      </c>
      <c r="H447" s="13" t="b">
        <v>0</v>
      </c>
      <c r="J447" t="s">
        <v>537</v>
      </c>
      <c r="K447" t="s">
        <v>540</v>
      </c>
      <c r="L447" s="13" t="s">
        <v>544</v>
      </c>
      <c r="M447">
        <v>3</v>
      </c>
      <c r="N447" s="13">
        <v>3.5</v>
      </c>
      <c r="P447" s="27"/>
      <c r="Q447" s="13" t="s">
        <v>546</v>
      </c>
      <c r="R447" t="s">
        <v>549</v>
      </c>
      <c r="S447" t="s">
        <v>551</v>
      </c>
    </row>
    <row r="448" spans="1:19">
      <c r="A448" t="s">
        <v>341</v>
      </c>
      <c r="B448" s="13" t="s">
        <v>517</v>
      </c>
      <c r="C448" s="13" t="s">
        <v>520</v>
      </c>
      <c r="D448" s="13" t="s">
        <v>526</v>
      </c>
      <c r="E448">
        <v>4.7</v>
      </c>
      <c r="F448">
        <v>137362</v>
      </c>
      <c r="G448" s="24">
        <v>44942</v>
      </c>
      <c r="H448" s="13" t="b">
        <v>0</v>
      </c>
      <c r="J448" t="s">
        <v>537</v>
      </c>
      <c r="K448" t="s">
        <v>540</v>
      </c>
      <c r="L448" s="13" t="s">
        <v>544</v>
      </c>
      <c r="M448">
        <v>2</v>
      </c>
      <c r="N448" s="13">
        <v>2.2999999999999998</v>
      </c>
      <c r="P448" s="27"/>
      <c r="Q448" s="13" t="s">
        <v>546</v>
      </c>
      <c r="R448" t="s">
        <v>549</v>
      </c>
      <c r="S448" t="s">
        <v>554</v>
      </c>
    </row>
    <row r="449" spans="1:19">
      <c r="A449" t="s">
        <v>479</v>
      </c>
      <c r="B449" s="13" t="s">
        <v>517</v>
      </c>
      <c r="C449" s="13" t="s">
        <v>522</v>
      </c>
      <c r="D449" s="13" t="s">
        <v>528</v>
      </c>
      <c r="E449">
        <v>7.7</v>
      </c>
      <c r="F449">
        <v>125206</v>
      </c>
      <c r="G449" s="24">
        <v>43307</v>
      </c>
      <c r="H449" s="13" t="b">
        <v>0</v>
      </c>
      <c r="J449" t="s">
        <v>536</v>
      </c>
      <c r="K449" t="s">
        <v>540</v>
      </c>
      <c r="L449" s="13" t="s">
        <v>542</v>
      </c>
      <c r="M449">
        <v>1</v>
      </c>
      <c r="N449" s="13">
        <v>6.7</v>
      </c>
      <c r="P449" s="27"/>
      <c r="Q449" s="13" t="s">
        <v>546</v>
      </c>
      <c r="R449" t="s">
        <v>549</v>
      </c>
      <c r="S449" t="s">
        <v>553</v>
      </c>
    </row>
    <row r="450" spans="1:19">
      <c r="A450" t="s">
        <v>420</v>
      </c>
      <c r="B450" s="13" t="s">
        <v>517</v>
      </c>
      <c r="C450" s="13" t="s">
        <v>520</v>
      </c>
      <c r="D450" s="13" t="s">
        <v>528</v>
      </c>
      <c r="E450">
        <v>7.7</v>
      </c>
      <c r="F450">
        <v>64986</v>
      </c>
      <c r="G450" s="24">
        <v>44679</v>
      </c>
      <c r="H450" s="13" t="b">
        <v>0</v>
      </c>
      <c r="J450" t="s">
        <v>535</v>
      </c>
      <c r="K450" t="s">
        <v>538</v>
      </c>
      <c r="L450" s="13" t="s">
        <v>545</v>
      </c>
      <c r="M450">
        <v>2</v>
      </c>
      <c r="N450" s="13">
        <v>3</v>
      </c>
      <c r="P450" s="27"/>
      <c r="Q450" s="13" t="s">
        <v>546</v>
      </c>
      <c r="R450" t="s">
        <v>549</v>
      </c>
      <c r="S450" t="s">
        <v>553</v>
      </c>
    </row>
    <row r="451" spans="1:19">
      <c r="A451" t="s">
        <v>352</v>
      </c>
      <c r="B451" s="13" t="s">
        <v>517</v>
      </c>
      <c r="C451" s="13" t="s">
        <v>523</v>
      </c>
      <c r="D451" s="13" t="s">
        <v>526</v>
      </c>
      <c r="E451">
        <v>1.2</v>
      </c>
      <c r="F451">
        <v>96304</v>
      </c>
      <c r="G451" s="24">
        <v>44815</v>
      </c>
      <c r="H451" s="13" t="b">
        <v>0</v>
      </c>
      <c r="J451" t="s">
        <v>537</v>
      </c>
      <c r="K451" t="s">
        <v>541</v>
      </c>
      <c r="L451" s="13" t="s">
        <v>544</v>
      </c>
      <c r="M451">
        <v>3</v>
      </c>
      <c r="N451" s="13">
        <v>2.6</v>
      </c>
      <c r="P451" s="27"/>
      <c r="Q451" s="13" t="s">
        <v>546</v>
      </c>
      <c r="R451" t="s">
        <v>550</v>
      </c>
      <c r="S451" t="s">
        <v>554</v>
      </c>
    </row>
    <row r="452" spans="1:19">
      <c r="A452" t="s">
        <v>353</v>
      </c>
      <c r="B452" s="13" t="s">
        <v>518</v>
      </c>
      <c r="C452" s="13" t="s">
        <v>523</v>
      </c>
      <c r="D452" s="13" t="s">
        <v>526</v>
      </c>
      <c r="E452">
        <v>4.8</v>
      </c>
      <c r="F452">
        <v>108456</v>
      </c>
      <c r="G452" s="24">
        <v>44964</v>
      </c>
      <c r="H452" s="13" t="b">
        <v>0</v>
      </c>
      <c r="J452" t="s">
        <v>537</v>
      </c>
      <c r="K452" t="s">
        <v>538</v>
      </c>
      <c r="L452" s="13" t="s">
        <v>545</v>
      </c>
      <c r="M452">
        <v>3</v>
      </c>
      <c r="N452" s="13">
        <v>2.2000000000000002</v>
      </c>
      <c r="P452" s="27"/>
      <c r="Q452" s="13" t="s">
        <v>548</v>
      </c>
      <c r="R452" t="s">
        <v>549</v>
      </c>
      <c r="S452" t="s">
        <v>553</v>
      </c>
    </row>
    <row r="453" spans="1:19">
      <c r="A453" t="s">
        <v>40</v>
      </c>
      <c r="B453" s="13" t="s">
        <v>518</v>
      </c>
      <c r="C453" s="13" t="s">
        <v>522</v>
      </c>
      <c r="D453" s="13" t="s">
        <v>528</v>
      </c>
      <c r="E453">
        <v>7.8</v>
      </c>
      <c r="F453">
        <v>109811</v>
      </c>
      <c r="G453" s="24">
        <v>43864</v>
      </c>
      <c r="H453" s="13" t="b">
        <v>0</v>
      </c>
      <c r="J453" t="s">
        <v>535</v>
      </c>
      <c r="K453" t="s">
        <v>540</v>
      </c>
      <c r="L453" s="13" t="s">
        <v>542</v>
      </c>
      <c r="M453">
        <v>1</v>
      </c>
      <c r="N453" s="13">
        <v>5.2</v>
      </c>
      <c r="P453" s="27"/>
      <c r="Q453" s="13" t="s">
        <v>546</v>
      </c>
      <c r="R453" t="s">
        <v>549</v>
      </c>
      <c r="S453" t="s">
        <v>551</v>
      </c>
    </row>
    <row r="454" spans="1:19">
      <c r="A454" t="s">
        <v>54</v>
      </c>
      <c r="B454" s="13" t="s">
        <v>519</v>
      </c>
      <c r="C454" s="13" t="s">
        <v>520</v>
      </c>
      <c r="D454" s="13" t="s">
        <v>528</v>
      </c>
      <c r="E454">
        <v>7.8</v>
      </c>
      <c r="F454">
        <v>114748</v>
      </c>
      <c r="G454" s="24">
        <v>44806</v>
      </c>
      <c r="H454" s="13" t="b">
        <v>0</v>
      </c>
      <c r="J454" t="s">
        <v>537</v>
      </c>
      <c r="K454" t="s">
        <v>538</v>
      </c>
      <c r="L454" s="13" t="s">
        <v>544</v>
      </c>
      <c r="M454">
        <v>4</v>
      </c>
      <c r="N454" s="13">
        <v>2.6</v>
      </c>
      <c r="P454" s="27"/>
      <c r="Q454" s="13" t="s">
        <v>547</v>
      </c>
      <c r="R454" t="s">
        <v>549</v>
      </c>
      <c r="S454" t="s">
        <v>552</v>
      </c>
    </row>
    <row r="455" spans="1:19">
      <c r="A455" t="s">
        <v>368</v>
      </c>
      <c r="B455" s="13" t="s">
        <v>518</v>
      </c>
      <c r="C455" s="13" t="s">
        <v>522</v>
      </c>
      <c r="D455" s="13" t="s">
        <v>525</v>
      </c>
      <c r="E455">
        <v>4.5999999999999996</v>
      </c>
      <c r="F455">
        <v>139623</v>
      </c>
      <c r="G455" s="24">
        <v>45061</v>
      </c>
      <c r="H455" s="13" t="b">
        <v>0</v>
      </c>
      <c r="J455" t="s">
        <v>537</v>
      </c>
      <c r="K455" t="s">
        <v>540</v>
      </c>
      <c r="L455" s="13" t="s">
        <v>544</v>
      </c>
      <c r="M455">
        <v>5</v>
      </c>
      <c r="N455" s="13">
        <v>1.9</v>
      </c>
      <c r="P455" s="27"/>
      <c r="Q455" s="13" t="s">
        <v>546</v>
      </c>
      <c r="R455" t="s">
        <v>549</v>
      </c>
      <c r="S455" t="s">
        <v>554</v>
      </c>
    </row>
    <row r="456" spans="1:19">
      <c r="A456" t="s">
        <v>369</v>
      </c>
      <c r="B456" s="13" t="s">
        <v>519</v>
      </c>
      <c r="C456" s="13" t="s">
        <v>521</v>
      </c>
      <c r="D456" s="13" t="s">
        <v>525</v>
      </c>
      <c r="E456">
        <v>5.4</v>
      </c>
      <c r="F456">
        <v>65793</v>
      </c>
      <c r="G456" s="24">
        <v>43528</v>
      </c>
      <c r="H456" s="13" t="b">
        <v>0</v>
      </c>
      <c r="J456" t="s">
        <v>537</v>
      </c>
      <c r="K456" t="s">
        <v>541</v>
      </c>
      <c r="L456" s="13" t="s">
        <v>542</v>
      </c>
      <c r="M456">
        <v>5</v>
      </c>
      <c r="N456" s="13">
        <v>6.1</v>
      </c>
      <c r="P456" s="27"/>
      <c r="Q456" s="13" t="s">
        <v>548</v>
      </c>
      <c r="R456" t="s">
        <v>550</v>
      </c>
      <c r="S456" t="s">
        <v>552</v>
      </c>
    </row>
    <row r="457" spans="1:19">
      <c r="A457" t="s">
        <v>310</v>
      </c>
      <c r="B457" s="13" t="s">
        <v>518</v>
      </c>
      <c r="C457" s="13" t="s">
        <v>521</v>
      </c>
      <c r="D457" s="13" t="s">
        <v>528</v>
      </c>
      <c r="E457">
        <v>4</v>
      </c>
      <c r="F457">
        <v>146661</v>
      </c>
      <c r="G457" s="24">
        <v>44375</v>
      </c>
      <c r="H457" s="13" t="b">
        <v>1</v>
      </c>
      <c r="I457" s="13" t="s">
        <v>531</v>
      </c>
      <c r="J457" t="s">
        <v>536</v>
      </c>
      <c r="K457" t="s">
        <v>540</v>
      </c>
      <c r="L457" s="13" t="s">
        <v>542</v>
      </c>
      <c r="M457">
        <v>2</v>
      </c>
      <c r="N457" s="13">
        <v>2.8</v>
      </c>
      <c r="O457" s="27">
        <f>ROUND(N457,0)</f>
        <v>3</v>
      </c>
      <c r="P457" s="29">
        <f>EDATE(G457,N457*12)</f>
        <v>45379</v>
      </c>
      <c r="Q457" s="13" t="s">
        <v>547</v>
      </c>
      <c r="R457" t="s">
        <v>549</v>
      </c>
      <c r="S457" t="s">
        <v>554</v>
      </c>
    </row>
    <row r="458" spans="1:19">
      <c r="A458" t="s">
        <v>372</v>
      </c>
      <c r="B458" s="13" t="s">
        <v>517</v>
      </c>
      <c r="C458" s="13" t="s">
        <v>522</v>
      </c>
      <c r="D458" s="13" t="s">
        <v>525</v>
      </c>
      <c r="E458">
        <v>6.8</v>
      </c>
      <c r="F458">
        <v>153635</v>
      </c>
      <c r="G458" s="24">
        <v>43531</v>
      </c>
      <c r="H458" s="13" t="b">
        <v>0</v>
      </c>
      <c r="J458" t="s">
        <v>537</v>
      </c>
      <c r="K458" t="s">
        <v>538</v>
      </c>
      <c r="L458" s="13" t="s">
        <v>545</v>
      </c>
      <c r="M458">
        <v>3</v>
      </c>
      <c r="N458" s="13">
        <v>6.1</v>
      </c>
      <c r="P458" s="27"/>
      <c r="Q458" s="13" t="s">
        <v>548</v>
      </c>
      <c r="R458" t="s">
        <v>549</v>
      </c>
      <c r="S458" t="s">
        <v>553</v>
      </c>
    </row>
    <row r="459" spans="1:19">
      <c r="A459" t="s">
        <v>23</v>
      </c>
      <c r="B459" s="13" t="s">
        <v>518</v>
      </c>
      <c r="C459" s="13" t="s">
        <v>520</v>
      </c>
      <c r="D459" s="13" t="s">
        <v>528</v>
      </c>
      <c r="E459">
        <v>4.0999999999999996</v>
      </c>
      <c r="F459">
        <v>138953</v>
      </c>
      <c r="G459" s="24">
        <v>44896</v>
      </c>
      <c r="H459" s="13" t="b">
        <v>1</v>
      </c>
      <c r="I459" s="13" t="s">
        <v>530</v>
      </c>
      <c r="J459" t="s">
        <v>535</v>
      </c>
      <c r="K459" t="s">
        <v>540</v>
      </c>
      <c r="L459" s="13" t="s">
        <v>545</v>
      </c>
      <c r="M459">
        <v>5</v>
      </c>
      <c r="N459" s="13">
        <v>2.4</v>
      </c>
      <c r="O459" s="27">
        <f>ROUND(N459,0)</f>
        <v>2</v>
      </c>
      <c r="P459" s="29">
        <f t="shared" ref="P459:P460" si="37">EDATE(G459,N459*12)</f>
        <v>45748</v>
      </c>
      <c r="Q459" s="13" t="s">
        <v>547</v>
      </c>
      <c r="R459" t="s">
        <v>549</v>
      </c>
      <c r="S459" t="s">
        <v>552</v>
      </c>
    </row>
    <row r="460" spans="1:19">
      <c r="A460" t="s">
        <v>382</v>
      </c>
      <c r="B460" s="13" t="s">
        <v>517</v>
      </c>
      <c r="C460" s="13" t="s">
        <v>522</v>
      </c>
      <c r="D460" s="13" t="s">
        <v>528</v>
      </c>
      <c r="E460">
        <v>5.4</v>
      </c>
      <c r="F460">
        <v>80093</v>
      </c>
      <c r="G460" s="24">
        <v>43112</v>
      </c>
      <c r="H460" s="13" t="b">
        <v>1</v>
      </c>
      <c r="I460" s="13" t="s">
        <v>530</v>
      </c>
      <c r="J460" t="s">
        <v>537</v>
      </c>
      <c r="K460" t="s">
        <v>541</v>
      </c>
      <c r="L460" s="13" t="s">
        <v>542</v>
      </c>
      <c r="M460">
        <v>3</v>
      </c>
      <c r="N460" s="13">
        <v>1</v>
      </c>
      <c r="O460" s="27">
        <f>ROUND(N460,0)</f>
        <v>1</v>
      </c>
      <c r="P460" s="29">
        <f t="shared" si="37"/>
        <v>43477</v>
      </c>
      <c r="Q460" s="13" t="s">
        <v>547</v>
      </c>
      <c r="R460" t="s">
        <v>550</v>
      </c>
      <c r="S460" t="s">
        <v>552</v>
      </c>
    </row>
    <row r="461" spans="1:19">
      <c r="A461" t="s">
        <v>384</v>
      </c>
      <c r="B461" s="13" t="s">
        <v>519</v>
      </c>
      <c r="C461" s="13" t="s">
        <v>524</v>
      </c>
      <c r="D461" s="13" t="s">
        <v>526</v>
      </c>
      <c r="E461">
        <v>6.4</v>
      </c>
      <c r="F461">
        <v>91131</v>
      </c>
      <c r="G461" s="24">
        <v>44329</v>
      </c>
      <c r="H461" s="13" t="b">
        <v>0</v>
      </c>
      <c r="J461" t="s">
        <v>537</v>
      </c>
      <c r="K461" t="s">
        <v>538</v>
      </c>
      <c r="L461" s="13" t="s">
        <v>545</v>
      </c>
      <c r="M461">
        <v>3</v>
      </c>
      <c r="N461" s="13">
        <v>3.9</v>
      </c>
      <c r="P461" s="27"/>
      <c r="Q461" s="13" t="s">
        <v>548</v>
      </c>
      <c r="R461" t="s">
        <v>549</v>
      </c>
      <c r="S461" t="s">
        <v>554</v>
      </c>
    </row>
    <row r="462" spans="1:19">
      <c r="A462" t="s">
        <v>385</v>
      </c>
      <c r="B462" s="13" t="s">
        <v>518</v>
      </c>
      <c r="C462" s="13" t="s">
        <v>523</v>
      </c>
      <c r="D462" s="13" t="s">
        <v>526</v>
      </c>
      <c r="E462">
        <v>6.1</v>
      </c>
      <c r="F462">
        <v>115835</v>
      </c>
      <c r="G462" s="24">
        <v>43378</v>
      </c>
      <c r="H462" s="13" t="b">
        <v>0</v>
      </c>
      <c r="J462" t="s">
        <v>537</v>
      </c>
      <c r="K462" t="s">
        <v>541</v>
      </c>
      <c r="L462" s="13" t="s">
        <v>542</v>
      </c>
      <c r="M462">
        <v>3</v>
      </c>
      <c r="N462" s="13">
        <v>6.5</v>
      </c>
      <c r="P462" s="27"/>
      <c r="Q462" s="13" t="s">
        <v>546</v>
      </c>
      <c r="R462" t="s">
        <v>550</v>
      </c>
      <c r="S462" t="s">
        <v>551</v>
      </c>
    </row>
    <row r="463" spans="1:19">
      <c r="A463" t="s">
        <v>392</v>
      </c>
      <c r="B463" s="13" t="s">
        <v>518</v>
      </c>
      <c r="C463" s="13" t="s">
        <v>520</v>
      </c>
      <c r="D463" s="13" t="s">
        <v>526</v>
      </c>
      <c r="E463">
        <v>5.7</v>
      </c>
      <c r="F463">
        <v>75449</v>
      </c>
      <c r="G463" s="24">
        <v>43546</v>
      </c>
      <c r="H463" s="13" t="b">
        <v>0</v>
      </c>
      <c r="J463" t="s">
        <v>537</v>
      </c>
      <c r="K463" t="s">
        <v>540</v>
      </c>
      <c r="L463" s="13" t="s">
        <v>543</v>
      </c>
      <c r="M463">
        <v>3</v>
      </c>
      <c r="N463" s="13">
        <v>6.1</v>
      </c>
      <c r="P463" s="27"/>
      <c r="Q463" s="13" t="s">
        <v>548</v>
      </c>
      <c r="R463" t="s">
        <v>549</v>
      </c>
      <c r="S463" t="s">
        <v>554</v>
      </c>
    </row>
    <row r="464" spans="1:19">
      <c r="A464" t="s">
        <v>395</v>
      </c>
      <c r="B464" s="13" t="s">
        <v>519</v>
      </c>
      <c r="C464" s="13" t="s">
        <v>524</v>
      </c>
      <c r="D464" s="13" t="s">
        <v>526</v>
      </c>
      <c r="E464">
        <v>7.8</v>
      </c>
      <c r="F464" t="s">
        <v>529</v>
      </c>
      <c r="G464" s="24">
        <v>44720</v>
      </c>
      <c r="H464" s="13" t="b">
        <v>0</v>
      </c>
      <c r="J464" t="s">
        <v>537</v>
      </c>
      <c r="K464" t="s">
        <v>538</v>
      </c>
      <c r="L464" s="13" t="s">
        <v>542</v>
      </c>
      <c r="M464">
        <v>4</v>
      </c>
      <c r="N464" s="13">
        <v>2.9</v>
      </c>
      <c r="P464" s="27"/>
      <c r="Q464" s="13" t="s">
        <v>547</v>
      </c>
      <c r="R464" t="s">
        <v>549</v>
      </c>
      <c r="S464" t="s">
        <v>554</v>
      </c>
    </row>
    <row r="465" spans="1:19">
      <c r="A465" t="s">
        <v>248</v>
      </c>
      <c r="B465" s="13" t="s">
        <v>517</v>
      </c>
      <c r="C465" s="13" t="s">
        <v>523</v>
      </c>
      <c r="D465" s="13" t="s">
        <v>528</v>
      </c>
      <c r="E465">
        <v>8</v>
      </c>
      <c r="F465">
        <v>121588</v>
      </c>
      <c r="G465" s="24">
        <v>44453</v>
      </c>
      <c r="H465" s="13" t="b">
        <v>0</v>
      </c>
      <c r="J465" t="s">
        <v>536</v>
      </c>
      <c r="K465" t="s">
        <v>541</v>
      </c>
      <c r="L465" s="13" t="s">
        <v>542</v>
      </c>
      <c r="M465">
        <v>3</v>
      </c>
      <c r="N465" s="13">
        <v>3.6</v>
      </c>
      <c r="P465" s="27"/>
      <c r="Q465" s="13" t="s">
        <v>547</v>
      </c>
      <c r="R465" t="s">
        <v>550</v>
      </c>
      <c r="S465" t="s">
        <v>553</v>
      </c>
    </row>
    <row r="466" spans="1:19">
      <c r="A466" t="s">
        <v>402</v>
      </c>
      <c r="B466" s="13" t="s">
        <v>517</v>
      </c>
      <c r="C466" s="13" t="s">
        <v>523</v>
      </c>
      <c r="D466" s="13" t="s">
        <v>526</v>
      </c>
      <c r="E466">
        <v>6.3</v>
      </c>
      <c r="F466">
        <v>62871</v>
      </c>
      <c r="G466" s="24">
        <v>44047</v>
      </c>
      <c r="H466" s="13" t="b">
        <v>0</v>
      </c>
      <c r="J466" t="s">
        <v>537</v>
      </c>
      <c r="K466" t="s">
        <v>540</v>
      </c>
      <c r="L466" s="13" t="s">
        <v>545</v>
      </c>
      <c r="M466">
        <v>3</v>
      </c>
      <c r="N466" s="13">
        <v>4.7</v>
      </c>
      <c r="P466" s="27"/>
      <c r="Q466" s="13" t="s">
        <v>546</v>
      </c>
      <c r="R466" t="s">
        <v>549</v>
      </c>
      <c r="S466" t="s">
        <v>551</v>
      </c>
    </row>
    <row r="467" spans="1:19">
      <c r="A467" t="s">
        <v>405</v>
      </c>
      <c r="B467" s="13" t="s">
        <v>519</v>
      </c>
      <c r="C467" s="13" t="s">
        <v>522</v>
      </c>
      <c r="D467" s="13" t="s">
        <v>525</v>
      </c>
      <c r="E467">
        <v>3.2</v>
      </c>
      <c r="F467">
        <v>105095</v>
      </c>
      <c r="G467" s="24">
        <v>45083</v>
      </c>
      <c r="H467" s="13" t="b">
        <v>0</v>
      </c>
      <c r="J467" t="s">
        <v>537</v>
      </c>
      <c r="K467" t="s">
        <v>541</v>
      </c>
      <c r="L467" s="13" t="s">
        <v>542</v>
      </c>
      <c r="M467">
        <v>3</v>
      </c>
      <c r="N467" s="13">
        <v>1.9</v>
      </c>
      <c r="P467" s="27"/>
      <c r="Q467" s="13" t="s">
        <v>548</v>
      </c>
      <c r="R467" t="s">
        <v>550</v>
      </c>
      <c r="S467" t="s">
        <v>551</v>
      </c>
    </row>
    <row r="468" spans="1:19">
      <c r="A468" t="s">
        <v>104</v>
      </c>
      <c r="B468" s="13" t="s">
        <v>519</v>
      </c>
      <c r="C468" s="13" t="s">
        <v>522</v>
      </c>
      <c r="D468" s="13" t="s">
        <v>528</v>
      </c>
      <c r="E468">
        <v>5.9</v>
      </c>
      <c r="F468">
        <v>98518</v>
      </c>
      <c r="G468" s="24">
        <v>43585</v>
      </c>
      <c r="H468" s="13" t="b">
        <v>1</v>
      </c>
      <c r="I468" s="13" t="s">
        <v>533</v>
      </c>
      <c r="J468" t="s">
        <v>536</v>
      </c>
      <c r="K468" t="s">
        <v>541</v>
      </c>
      <c r="L468" s="13" t="s">
        <v>544</v>
      </c>
      <c r="M468">
        <v>3</v>
      </c>
      <c r="N468" s="13">
        <v>0.5</v>
      </c>
      <c r="O468" s="27">
        <f>ROUND(N468,0)</f>
        <v>1</v>
      </c>
      <c r="P468" s="29">
        <f>EDATE(G468,N468*12)</f>
        <v>43768</v>
      </c>
      <c r="Q468" s="13" t="s">
        <v>547</v>
      </c>
      <c r="R468" t="s">
        <v>550</v>
      </c>
      <c r="S468" t="s">
        <v>554</v>
      </c>
    </row>
    <row r="469" spans="1:19">
      <c r="A469" t="s">
        <v>408</v>
      </c>
      <c r="B469" s="13" t="s">
        <v>519</v>
      </c>
      <c r="C469" s="13" t="s">
        <v>523</v>
      </c>
      <c r="D469" s="13" t="s">
        <v>525</v>
      </c>
      <c r="E469">
        <v>6.7</v>
      </c>
      <c r="F469">
        <v>113459</v>
      </c>
      <c r="G469" s="24">
        <v>44639</v>
      </c>
      <c r="H469" s="13" t="b">
        <v>0</v>
      </c>
      <c r="J469" t="s">
        <v>537</v>
      </c>
      <c r="K469" t="s">
        <v>538</v>
      </c>
      <c r="L469" s="13" t="s">
        <v>545</v>
      </c>
      <c r="M469">
        <v>2</v>
      </c>
      <c r="N469" s="13">
        <v>3.1</v>
      </c>
      <c r="P469" s="27"/>
      <c r="Q469" s="13" t="s">
        <v>546</v>
      </c>
      <c r="R469" t="s">
        <v>549</v>
      </c>
      <c r="S469" t="s">
        <v>553</v>
      </c>
    </row>
    <row r="470" spans="1:19">
      <c r="A470" t="s">
        <v>412</v>
      </c>
      <c r="B470" s="13" t="s">
        <v>517</v>
      </c>
      <c r="C470" s="13" t="s">
        <v>522</v>
      </c>
      <c r="D470" s="13" t="s">
        <v>527</v>
      </c>
      <c r="E470">
        <v>5.3</v>
      </c>
      <c r="F470">
        <v>134704</v>
      </c>
      <c r="G470" s="24">
        <v>44775</v>
      </c>
      <c r="H470" s="13" t="b">
        <v>0</v>
      </c>
      <c r="J470" t="s">
        <v>537</v>
      </c>
      <c r="K470" t="s">
        <v>541</v>
      </c>
      <c r="L470" s="13" t="s">
        <v>544</v>
      </c>
      <c r="M470">
        <v>3</v>
      </c>
      <c r="N470" s="13">
        <v>2.7</v>
      </c>
      <c r="P470" s="29">
        <f>EDATE(G470,N470*12)</f>
        <v>45749</v>
      </c>
      <c r="Q470" s="13" t="s">
        <v>546</v>
      </c>
      <c r="R470" t="s">
        <v>550</v>
      </c>
      <c r="S470" t="s">
        <v>551</v>
      </c>
    </row>
    <row r="471" spans="1:19">
      <c r="A471" t="s">
        <v>246</v>
      </c>
      <c r="B471" s="13" t="s">
        <v>519</v>
      </c>
      <c r="C471" s="13" t="s">
        <v>521</v>
      </c>
      <c r="D471" s="13" t="s">
        <v>528</v>
      </c>
      <c r="E471">
        <v>6.1</v>
      </c>
      <c r="F471">
        <v>138213</v>
      </c>
      <c r="G471" s="24">
        <v>43772</v>
      </c>
      <c r="H471" s="13" t="b">
        <v>1</v>
      </c>
      <c r="I471" s="13" t="s">
        <v>531</v>
      </c>
      <c r="J471" t="s">
        <v>535</v>
      </c>
      <c r="K471" t="s">
        <v>540</v>
      </c>
      <c r="L471" s="13" t="s">
        <v>542</v>
      </c>
      <c r="M471">
        <v>3</v>
      </c>
      <c r="N471" s="13">
        <v>3.5</v>
      </c>
      <c r="O471" s="27">
        <f>ROUND(N471,0)</f>
        <v>4</v>
      </c>
      <c r="P471" s="29">
        <f>EDATE(G471,N471*12)</f>
        <v>45049</v>
      </c>
      <c r="Q471" s="13" t="s">
        <v>547</v>
      </c>
      <c r="R471" t="s">
        <v>549</v>
      </c>
      <c r="S471" t="s">
        <v>554</v>
      </c>
    </row>
    <row r="472" spans="1:19">
      <c r="A472" t="s">
        <v>26</v>
      </c>
      <c r="B472" s="13" t="s">
        <v>517</v>
      </c>
      <c r="C472" s="13" t="s">
        <v>522</v>
      </c>
      <c r="D472" s="13" t="s">
        <v>528</v>
      </c>
      <c r="E472">
        <v>8.3000000000000007</v>
      </c>
      <c r="F472">
        <v>108984</v>
      </c>
      <c r="G472" s="24">
        <v>44963</v>
      </c>
      <c r="H472" s="13" t="b">
        <v>0</v>
      </c>
      <c r="J472" t="s">
        <v>535</v>
      </c>
      <c r="K472" t="s">
        <v>538</v>
      </c>
      <c r="L472" s="13" t="s">
        <v>543</v>
      </c>
      <c r="M472">
        <v>3</v>
      </c>
      <c r="N472" s="13">
        <v>2.2000000000000002</v>
      </c>
      <c r="P472" s="27"/>
      <c r="Q472" s="13" t="s">
        <v>547</v>
      </c>
      <c r="R472" t="s">
        <v>549</v>
      </c>
      <c r="S472" t="s">
        <v>554</v>
      </c>
    </row>
    <row r="473" spans="1:19">
      <c r="A473" t="s">
        <v>452</v>
      </c>
      <c r="B473" s="13" t="s">
        <v>517</v>
      </c>
      <c r="C473" s="13" t="s">
        <v>520</v>
      </c>
      <c r="D473" s="13" t="s">
        <v>528</v>
      </c>
      <c r="E473">
        <v>8.5</v>
      </c>
      <c r="F473">
        <v>159977</v>
      </c>
      <c r="G473" s="24">
        <v>44120</v>
      </c>
      <c r="H473" s="13" t="b">
        <v>0</v>
      </c>
      <c r="J473" t="s">
        <v>536</v>
      </c>
      <c r="K473" t="s">
        <v>538</v>
      </c>
      <c r="L473" s="13" t="s">
        <v>545</v>
      </c>
      <c r="M473">
        <v>2</v>
      </c>
      <c r="N473" s="13">
        <v>4.5</v>
      </c>
      <c r="P473" s="27"/>
      <c r="Q473" s="13" t="s">
        <v>546</v>
      </c>
      <c r="R473" t="s">
        <v>549</v>
      </c>
      <c r="S473" t="s">
        <v>552</v>
      </c>
    </row>
    <row r="474" spans="1:19">
      <c r="A474" t="s">
        <v>152</v>
      </c>
      <c r="B474" s="13" t="s">
        <v>518</v>
      </c>
      <c r="C474" s="13" t="s">
        <v>524</v>
      </c>
      <c r="D474" s="13" t="s">
        <v>528</v>
      </c>
      <c r="E474">
        <v>8.5</v>
      </c>
      <c r="F474">
        <v>145469</v>
      </c>
      <c r="G474" s="24">
        <v>43202</v>
      </c>
      <c r="H474" s="13" t="b">
        <v>0</v>
      </c>
      <c r="J474" t="s">
        <v>537</v>
      </c>
      <c r="K474" t="s">
        <v>538</v>
      </c>
      <c r="L474" s="13" t="s">
        <v>544</v>
      </c>
      <c r="M474">
        <v>3</v>
      </c>
      <c r="N474" s="13">
        <v>7</v>
      </c>
      <c r="P474" s="27"/>
      <c r="Q474" s="13" t="s">
        <v>547</v>
      </c>
      <c r="R474" t="s">
        <v>549</v>
      </c>
      <c r="S474" t="s">
        <v>553</v>
      </c>
    </row>
    <row r="475" spans="1:19">
      <c r="A475" t="s">
        <v>39</v>
      </c>
      <c r="B475" s="13" t="s">
        <v>518</v>
      </c>
      <c r="C475" s="13" t="s">
        <v>524</v>
      </c>
      <c r="D475" s="13" t="s">
        <v>528</v>
      </c>
      <c r="E475">
        <v>7.8</v>
      </c>
      <c r="F475">
        <v>94698</v>
      </c>
      <c r="G475" s="24">
        <v>44635</v>
      </c>
      <c r="H475" s="13" t="b">
        <v>1</v>
      </c>
      <c r="I475" s="13" t="s">
        <v>531</v>
      </c>
      <c r="J475" t="s">
        <v>536</v>
      </c>
      <c r="K475" t="s">
        <v>540</v>
      </c>
      <c r="L475" s="13" t="s">
        <v>542</v>
      </c>
      <c r="M475">
        <v>4</v>
      </c>
      <c r="N475" s="13">
        <v>1</v>
      </c>
      <c r="O475" s="27">
        <f>ROUND(N475,0)</f>
        <v>1</v>
      </c>
      <c r="P475" s="29">
        <f>EDATE(G475,N475*12)</f>
        <v>45000</v>
      </c>
      <c r="Q475" s="13" t="s">
        <v>547</v>
      </c>
      <c r="R475" t="s">
        <v>549</v>
      </c>
      <c r="S475" t="s">
        <v>552</v>
      </c>
    </row>
    <row r="476" spans="1:19">
      <c r="A476" t="s">
        <v>436</v>
      </c>
      <c r="B476" s="13" t="s">
        <v>517</v>
      </c>
      <c r="C476" s="13" t="s">
        <v>522</v>
      </c>
      <c r="D476" s="13" t="s">
        <v>527</v>
      </c>
      <c r="E476">
        <v>4.7</v>
      </c>
      <c r="F476">
        <v>150009</v>
      </c>
      <c r="G476" s="24">
        <v>44015</v>
      </c>
      <c r="H476" s="13" t="b">
        <v>0</v>
      </c>
      <c r="J476" t="s">
        <v>537</v>
      </c>
      <c r="K476" t="s">
        <v>541</v>
      </c>
      <c r="L476" s="13" t="s">
        <v>543</v>
      </c>
      <c r="M476">
        <v>3</v>
      </c>
      <c r="N476" s="13">
        <v>4.8</v>
      </c>
      <c r="P476" s="29">
        <f>EDATE(G476,N476*12)</f>
        <v>45750</v>
      </c>
      <c r="Q476" s="13" t="s">
        <v>546</v>
      </c>
      <c r="R476" t="s">
        <v>550</v>
      </c>
      <c r="S476" t="s">
        <v>554</v>
      </c>
    </row>
    <row r="477" spans="1:19">
      <c r="A477" t="s">
        <v>442</v>
      </c>
      <c r="B477" s="13" t="s">
        <v>518</v>
      </c>
      <c r="C477" s="13" t="s">
        <v>520</v>
      </c>
      <c r="D477" s="13" t="s">
        <v>525</v>
      </c>
      <c r="E477">
        <v>5.6</v>
      </c>
      <c r="F477">
        <v>64458</v>
      </c>
      <c r="G477" s="24">
        <v>43223</v>
      </c>
      <c r="H477" s="13" t="b">
        <v>0</v>
      </c>
      <c r="J477" t="s">
        <v>537</v>
      </c>
      <c r="K477" t="s">
        <v>540</v>
      </c>
      <c r="L477" s="13" t="s">
        <v>542</v>
      </c>
      <c r="M477">
        <v>3</v>
      </c>
      <c r="N477" s="13">
        <v>7</v>
      </c>
      <c r="P477" s="27"/>
      <c r="Q477" s="13" t="s">
        <v>548</v>
      </c>
      <c r="R477" t="s">
        <v>549</v>
      </c>
      <c r="S477" t="s">
        <v>553</v>
      </c>
    </row>
    <row r="478" spans="1:19">
      <c r="A478" t="s">
        <v>443</v>
      </c>
      <c r="B478" s="13" t="s">
        <v>518</v>
      </c>
      <c r="C478" s="13" t="s">
        <v>524</v>
      </c>
      <c r="D478" s="13" t="s">
        <v>525</v>
      </c>
      <c r="E478">
        <v>4</v>
      </c>
      <c r="F478">
        <v>67352</v>
      </c>
      <c r="G478" s="24">
        <v>44329</v>
      </c>
      <c r="H478" s="13" t="b">
        <v>0</v>
      </c>
      <c r="J478" t="s">
        <v>537</v>
      </c>
      <c r="K478" t="s">
        <v>538</v>
      </c>
      <c r="L478" s="13" t="s">
        <v>545</v>
      </c>
      <c r="M478">
        <v>3</v>
      </c>
      <c r="N478" s="13">
        <v>3.9</v>
      </c>
      <c r="P478" s="27"/>
      <c r="Q478" s="13" t="s">
        <v>548</v>
      </c>
      <c r="R478" t="s">
        <v>549</v>
      </c>
      <c r="S478" t="s">
        <v>553</v>
      </c>
    </row>
    <row r="479" spans="1:19">
      <c r="A479" t="s">
        <v>446</v>
      </c>
      <c r="B479" s="13" t="s">
        <v>518</v>
      </c>
      <c r="C479" s="13" t="s">
        <v>523</v>
      </c>
      <c r="D479" s="13" t="s">
        <v>526</v>
      </c>
      <c r="E479">
        <v>2.9</v>
      </c>
      <c r="F479">
        <v>137243</v>
      </c>
      <c r="G479" s="24">
        <v>43383</v>
      </c>
      <c r="H479" s="13" t="b">
        <v>0</v>
      </c>
      <c r="J479" t="s">
        <v>537</v>
      </c>
      <c r="K479" t="s">
        <v>540</v>
      </c>
      <c r="L479" s="13" t="s">
        <v>542</v>
      </c>
      <c r="M479">
        <v>3</v>
      </c>
      <c r="N479" s="13">
        <v>6.5</v>
      </c>
      <c r="P479" s="27"/>
      <c r="Q479" s="13" t="s">
        <v>546</v>
      </c>
      <c r="R479" t="s">
        <v>549</v>
      </c>
      <c r="S479" t="s">
        <v>553</v>
      </c>
    </row>
    <row r="480" spans="1:19">
      <c r="A480" t="s">
        <v>447</v>
      </c>
      <c r="B480" s="13" t="s">
        <v>519</v>
      </c>
      <c r="C480" s="13" t="s">
        <v>522</v>
      </c>
      <c r="D480" s="13" t="s">
        <v>525</v>
      </c>
      <c r="E480">
        <v>3.7</v>
      </c>
      <c r="F480">
        <v>62591</v>
      </c>
      <c r="G480" s="24">
        <v>43667</v>
      </c>
      <c r="H480" s="13" t="b">
        <v>0</v>
      </c>
      <c r="J480" t="s">
        <v>537</v>
      </c>
      <c r="K480" t="s">
        <v>541</v>
      </c>
      <c r="L480" s="13" t="s">
        <v>542</v>
      </c>
      <c r="M480">
        <v>3</v>
      </c>
      <c r="N480" s="13">
        <v>5.8</v>
      </c>
      <c r="P480" s="27"/>
      <c r="Q480" s="13" t="s">
        <v>546</v>
      </c>
      <c r="R480" t="s">
        <v>550</v>
      </c>
      <c r="S480" t="s">
        <v>551</v>
      </c>
    </row>
    <row r="481" spans="1:19">
      <c r="A481" t="s">
        <v>86</v>
      </c>
      <c r="B481" s="13" t="s">
        <v>519</v>
      </c>
      <c r="C481" s="13" t="s">
        <v>523</v>
      </c>
      <c r="D481" s="13" t="s">
        <v>528</v>
      </c>
      <c r="E481">
        <v>8.8000000000000007</v>
      </c>
      <c r="F481">
        <v>116178</v>
      </c>
      <c r="G481" s="24">
        <v>43356</v>
      </c>
      <c r="H481" s="13" t="b">
        <v>0</v>
      </c>
      <c r="J481" t="s">
        <v>537</v>
      </c>
      <c r="K481" t="s">
        <v>540</v>
      </c>
      <c r="L481" s="13" t="s">
        <v>545</v>
      </c>
      <c r="M481">
        <v>5</v>
      </c>
      <c r="N481" s="13">
        <v>6.6</v>
      </c>
      <c r="P481" s="27"/>
      <c r="Q481" s="13" t="s">
        <v>547</v>
      </c>
      <c r="R481" t="s">
        <v>549</v>
      </c>
      <c r="S481" t="s">
        <v>552</v>
      </c>
    </row>
    <row r="482" spans="1:19">
      <c r="A482" t="s">
        <v>449</v>
      </c>
      <c r="B482" s="13" t="s">
        <v>519</v>
      </c>
      <c r="C482" s="13" t="s">
        <v>524</v>
      </c>
      <c r="D482" s="13" t="s">
        <v>526</v>
      </c>
      <c r="E482">
        <v>5.8</v>
      </c>
      <c r="F482">
        <v>136240</v>
      </c>
      <c r="G482" s="24">
        <v>43176</v>
      </c>
      <c r="H482" s="13" t="b">
        <v>0</v>
      </c>
      <c r="J482" t="s">
        <v>537</v>
      </c>
      <c r="K482" t="s">
        <v>538</v>
      </c>
      <c r="L482" s="13" t="s">
        <v>543</v>
      </c>
      <c r="M482">
        <v>4</v>
      </c>
      <c r="N482" s="13">
        <v>7.1</v>
      </c>
      <c r="P482" s="27"/>
      <c r="Q482" s="13" t="s">
        <v>547</v>
      </c>
      <c r="R482" t="s">
        <v>549</v>
      </c>
      <c r="S482" t="s">
        <v>552</v>
      </c>
    </row>
    <row r="483" spans="1:19">
      <c r="A483" t="s">
        <v>455</v>
      </c>
      <c r="B483" s="13" t="s">
        <v>518</v>
      </c>
      <c r="C483" s="13" t="s">
        <v>524</v>
      </c>
      <c r="D483" s="13" t="s">
        <v>528</v>
      </c>
      <c r="E483">
        <v>9.5</v>
      </c>
      <c r="F483">
        <v>129724</v>
      </c>
      <c r="G483" s="24">
        <v>45068</v>
      </c>
      <c r="H483" s="13" t="b">
        <v>0</v>
      </c>
      <c r="J483" t="s">
        <v>536</v>
      </c>
      <c r="K483" t="s">
        <v>538</v>
      </c>
      <c r="L483" s="13" t="s">
        <v>545</v>
      </c>
      <c r="M483">
        <v>3</v>
      </c>
      <c r="N483" s="13">
        <v>1.9</v>
      </c>
      <c r="P483" s="27"/>
      <c r="Q483" s="13" t="s">
        <v>546</v>
      </c>
      <c r="R483" t="s">
        <v>549</v>
      </c>
      <c r="S483" t="s">
        <v>553</v>
      </c>
    </row>
    <row r="484" spans="1:19">
      <c r="A484" t="s">
        <v>228</v>
      </c>
      <c r="B484" s="13" t="s">
        <v>518</v>
      </c>
      <c r="C484" s="13" t="s">
        <v>521</v>
      </c>
      <c r="D484" s="13" t="s">
        <v>530</v>
      </c>
      <c r="E484">
        <v>7.5</v>
      </c>
      <c r="F484">
        <v>77633</v>
      </c>
      <c r="G484" s="24">
        <v>43773</v>
      </c>
      <c r="H484" s="13" t="b">
        <v>1</v>
      </c>
      <c r="I484" s="13" t="s">
        <v>531</v>
      </c>
      <c r="J484" t="s">
        <v>535</v>
      </c>
      <c r="K484" t="s">
        <v>541</v>
      </c>
      <c r="L484" s="13" t="s">
        <v>544</v>
      </c>
      <c r="M484">
        <v>2</v>
      </c>
      <c r="N484" s="13">
        <v>1.5</v>
      </c>
      <c r="O484" s="27">
        <f>ROUND(N484,0)</f>
        <v>2</v>
      </c>
      <c r="P484" s="29">
        <f>EDATE(G484,N484*12)</f>
        <v>44320</v>
      </c>
      <c r="Q484" s="13" t="s">
        <v>547</v>
      </c>
      <c r="R484" t="s">
        <v>550</v>
      </c>
      <c r="S484" t="s">
        <v>552</v>
      </c>
    </row>
    <row r="485" spans="1:19">
      <c r="A485" t="s">
        <v>457</v>
      </c>
      <c r="B485" s="13" t="s">
        <v>519</v>
      </c>
      <c r="C485" s="13" t="s">
        <v>522</v>
      </c>
      <c r="D485" s="13" t="s">
        <v>526</v>
      </c>
      <c r="E485">
        <v>6.1</v>
      </c>
      <c r="F485">
        <v>99082</v>
      </c>
      <c r="G485" s="24">
        <v>44661</v>
      </c>
      <c r="H485" s="13" t="b">
        <v>0</v>
      </c>
      <c r="J485" t="s">
        <v>537</v>
      </c>
      <c r="K485" t="s">
        <v>540</v>
      </c>
      <c r="L485" s="13" t="s">
        <v>544</v>
      </c>
      <c r="M485">
        <v>3</v>
      </c>
      <c r="N485" s="13">
        <v>3</v>
      </c>
      <c r="P485" s="27"/>
      <c r="Q485" s="13" t="s">
        <v>546</v>
      </c>
      <c r="R485" t="s">
        <v>549</v>
      </c>
      <c r="S485" t="s">
        <v>554</v>
      </c>
    </row>
    <row r="486" spans="1:19">
      <c r="A486" t="s">
        <v>460</v>
      </c>
      <c r="B486" s="13" t="s">
        <v>517</v>
      </c>
      <c r="C486" s="13" t="s">
        <v>524</v>
      </c>
      <c r="D486" s="13" t="s">
        <v>530</v>
      </c>
      <c r="E486">
        <v>4.5</v>
      </c>
      <c r="F486">
        <v>64234</v>
      </c>
      <c r="G486" s="24">
        <v>44817</v>
      </c>
      <c r="H486" s="13" t="b">
        <v>0</v>
      </c>
      <c r="J486" t="s">
        <v>537</v>
      </c>
      <c r="K486" t="s">
        <v>538</v>
      </c>
      <c r="L486" s="13" t="s">
        <v>542</v>
      </c>
      <c r="M486">
        <v>3</v>
      </c>
      <c r="N486" s="13">
        <v>2.6</v>
      </c>
      <c r="P486" s="27"/>
      <c r="Q486" s="13" t="s">
        <v>546</v>
      </c>
      <c r="R486" t="s">
        <v>549</v>
      </c>
      <c r="S486" t="s">
        <v>553</v>
      </c>
    </row>
    <row r="487" spans="1:19">
      <c r="A487" t="s">
        <v>463</v>
      </c>
      <c r="B487" s="13" t="s">
        <v>518</v>
      </c>
      <c r="C487" s="13" t="s">
        <v>522</v>
      </c>
      <c r="D487" s="13" t="s">
        <v>525</v>
      </c>
      <c r="E487">
        <v>5.3</v>
      </c>
      <c r="F487">
        <v>105095</v>
      </c>
      <c r="G487" s="24">
        <v>43159</v>
      </c>
      <c r="H487" s="13" t="b">
        <v>0</v>
      </c>
      <c r="J487" t="s">
        <v>537</v>
      </c>
      <c r="K487" t="s">
        <v>538</v>
      </c>
      <c r="L487" s="13" t="s">
        <v>543</v>
      </c>
      <c r="M487">
        <v>3</v>
      </c>
      <c r="N487" s="13">
        <v>7.1</v>
      </c>
      <c r="P487" s="27"/>
      <c r="Q487" s="13" t="s">
        <v>547</v>
      </c>
      <c r="R487" t="s">
        <v>549</v>
      </c>
      <c r="S487" t="s">
        <v>552</v>
      </c>
    </row>
    <row r="488" spans="1:19">
      <c r="A488" t="s">
        <v>469</v>
      </c>
      <c r="B488" s="13" t="s">
        <v>519</v>
      </c>
      <c r="C488" s="13" t="s">
        <v>523</v>
      </c>
      <c r="D488" s="13" t="s">
        <v>525</v>
      </c>
      <c r="E488">
        <v>2.5</v>
      </c>
      <c r="F488">
        <v>100172</v>
      </c>
      <c r="G488" s="24">
        <v>44055</v>
      </c>
      <c r="H488" s="13" t="b">
        <v>0</v>
      </c>
      <c r="J488" t="s">
        <v>537</v>
      </c>
      <c r="K488" t="s">
        <v>540</v>
      </c>
      <c r="L488" s="13" t="s">
        <v>544</v>
      </c>
      <c r="M488">
        <v>4</v>
      </c>
      <c r="N488" s="13">
        <v>4.7</v>
      </c>
      <c r="P488" s="27"/>
      <c r="Q488" s="13" t="s">
        <v>546</v>
      </c>
      <c r="R488" t="s">
        <v>549</v>
      </c>
      <c r="S488" t="s">
        <v>552</v>
      </c>
    </row>
    <row r="489" spans="1:19">
      <c r="A489" t="s">
        <v>274</v>
      </c>
      <c r="B489" s="13" t="s">
        <v>518</v>
      </c>
      <c r="C489" s="13" t="s">
        <v>523</v>
      </c>
      <c r="D489" s="13" t="s">
        <v>530</v>
      </c>
      <c r="E489">
        <v>1.7</v>
      </c>
      <c r="F489">
        <v>133445</v>
      </c>
      <c r="G489" s="24">
        <v>44593</v>
      </c>
      <c r="H489" s="13" t="b">
        <v>1</v>
      </c>
      <c r="I489" s="13" t="s">
        <v>532</v>
      </c>
      <c r="J489" t="s">
        <v>536</v>
      </c>
      <c r="K489" t="s">
        <v>538</v>
      </c>
      <c r="L489" s="13" t="s">
        <v>542</v>
      </c>
      <c r="M489">
        <v>2</v>
      </c>
      <c r="N489" s="13">
        <v>1.2</v>
      </c>
      <c r="O489" s="27">
        <f>ROUND(N489,0)</f>
        <v>1</v>
      </c>
      <c r="P489" s="29">
        <f>EDATE(G489,N489*12)</f>
        <v>45017</v>
      </c>
      <c r="Q489" s="13" t="s">
        <v>546</v>
      </c>
      <c r="R489" t="s">
        <v>549</v>
      </c>
      <c r="S489" t="s">
        <v>553</v>
      </c>
    </row>
    <row r="490" spans="1:19">
      <c r="A490" t="s">
        <v>473</v>
      </c>
      <c r="B490" s="13" t="s">
        <v>519</v>
      </c>
      <c r="C490" s="13" t="s">
        <v>520</v>
      </c>
      <c r="D490" s="13" t="s">
        <v>526</v>
      </c>
      <c r="E490">
        <v>5.7</v>
      </c>
      <c r="F490">
        <v>85939</v>
      </c>
      <c r="G490" s="24">
        <v>44993</v>
      </c>
      <c r="H490" s="13" t="b">
        <v>0</v>
      </c>
      <c r="J490" t="s">
        <v>537</v>
      </c>
      <c r="K490" t="s">
        <v>541</v>
      </c>
      <c r="L490" s="13" t="s">
        <v>544</v>
      </c>
      <c r="M490">
        <v>2</v>
      </c>
      <c r="N490" s="13">
        <v>2.1</v>
      </c>
      <c r="P490" s="27"/>
      <c r="Q490" s="13" t="s">
        <v>547</v>
      </c>
      <c r="R490" t="s">
        <v>550</v>
      </c>
      <c r="S490" t="s">
        <v>551</v>
      </c>
    </row>
    <row r="491" spans="1:19">
      <c r="A491" t="s">
        <v>475</v>
      </c>
      <c r="B491" s="13" t="s">
        <v>517</v>
      </c>
      <c r="C491" s="13" t="s">
        <v>522</v>
      </c>
      <c r="D491" s="13" t="s">
        <v>525</v>
      </c>
      <c r="E491">
        <v>2.2999999999999998</v>
      </c>
      <c r="F491">
        <v>104535</v>
      </c>
      <c r="G491" s="24">
        <v>44868</v>
      </c>
      <c r="H491" s="13" t="b">
        <v>0</v>
      </c>
      <c r="J491" t="s">
        <v>537</v>
      </c>
      <c r="K491" t="s">
        <v>538</v>
      </c>
      <c r="L491" s="13" t="s">
        <v>542</v>
      </c>
      <c r="M491">
        <v>3</v>
      </c>
      <c r="N491" s="13">
        <v>2.5</v>
      </c>
      <c r="P491" s="27"/>
      <c r="Q491" s="13" t="s">
        <v>548</v>
      </c>
      <c r="R491" t="s">
        <v>549</v>
      </c>
      <c r="S491" t="s">
        <v>554</v>
      </c>
    </row>
    <row r="492" spans="1:19">
      <c r="A492" t="s">
        <v>113</v>
      </c>
      <c r="B492" s="13" t="s">
        <v>518</v>
      </c>
      <c r="C492" s="13" t="s">
        <v>524</v>
      </c>
      <c r="D492" s="13" t="s">
        <v>530</v>
      </c>
      <c r="E492">
        <v>2.2000000000000002</v>
      </c>
      <c r="F492">
        <v>65287</v>
      </c>
      <c r="G492" s="24">
        <v>44766</v>
      </c>
      <c r="H492" s="13" t="b">
        <v>1</v>
      </c>
      <c r="I492" s="13" t="s">
        <v>533</v>
      </c>
      <c r="J492" t="s">
        <v>537</v>
      </c>
      <c r="K492" t="s">
        <v>538</v>
      </c>
      <c r="L492" s="13" t="s">
        <v>544</v>
      </c>
      <c r="M492">
        <v>2</v>
      </c>
      <c r="N492" s="13">
        <v>2</v>
      </c>
      <c r="O492" s="27">
        <f>ROUND(N492,0)</f>
        <v>2</v>
      </c>
      <c r="P492" s="29">
        <f>EDATE(G492,N492*12)</f>
        <v>45497</v>
      </c>
      <c r="Q492" s="13" t="s">
        <v>547</v>
      </c>
      <c r="R492" t="s">
        <v>549</v>
      </c>
      <c r="S492" t="s">
        <v>551</v>
      </c>
    </row>
    <row r="493" spans="1:19">
      <c r="A493" t="s">
        <v>478</v>
      </c>
      <c r="B493" s="13" t="s">
        <v>517</v>
      </c>
      <c r="C493" s="13" t="s">
        <v>523</v>
      </c>
      <c r="D493" s="13" t="s">
        <v>526</v>
      </c>
      <c r="E493">
        <v>5.6</v>
      </c>
      <c r="F493">
        <v>121114</v>
      </c>
      <c r="G493" s="24">
        <v>44017</v>
      </c>
      <c r="H493" s="13" t="b">
        <v>0</v>
      </c>
      <c r="J493" t="s">
        <v>537</v>
      </c>
      <c r="K493" t="s">
        <v>540</v>
      </c>
      <c r="L493" s="13" t="s">
        <v>542</v>
      </c>
      <c r="M493">
        <v>3</v>
      </c>
      <c r="N493" s="13">
        <v>4.8</v>
      </c>
      <c r="P493" s="27"/>
      <c r="Q493" s="13" t="s">
        <v>547</v>
      </c>
      <c r="R493" t="s">
        <v>549</v>
      </c>
      <c r="S493" t="s">
        <v>554</v>
      </c>
    </row>
    <row r="494" spans="1:19">
      <c r="A494" t="s">
        <v>143</v>
      </c>
      <c r="B494" s="13" t="s">
        <v>518</v>
      </c>
      <c r="C494" s="13" t="s">
        <v>522</v>
      </c>
      <c r="D494" s="13" t="s">
        <v>528</v>
      </c>
      <c r="E494">
        <v>9.6</v>
      </c>
      <c r="F494">
        <v>138344</v>
      </c>
      <c r="G494" s="24">
        <v>43652</v>
      </c>
      <c r="H494" s="13" t="b">
        <v>0</v>
      </c>
      <c r="J494" t="s">
        <v>535</v>
      </c>
      <c r="K494" t="s">
        <v>540</v>
      </c>
      <c r="L494" s="13" t="s">
        <v>543</v>
      </c>
      <c r="M494">
        <v>3</v>
      </c>
      <c r="N494" s="13">
        <v>5.8</v>
      </c>
      <c r="P494" s="27"/>
      <c r="Q494" s="13" t="s">
        <v>546</v>
      </c>
      <c r="R494" t="s">
        <v>549</v>
      </c>
      <c r="S494" t="s">
        <v>553</v>
      </c>
    </row>
    <row r="495" spans="1:19">
      <c r="A495" t="s">
        <v>487</v>
      </c>
      <c r="B495" s="13" t="s">
        <v>517</v>
      </c>
      <c r="C495" s="13" t="s">
        <v>524</v>
      </c>
      <c r="D495" s="13" t="s">
        <v>527</v>
      </c>
      <c r="E495">
        <v>0.1</v>
      </c>
      <c r="F495">
        <v>79404</v>
      </c>
      <c r="G495" s="24">
        <v>44958</v>
      </c>
      <c r="H495" s="13" t="b">
        <v>0</v>
      </c>
      <c r="J495" t="s">
        <v>537</v>
      </c>
      <c r="K495" t="s">
        <v>541</v>
      </c>
      <c r="L495" s="13" t="s">
        <v>545</v>
      </c>
      <c r="M495">
        <v>3</v>
      </c>
      <c r="N495" s="13">
        <v>2.2000000000000002</v>
      </c>
      <c r="P495" s="29">
        <f>EDATE(G495,N495*12)</f>
        <v>45748</v>
      </c>
      <c r="Q495" s="13" t="s">
        <v>546</v>
      </c>
      <c r="R495" t="s">
        <v>550</v>
      </c>
      <c r="S495" t="s">
        <v>554</v>
      </c>
    </row>
    <row r="496" spans="1:19">
      <c r="A496" t="s">
        <v>356</v>
      </c>
      <c r="B496" s="13" t="s">
        <v>519</v>
      </c>
      <c r="C496" s="13" t="s">
        <v>522</v>
      </c>
      <c r="D496" s="13" t="s">
        <v>530</v>
      </c>
      <c r="E496">
        <v>4.5</v>
      </c>
      <c r="F496">
        <v>112887</v>
      </c>
      <c r="G496" s="24">
        <v>44671</v>
      </c>
      <c r="H496" s="13" t="b">
        <v>1</v>
      </c>
      <c r="I496" s="13" t="s">
        <v>532</v>
      </c>
      <c r="J496" t="s">
        <v>536</v>
      </c>
      <c r="K496" t="s">
        <v>540</v>
      </c>
      <c r="L496" s="13" t="s">
        <v>543</v>
      </c>
      <c r="M496">
        <v>5</v>
      </c>
      <c r="N496" s="13">
        <v>2</v>
      </c>
      <c r="O496" s="27">
        <f>ROUND(N496,0)</f>
        <v>2</v>
      </c>
      <c r="P496" s="29">
        <f>EDATE(G496,N496*12)</f>
        <v>45402</v>
      </c>
      <c r="Q496" s="13" t="s">
        <v>548</v>
      </c>
      <c r="R496" t="s">
        <v>549</v>
      </c>
      <c r="S496" t="s">
        <v>554</v>
      </c>
    </row>
    <row r="497" spans="1:19">
      <c r="A497" t="s">
        <v>501</v>
      </c>
      <c r="B497" s="13" t="s">
        <v>518</v>
      </c>
      <c r="C497" s="13" t="s">
        <v>524</v>
      </c>
      <c r="D497" s="13" t="s">
        <v>526</v>
      </c>
      <c r="E497">
        <v>4</v>
      </c>
      <c r="F497">
        <v>94700</v>
      </c>
      <c r="G497" s="24">
        <v>43977</v>
      </c>
      <c r="H497" s="13" t="b">
        <v>0</v>
      </c>
      <c r="J497" t="s">
        <v>537</v>
      </c>
      <c r="K497" t="s">
        <v>538</v>
      </c>
      <c r="L497" s="13" t="s">
        <v>544</v>
      </c>
      <c r="M497">
        <v>2</v>
      </c>
      <c r="N497" s="13">
        <v>4.9000000000000004</v>
      </c>
      <c r="P497" s="27"/>
      <c r="Q497" s="13" t="s">
        <v>548</v>
      </c>
      <c r="R497" t="s">
        <v>549</v>
      </c>
      <c r="S497" t="s">
        <v>554</v>
      </c>
    </row>
    <row r="498" spans="1:19">
      <c r="A498" t="s">
        <v>504</v>
      </c>
      <c r="B498" s="13" t="s">
        <v>519</v>
      </c>
      <c r="C498" s="13" t="s">
        <v>521</v>
      </c>
      <c r="D498" s="13" t="s">
        <v>526</v>
      </c>
      <c r="E498">
        <v>5.6</v>
      </c>
      <c r="F498">
        <v>132391</v>
      </c>
      <c r="G498" s="24">
        <v>43347</v>
      </c>
      <c r="H498" s="13" t="b">
        <v>0</v>
      </c>
      <c r="J498" t="s">
        <v>537</v>
      </c>
      <c r="K498" t="s">
        <v>538</v>
      </c>
      <c r="L498" s="13" t="s">
        <v>542</v>
      </c>
      <c r="M498">
        <v>2</v>
      </c>
      <c r="N498" s="13">
        <v>6.6</v>
      </c>
      <c r="P498" s="27"/>
      <c r="Q498" s="13" t="s">
        <v>547</v>
      </c>
      <c r="R498" t="s">
        <v>549</v>
      </c>
      <c r="S498" t="s">
        <v>553</v>
      </c>
    </row>
    <row r="499" spans="1:19">
      <c r="A499" t="s">
        <v>493</v>
      </c>
      <c r="B499" s="13" t="s">
        <v>519</v>
      </c>
      <c r="C499" s="13" t="s">
        <v>521</v>
      </c>
      <c r="D499" s="13" t="s">
        <v>530</v>
      </c>
      <c r="E499">
        <v>4.5</v>
      </c>
      <c r="F499">
        <v>117124</v>
      </c>
      <c r="G499" s="24">
        <v>44762</v>
      </c>
      <c r="H499" s="13" t="b">
        <v>1</v>
      </c>
      <c r="I499" s="13" t="s">
        <v>533</v>
      </c>
      <c r="J499" t="s">
        <v>535</v>
      </c>
      <c r="K499" t="s">
        <v>540</v>
      </c>
      <c r="L499" s="13" t="s">
        <v>544</v>
      </c>
      <c r="M499">
        <v>2</v>
      </c>
      <c r="N499" s="13">
        <v>2.8</v>
      </c>
      <c r="O499" s="27">
        <f>ROUND(N499,0)</f>
        <v>3</v>
      </c>
      <c r="P499" s="29">
        <f>EDATE(G499,N499*12)</f>
        <v>45767</v>
      </c>
      <c r="Q499" s="13" t="s">
        <v>547</v>
      </c>
      <c r="R499" t="s">
        <v>549</v>
      </c>
      <c r="S499" t="s">
        <v>552</v>
      </c>
    </row>
    <row r="500" spans="1:19">
      <c r="A500" t="s">
        <v>509</v>
      </c>
      <c r="B500" s="13" t="s">
        <v>517</v>
      </c>
      <c r="C500" s="13" t="s">
        <v>524</v>
      </c>
      <c r="D500" s="13" t="s">
        <v>527</v>
      </c>
      <c r="E500">
        <v>3.8</v>
      </c>
      <c r="F500">
        <v>153185</v>
      </c>
      <c r="G500" s="24">
        <v>43858</v>
      </c>
      <c r="H500" s="13" t="b">
        <v>0</v>
      </c>
      <c r="J500" t="s">
        <v>537</v>
      </c>
      <c r="K500" t="s">
        <v>541</v>
      </c>
      <c r="L500" s="13" t="s">
        <v>545</v>
      </c>
      <c r="M500">
        <v>3</v>
      </c>
      <c r="N500" s="13">
        <v>5.2</v>
      </c>
      <c r="P500" s="29">
        <f>EDATE(G500,N500*12)</f>
        <v>45744</v>
      </c>
      <c r="Q500" s="13" t="s">
        <v>547</v>
      </c>
      <c r="R500" t="s">
        <v>550</v>
      </c>
      <c r="S500" t="s">
        <v>551</v>
      </c>
    </row>
    <row r="501" spans="1:19">
      <c r="A501" t="s">
        <v>407</v>
      </c>
      <c r="B501" s="13" t="s">
        <v>519</v>
      </c>
      <c r="C501" s="13" t="s">
        <v>522</v>
      </c>
      <c r="D501" s="13" t="s">
        <v>528</v>
      </c>
      <c r="E501">
        <v>9.8000000000000007</v>
      </c>
      <c r="F501">
        <v>150811</v>
      </c>
      <c r="G501" s="24">
        <v>43666</v>
      </c>
      <c r="H501" s="13" t="b">
        <v>0</v>
      </c>
      <c r="J501" t="s">
        <v>537</v>
      </c>
      <c r="K501" t="s">
        <v>538</v>
      </c>
      <c r="L501" s="13" t="s">
        <v>543</v>
      </c>
      <c r="M501">
        <v>4</v>
      </c>
      <c r="N501" s="13">
        <v>5.8</v>
      </c>
      <c r="P501" s="27"/>
      <c r="Q501" s="13" t="s">
        <v>547</v>
      </c>
      <c r="R501" t="s">
        <v>549</v>
      </c>
      <c r="S501" t="s">
        <v>553</v>
      </c>
    </row>
  </sheetData>
  <autoFilter ref="A1:S501" xr:uid="{2A5F8621-4495-4244-B4BD-A5E3516D28E9}">
    <sortState xmlns:xlrd2="http://schemas.microsoft.com/office/spreadsheetml/2017/richdata2" ref="A2:S116">
      <sortCondition ref="Q1:Q5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4488-BEF5-4DE1-B4B1-14982186B12C}">
  <dimension ref="A1:F23"/>
  <sheetViews>
    <sheetView workbookViewId="0">
      <selection activeCell="A6" sqref="A6"/>
    </sheetView>
  </sheetViews>
  <sheetFormatPr defaultRowHeight="14.5"/>
  <cols>
    <col min="1" max="1" width="4.7265625" bestFit="1" customWidth="1"/>
    <col min="2" max="2" width="15.36328125" customWidth="1"/>
    <col min="3" max="3" width="17.36328125" customWidth="1"/>
    <col min="4" max="4" width="14.54296875" bestFit="1" customWidth="1"/>
    <col min="5" max="5" width="18.6328125" bestFit="1" customWidth="1"/>
    <col min="6" max="6" width="11.453125" bestFit="1" customWidth="1"/>
  </cols>
  <sheetData>
    <row r="1" spans="1:6">
      <c r="A1" s="3" t="s">
        <v>555</v>
      </c>
      <c r="B1" s="3" t="s">
        <v>556</v>
      </c>
      <c r="C1" s="3" t="s">
        <v>557</v>
      </c>
      <c r="D1" s="3" t="s">
        <v>558</v>
      </c>
      <c r="E1" s="3" t="s">
        <v>559</v>
      </c>
      <c r="F1" s="3" t="s">
        <v>598</v>
      </c>
    </row>
    <row r="2" spans="1:6" ht="43.5">
      <c r="A2" s="4">
        <v>1</v>
      </c>
      <c r="B2" s="4" t="s">
        <v>3</v>
      </c>
      <c r="C2" s="4" t="s">
        <v>560</v>
      </c>
      <c r="D2" s="4" t="s">
        <v>561</v>
      </c>
      <c r="E2" s="4" t="s">
        <v>562</v>
      </c>
      <c r="F2" s="4" t="s">
        <v>599</v>
      </c>
    </row>
    <row r="3" spans="1:6" ht="43.5">
      <c r="A3" s="4">
        <v>2</v>
      </c>
      <c r="B3" s="4" t="s">
        <v>10</v>
      </c>
      <c r="C3" s="4" t="s">
        <v>563</v>
      </c>
      <c r="D3" s="4" t="s">
        <v>564</v>
      </c>
      <c r="E3" s="4" t="s">
        <v>562</v>
      </c>
      <c r="F3" s="4" t="s">
        <v>599</v>
      </c>
    </row>
    <row r="4" spans="1:6" ht="87">
      <c r="A4" s="5">
        <v>3</v>
      </c>
      <c r="B4" s="5" t="s">
        <v>565</v>
      </c>
      <c r="C4" s="25" t="s">
        <v>620</v>
      </c>
      <c r="D4" s="5" t="s">
        <v>566</v>
      </c>
      <c r="E4" s="25" t="s">
        <v>621</v>
      </c>
      <c r="F4" s="4" t="s">
        <v>599</v>
      </c>
    </row>
    <row r="5" spans="1:6" ht="43.5">
      <c r="A5" s="5">
        <v>4</v>
      </c>
      <c r="B5" s="25" t="s">
        <v>6</v>
      </c>
      <c r="C5" s="25" t="s">
        <v>607</v>
      </c>
      <c r="D5" s="25" t="s">
        <v>608</v>
      </c>
      <c r="E5" s="25" t="s">
        <v>609</v>
      </c>
      <c r="F5" s="4" t="s">
        <v>599</v>
      </c>
    </row>
    <row r="6" spans="1:6">
      <c r="A6" s="5"/>
      <c r="B6" s="5"/>
      <c r="C6" s="5"/>
      <c r="D6" s="5"/>
      <c r="E6" s="5"/>
    </row>
    <row r="7" spans="1:6">
      <c r="A7" s="5"/>
      <c r="B7" s="5"/>
      <c r="C7" s="5"/>
      <c r="D7" s="5"/>
      <c r="E7" s="5"/>
    </row>
    <row r="8" spans="1:6">
      <c r="A8" s="5"/>
      <c r="B8" s="6"/>
      <c r="C8" s="7"/>
      <c r="D8" s="7"/>
      <c r="E8" s="7"/>
    </row>
    <row r="9" spans="1:6">
      <c r="A9" s="5"/>
      <c r="B9" s="6"/>
      <c r="C9" s="7"/>
      <c r="D9" s="7"/>
      <c r="E9" s="7"/>
    </row>
    <row r="10" spans="1:6">
      <c r="A10" s="5"/>
      <c r="B10" s="6"/>
      <c r="C10" s="7"/>
      <c r="D10" s="7"/>
      <c r="E10" s="7"/>
    </row>
    <row r="11" spans="1:6">
      <c r="A11" s="5"/>
      <c r="B11" s="6"/>
      <c r="C11" s="7"/>
      <c r="D11" s="7"/>
      <c r="E11" s="7"/>
    </row>
    <row r="12" spans="1:6">
      <c r="A12" s="8"/>
      <c r="B12" s="8"/>
      <c r="C12" s="8"/>
      <c r="D12" s="8"/>
      <c r="E12" s="8"/>
    </row>
    <row r="13" spans="1:6">
      <c r="A13" s="8"/>
      <c r="B13" s="8"/>
      <c r="C13" s="8"/>
      <c r="D13" s="8"/>
      <c r="E13" s="8"/>
    </row>
    <row r="14" spans="1:6">
      <c r="A14" s="8"/>
      <c r="B14" s="8"/>
      <c r="C14" s="8"/>
      <c r="D14" s="8"/>
      <c r="E14" s="8"/>
    </row>
    <row r="15" spans="1:6">
      <c r="A15" s="8"/>
      <c r="B15" s="8"/>
      <c r="C15" s="8"/>
      <c r="D15" s="8"/>
      <c r="E15" s="8"/>
    </row>
    <row r="16" spans="1:6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05BD-67BA-4F5F-B09D-EB3C22411F07}">
  <dimension ref="A1:AB159"/>
  <sheetViews>
    <sheetView topLeftCell="A16" zoomScale="115" zoomScaleNormal="115" workbookViewId="0">
      <selection activeCell="A24" sqref="A24"/>
    </sheetView>
  </sheetViews>
  <sheetFormatPr defaultRowHeight="14.5"/>
  <cols>
    <col min="1" max="1" width="15.453125" bestFit="1" customWidth="1"/>
    <col min="2" max="2" width="19.1796875" bestFit="1" customWidth="1"/>
    <col min="3" max="3" width="6.81640625" bestFit="1" customWidth="1"/>
    <col min="4" max="4" width="13.1796875" bestFit="1" customWidth="1"/>
    <col min="5" max="5" width="10.7265625" bestFit="1" customWidth="1"/>
    <col min="6" max="6" width="8.90625" bestFit="1" customWidth="1"/>
    <col min="7" max="7" width="10.7265625" bestFit="1" customWidth="1"/>
    <col min="8" max="10" width="3.81640625" bestFit="1" customWidth="1"/>
    <col min="11" max="11" width="1.81640625" bestFit="1" customWidth="1"/>
    <col min="12" max="18" width="3.81640625" bestFit="1" customWidth="1"/>
    <col min="19" max="19" width="1.81640625" bestFit="1" customWidth="1"/>
    <col min="20" max="24" width="3.81640625" bestFit="1" customWidth="1"/>
    <col min="25" max="25" width="17" bestFit="1" customWidth="1"/>
    <col min="26" max="26" width="19.1796875" bestFit="1" customWidth="1"/>
    <col min="27" max="49" width="11.26953125" bestFit="1" customWidth="1"/>
    <col min="50" max="50" width="6.81640625" bestFit="1" customWidth="1"/>
    <col min="51" max="51" width="10.7265625" bestFit="1" customWidth="1"/>
    <col min="52" max="72" width="11.26953125" bestFit="1" customWidth="1"/>
    <col min="73" max="73" width="6.81640625" bestFit="1" customWidth="1"/>
    <col min="74" max="74" width="10.7265625" bestFit="1" customWidth="1"/>
    <col min="75" max="75" width="16.08984375" bestFit="1" customWidth="1"/>
    <col min="76" max="76" width="13.26953125" bestFit="1" customWidth="1"/>
    <col min="77" max="77" width="16.08984375" bestFit="1" customWidth="1"/>
    <col min="78" max="78" width="13.26953125" bestFit="1" customWidth="1"/>
    <col min="79" max="79" width="16.08984375" bestFit="1" customWidth="1"/>
    <col min="80" max="80" width="13.26953125" bestFit="1" customWidth="1"/>
    <col min="81" max="81" width="16.08984375" bestFit="1" customWidth="1"/>
    <col min="82" max="82" width="13.26953125" bestFit="1" customWidth="1"/>
    <col min="83" max="83" width="16.08984375" bestFit="1" customWidth="1"/>
    <col min="84" max="84" width="13.26953125" bestFit="1" customWidth="1"/>
    <col min="85" max="85" width="16.08984375" bestFit="1" customWidth="1"/>
    <col min="86" max="86" width="13.26953125" bestFit="1" customWidth="1"/>
    <col min="87" max="87" width="16.08984375" bestFit="1" customWidth="1"/>
    <col min="88" max="88" width="13.26953125" bestFit="1" customWidth="1"/>
    <col min="89" max="89" width="16.08984375" bestFit="1" customWidth="1"/>
    <col min="90" max="90" width="13.26953125" bestFit="1" customWidth="1"/>
    <col min="91" max="91" width="16.08984375" bestFit="1" customWidth="1"/>
    <col min="92" max="92" width="13.26953125" bestFit="1" customWidth="1"/>
    <col min="93" max="93" width="16.08984375" bestFit="1" customWidth="1"/>
    <col min="94" max="94" width="13.26953125" bestFit="1" customWidth="1"/>
    <col min="95" max="95" width="16.08984375" bestFit="1" customWidth="1"/>
    <col min="96" max="96" width="13.26953125" bestFit="1" customWidth="1"/>
    <col min="97" max="97" width="16.08984375" bestFit="1" customWidth="1"/>
    <col min="98" max="98" width="13.26953125" bestFit="1" customWidth="1"/>
    <col min="99" max="99" width="16.08984375" bestFit="1" customWidth="1"/>
    <col min="100" max="100" width="13.26953125" bestFit="1" customWidth="1"/>
    <col min="101" max="101" width="16.08984375" bestFit="1" customWidth="1"/>
    <col min="102" max="102" width="13.26953125" bestFit="1" customWidth="1"/>
    <col min="103" max="103" width="16.08984375" bestFit="1" customWidth="1"/>
    <col min="104" max="104" width="13.26953125" bestFit="1" customWidth="1"/>
    <col min="105" max="105" width="16.08984375" bestFit="1" customWidth="1"/>
    <col min="106" max="106" width="13.26953125" bestFit="1" customWidth="1"/>
    <col min="107" max="107" width="16.08984375" bestFit="1" customWidth="1"/>
    <col min="108" max="108" width="13.26953125" bestFit="1" customWidth="1"/>
    <col min="109" max="109" width="16.08984375" bestFit="1" customWidth="1"/>
    <col min="110" max="110" width="13.26953125" bestFit="1" customWidth="1"/>
    <col min="111" max="111" width="16.08984375" bestFit="1" customWidth="1"/>
    <col min="112" max="112" width="13.26953125" bestFit="1" customWidth="1"/>
    <col min="113" max="113" width="16.08984375" bestFit="1" customWidth="1"/>
    <col min="114" max="114" width="13.26953125" bestFit="1" customWidth="1"/>
    <col min="115" max="115" width="16.08984375" bestFit="1" customWidth="1"/>
    <col min="116" max="116" width="13.26953125" bestFit="1" customWidth="1"/>
    <col min="117" max="117" width="16.08984375" bestFit="1" customWidth="1"/>
    <col min="118" max="118" width="13.26953125" bestFit="1" customWidth="1"/>
    <col min="119" max="119" width="16.08984375" bestFit="1" customWidth="1"/>
    <col min="120" max="120" width="12.26953125" bestFit="1" customWidth="1"/>
    <col min="121" max="121" width="11.453125" bestFit="1" customWidth="1"/>
    <col min="122" max="122" width="10.7265625" bestFit="1" customWidth="1"/>
    <col min="123" max="197" width="5.81640625" bestFit="1" customWidth="1"/>
    <col min="198" max="498" width="6.81640625" bestFit="1" customWidth="1"/>
    <col min="499" max="499" width="4.08984375" bestFit="1" customWidth="1"/>
    <col min="500" max="500" width="6.7265625" bestFit="1" customWidth="1"/>
    <col min="501" max="501" width="10.7265625" bestFit="1" customWidth="1"/>
  </cols>
  <sheetData>
    <row r="1" spans="1:1" ht="26">
      <c r="A1" s="15" t="s">
        <v>567</v>
      </c>
    </row>
    <row r="2" spans="1:1" ht="26">
      <c r="A2" s="15"/>
    </row>
    <row r="3" spans="1:1" ht="26">
      <c r="A3" s="15" t="s">
        <v>592</v>
      </c>
    </row>
    <row r="4" spans="1:1" ht="26">
      <c r="A4" s="19" t="s">
        <v>603</v>
      </c>
    </row>
    <row r="5" spans="1:1" ht="26">
      <c r="A5" s="19" t="s">
        <v>619</v>
      </c>
    </row>
    <row r="6" spans="1:1" ht="26">
      <c r="A6" s="19" t="s">
        <v>580</v>
      </c>
    </row>
    <row r="7" spans="1:1" ht="26">
      <c r="A7" s="20"/>
    </row>
    <row r="8" spans="1:1" ht="26">
      <c r="A8" s="15" t="s">
        <v>602</v>
      </c>
    </row>
    <row r="9" spans="1:1" ht="26">
      <c r="A9" s="20" t="s">
        <v>583</v>
      </c>
    </row>
    <row r="10" spans="1:1" ht="26">
      <c r="A10" s="19" t="s">
        <v>585</v>
      </c>
    </row>
    <row r="11" spans="1:1" ht="26">
      <c r="A11" s="19" t="s">
        <v>586</v>
      </c>
    </row>
    <row r="12" spans="1:1" ht="26">
      <c r="A12" s="19" t="s">
        <v>588</v>
      </c>
    </row>
    <row r="13" spans="1:1" ht="26">
      <c r="A13" s="19" t="s">
        <v>591</v>
      </c>
    </row>
    <row r="14" spans="1:1" ht="26">
      <c r="A14" s="19" t="s">
        <v>589</v>
      </c>
    </row>
    <row r="15" spans="1:1" ht="26">
      <c r="A15" s="19" t="s">
        <v>594</v>
      </c>
    </row>
    <row r="16" spans="1:1" ht="26">
      <c r="A16" s="19" t="s">
        <v>595</v>
      </c>
    </row>
    <row r="17" spans="1:25" ht="26">
      <c r="A17" s="15" t="s">
        <v>604</v>
      </c>
    </row>
    <row r="18" spans="1:25" ht="26">
      <c r="A18" s="15" t="s">
        <v>601</v>
      </c>
    </row>
    <row r="19" spans="1:25" ht="26">
      <c r="A19" s="19" t="s">
        <v>596</v>
      </c>
    </row>
    <row r="20" spans="1:25" ht="26">
      <c r="A20" s="19" t="s">
        <v>597</v>
      </c>
    </row>
    <row r="22" spans="1:25" ht="26">
      <c r="A22" s="15"/>
    </row>
    <row r="23" spans="1:25" ht="26">
      <c r="A23" s="15" t="s">
        <v>593</v>
      </c>
    </row>
    <row r="24" spans="1:25" ht="26">
      <c r="A24" s="19"/>
    </row>
    <row r="25" spans="1:25" ht="26">
      <c r="A25" s="19"/>
    </row>
    <row r="26" spans="1:25" ht="26">
      <c r="A26" s="20"/>
    </row>
    <row r="27" spans="1:25" ht="26">
      <c r="A27" s="20"/>
    </row>
    <row r="28" spans="1:25" ht="26">
      <c r="A28" s="20"/>
    </row>
    <row r="29" spans="1:25" ht="26">
      <c r="A29" s="20"/>
    </row>
    <row r="30" spans="1:25" ht="18.5">
      <c r="Y30" s="21"/>
    </row>
    <row r="33" spans="1:1" ht="26">
      <c r="A33" s="19"/>
    </row>
    <row r="39" spans="1:1" ht="26">
      <c r="A39" s="19"/>
    </row>
    <row r="40" spans="1:1" ht="26">
      <c r="A40" s="19"/>
    </row>
    <row r="42" spans="1:1" ht="26">
      <c r="A42" s="15"/>
    </row>
    <row r="43" spans="1:1" ht="26">
      <c r="A43" s="15"/>
    </row>
    <row r="44" spans="1:1" ht="26">
      <c r="A44" s="15"/>
    </row>
    <row r="45" spans="1:1" ht="26">
      <c r="A45" s="15"/>
    </row>
    <row r="46" spans="1:1" ht="26">
      <c r="A46" s="15"/>
    </row>
    <row r="47" spans="1:1" ht="21">
      <c r="A47" s="9"/>
    </row>
    <row r="48" spans="1:1" ht="18.5">
      <c r="A48" s="14" t="s">
        <v>574</v>
      </c>
    </row>
    <row r="49" spans="1:28">
      <c r="A49" s="10" t="s">
        <v>571</v>
      </c>
      <c r="B49" t="s">
        <v>573</v>
      </c>
      <c r="C49" s="17" t="s">
        <v>579</v>
      </c>
      <c r="D49" s="17"/>
    </row>
    <row r="50" spans="1:28">
      <c r="A50" s="11" t="s">
        <v>519</v>
      </c>
      <c r="B50">
        <v>158</v>
      </c>
      <c r="C50" s="18">
        <f>GETPIVOTDATA("Employee ID",$A$49,"Region","Asia-Pacific","Left Company",TRUE)/GETPIVOTDATA("Employee ID",$A$49,"Region","Asia-Pacific")</f>
        <v>0.21518987341772153</v>
      </c>
    </row>
    <row r="51" spans="1:28">
      <c r="A51" s="16" t="s">
        <v>576</v>
      </c>
      <c r="B51">
        <v>124</v>
      </c>
      <c r="E51" s="17"/>
    </row>
    <row r="52" spans="1:28">
      <c r="A52" s="16" t="s">
        <v>577</v>
      </c>
      <c r="B52">
        <v>34</v>
      </c>
    </row>
    <row r="53" spans="1:28">
      <c r="A53" s="11" t="s">
        <v>517</v>
      </c>
      <c r="B53">
        <v>172</v>
      </c>
      <c r="C53" s="18">
        <f>GETPIVOTDATA("Employee ID",$A$49,"Region","Europe","Left Company",TRUE)/GETPIVOTDATA("Employee ID",$A$49,"Region","Europe")</f>
        <v>0.25</v>
      </c>
    </row>
    <row r="54" spans="1:28">
      <c r="A54" s="16" t="s">
        <v>576</v>
      </c>
      <c r="B54">
        <v>129</v>
      </c>
    </row>
    <row r="55" spans="1:28">
      <c r="A55" s="16" t="s">
        <v>577</v>
      </c>
      <c r="B55">
        <v>43</v>
      </c>
    </row>
    <row r="56" spans="1:28">
      <c r="A56" s="11" t="s">
        <v>518</v>
      </c>
      <c r="B56">
        <v>170</v>
      </c>
      <c r="C56" s="18">
        <f>GETPIVOTDATA("Employee ID",$A$49,"Region","North America","Left Company",TRUE)/GETPIVOTDATA("Employee ID",$A$49,"Region","North America")</f>
        <v>0.3</v>
      </c>
    </row>
    <row r="57" spans="1:28">
      <c r="A57" s="16" t="s">
        <v>576</v>
      </c>
      <c r="B57">
        <v>119</v>
      </c>
    </row>
    <row r="58" spans="1:28">
      <c r="A58" s="16" t="s">
        <v>577</v>
      </c>
      <c r="B58">
        <v>51</v>
      </c>
    </row>
    <row r="59" spans="1:28">
      <c r="A59" s="11" t="s">
        <v>572</v>
      </c>
      <c r="B59">
        <v>500</v>
      </c>
      <c r="C59" s="18">
        <f>(GETPIVOTDATA("Employee ID",$A$49,"Region","Asia-Pacific","Left Company",TRUE)+GETPIVOTDATA("Employee ID",$A$49,"Region","Europe","Left Company",TRUE)+GETPIVOTDATA("Employee ID",$A$49,"Region","North America","Left Company",TRUE))/GETPIVOTDATA("Employee ID",$A$49)</f>
        <v>0.25600000000000001</v>
      </c>
    </row>
    <row r="60" spans="1:28">
      <c r="A60" s="11"/>
      <c r="C60" s="18"/>
    </row>
    <row r="61" spans="1:28">
      <c r="A61" s="11"/>
      <c r="C61" s="18"/>
      <c r="AB61" s="17" t="s">
        <v>618</v>
      </c>
    </row>
    <row r="63" spans="1:28">
      <c r="Y63" s="10" t="s">
        <v>7</v>
      </c>
      <c r="Z63" t="s">
        <v>577</v>
      </c>
    </row>
    <row r="64" spans="1:28" ht="18.5">
      <c r="A64" s="14" t="s">
        <v>575</v>
      </c>
      <c r="Y64" s="14" t="s">
        <v>605</v>
      </c>
    </row>
    <row r="65" spans="1:26">
      <c r="A65" s="10" t="s">
        <v>573</v>
      </c>
      <c r="B65" s="10" t="s">
        <v>578</v>
      </c>
      <c r="Y65" s="10" t="s">
        <v>571</v>
      </c>
      <c r="Z65" t="s">
        <v>573</v>
      </c>
    </row>
    <row r="66" spans="1:26">
      <c r="A66" s="10" t="s">
        <v>571</v>
      </c>
      <c r="B66" t="s">
        <v>519</v>
      </c>
      <c r="C66" t="s">
        <v>517</v>
      </c>
      <c r="D66" t="s">
        <v>518</v>
      </c>
      <c r="E66" t="s">
        <v>572</v>
      </c>
      <c r="Y66" s="11" t="s">
        <v>611</v>
      </c>
      <c r="Z66">
        <v>2</v>
      </c>
    </row>
    <row r="67" spans="1:26">
      <c r="A67" s="11" t="s">
        <v>577</v>
      </c>
      <c r="B67">
        <v>34</v>
      </c>
      <c r="C67">
        <v>43</v>
      </c>
      <c r="D67">
        <v>51</v>
      </c>
      <c r="E67">
        <v>128</v>
      </c>
      <c r="Y67" s="11" t="s">
        <v>612</v>
      </c>
      <c r="Z67">
        <v>8</v>
      </c>
    </row>
    <row r="68" spans="1:26">
      <c r="A68" s="11" t="s">
        <v>572</v>
      </c>
      <c r="B68">
        <v>34</v>
      </c>
      <c r="C68">
        <v>43</v>
      </c>
      <c r="D68">
        <v>51</v>
      </c>
      <c r="E68">
        <v>128</v>
      </c>
      <c r="Y68" s="11" t="s">
        <v>613</v>
      </c>
      <c r="Z68">
        <v>10</v>
      </c>
    </row>
    <row r="69" spans="1:26">
      <c r="Y69" s="11" t="s">
        <v>614</v>
      </c>
      <c r="Z69">
        <v>15</v>
      </c>
    </row>
    <row r="70" spans="1:26">
      <c r="Y70" s="11" t="s">
        <v>615</v>
      </c>
      <c r="Z70">
        <v>16</v>
      </c>
    </row>
    <row r="71" spans="1:26">
      <c r="Y71" s="11" t="s">
        <v>616</v>
      </c>
      <c r="Z71">
        <v>23</v>
      </c>
    </row>
    <row r="72" spans="1:26">
      <c r="Y72" s="11" t="s">
        <v>617</v>
      </c>
      <c r="Z72">
        <v>26</v>
      </c>
    </row>
    <row r="73" spans="1:26">
      <c r="Y73" s="11" t="s">
        <v>610</v>
      </c>
      <c r="Z73">
        <v>28</v>
      </c>
    </row>
    <row r="74" spans="1:26">
      <c r="Y74" s="11" t="s">
        <v>572</v>
      </c>
      <c r="Z74">
        <v>128</v>
      </c>
    </row>
    <row r="77" spans="1:26">
      <c r="A77" s="10" t="s">
        <v>7</v>
      </c>
      <c r="B77" t="s">
        <v>577</v>
      </c>
    </row>
    <row r="78" spans="1:26">
      <c r="A78" s="10" t="s">
        <v>15</v>
      </c>
      <c r="B78" t="s">
        <v>582</v>
      </c>
    </row>
    <row r="79" spans="1:26">
      <c r="A79" s="10" t="s">
        <v>10</v>
      </c>
      <c r="B79" t="s">
        <v>538</v>
      </c>
    </row>
    <row r="81" spans="1:2">
      <c r="A81" s="10" t="s">
        <v>571</v>
      </c>
      <c r="B81" t="s">
        <v>573</v>
      </c>
    </row>
    <row r="82" spans="1:2">
      <c r="A82" s="11" t="s">
        <v>531</v>
      </c>
      <c r="B82">
        <v>8</v>
      </c>
    </row>
    <row r="83" spans="1:2">
      <c r="A83" s="11" t="s">
        <v>533</v>
      </c>
      <c r="B83">
        <v>13</v>
      </c>
    </row>
    <row r="84" spans="1:2">
      <c r="A84" s="11" t="s">
        <v>532</v>
      </c>
      <c r="B84">
        <v>7</v>
      </c>
    </row>
    <row r="85" spans="1:2">
      <c r="A85" s="11" t="s">
        <v>534</v>
      </c>
      <c r="B85">
        <v>6</v>
      </c>
    </row>
    <row r="86" spans="1:2">
      <c r="A86" s="11" t="s">
        <v>530</v>
      </c>
      <c r="B86">
        <v>7</v>
      </c>
    </row>
    <row r="87" spans="1:2">
      <c r="A87" s="11" t="s">
        <v>572</v>
      </c>
      <c r="B87">
        <v>41</v>
      </c>
    </row>
    <row r="90" spans="1:2" ht="18.5">
      <c r="A90" s="14" t="s">
        <v>584</v>
      </c>
    </row>
    <row r="91" spans="1:2">
      <c r="A91" s="10" t="s">
        <v>7</v>
      </c>
      <c r="B91" t="s">
        <v>577</v>
      </c>
    </row>
    <row r="93" spans="1:2">
      <c r="A93" s="10" t="s">
        <v>571</v>
      </c>
      <c r="B93" t="s">
        <v>573</v>
      </c>
    </row>
    <row r="94" spans="1:2">
      <c r="A94" s="11" t="s">
        <v>548</v>
      </c>
      <c r="B94">
        <v>23</v>
      </c>
    </row>
    <row r="95" spans="1:2">
      <c r="A95" s="11" t="s">
        <v>546</v>
      </c>
      <c r="B95">
        <v>65</v>
      </c>
    </row>
    <row r="96" spans="1:2">
      <c r="A96" s="11" t="s">
        <v>547</v>
      </c>
      <c r="B96">
        <v>40</v>
      </c>
    </row>
    <row r="97" spans="1:2">
      <c r="A97" s="11" t="s">
        <v>572</v>
      </c>
      <c r="B97">
        <v>128</v>
      </c>
    </row>
    <row r="99" spans="1:2" ht="18.5">
      <c r="A99" s="14" t="s">
        <v>587</v>
      </c>
    </row>
    <row r="100" spans="1:2">
      <c r="A100" s="10" t="s">
        <v>7</v>
      </c>
      <c r="B100" t="s">
        <v>577</v>
      </c>
    </row>
    <row r="102" spans="1:2">
      <c r="A102" s="10" t="s">
        <v>571</v>
      </c>
      <c r="B102" t="s">
        <v>573</v>
      </c>
    </row>
    <row r="103" spans="1:2">
      <c r="A103" s="11" t="s">
        <v>541</v>
      </c>
      <c r="B103">
        <v>41</v>
      </c>
    </row>
    <row r="104" spans="1:2">
      <c r="A104" s="16" t="s">
        <v>531</v>
      </c>
      <c r="B104">
        <v>8</v>
      </c>
    </row>
    <row r="105" spans="1:2">
      <c r="A105" s="16" t="s">
        <v>533</v>
      </c>
      <c r="B105">
        <v>13</v>
      </c>
    </row>
    <row r="106" spans="1:2">
      <c r="A106" s="16" t="s">
        <v>532</v>
      </c>
      <c r="B106">
        <v>8</v>
      </c>
    </row>
    <row r="107" spans="1:2">
      <c r="A107" s="16" t="s">
        <v>534</v>
      </c>
      <c r="B107">
        <v>6</v>
      </c>
    </row>
    <row r="108" spans="1:2">
      <c r="A108" s="16" t="s">
        <v>530</v>
      </c>
      <c r="B108">
        <v>6</v>
      </c>
    </row>
    <row r="109" spans="1:2">
      <c r="A109" s="11" t="s">
        <v>538</v>
      </c>
      <c r="B109">
        <v>41</v>
      </c>
    </row>
    <row r="110" spans="1:2">
      <c r="A110" s="16" t="s">
        <v>531</v>
      </c>
      <c r="B110">
        <v>8</v>
      </c>
    </row>
    <row r="111" spans="1:2">
      <c r="A111" s="16" t="s">
        <v>533</v>
      </c>
      <c r="B111">
        <v>13</v>
      </c>
    </row>
    <row r="112" spans="1:2">
      <c r="A112" s="16" t="s">
        <v>532</v>
      </c>
      <c r="B112">
        <v>7</v>
      </c>
    </row>
    <row r="113" spans="1:7">
      <c r="A113" s="16" t="s">
        <v>534</v>
      </c>
      <c r="B113">
        <v>6</v>
      </c>
    </row>
    <row r="114" spans="1:7">
      <c r="A114" s="16" t="s">
        <v>530</v>
      </c>
      <c r="B114">
        <v>7</v>
      </c>
    </row>
    <row r="115" spans="1:7">
      <c r="A115" s="11" t="s">
        <v>540</v>
      </c>
      <c r="B115">
        <v>46</v>
      </c>
    </row>
    <row r="116" spans="1:7">
      <c r="A116" s="16" t="s">
        <v>531</v>
      </c>
      <c r="B116">
        <v>10</v>
      </c>
    </row>
    <row r="117" spans="1:7">
      <c r="A117" s="16" t="s">
        <v>533</v>
      </c>
      <c r="B117">
        <v>9</v>
      </c>
    </row>
    <row r="118" spans="1:7">
      <c r="A118" s="16" t="s">
        <v>532</v>
      </c>
      <c r="B118">
        <v>15</v>
      </c>
    </row>
    <row r="119" spans="1:7">
      <c r="A119" s="16" t="s">
        <v>534</v>
      </c>
      <c r="B119">
        <v>4</v>
      </c>
    </row>
    <row r="120" spans="1:7">
      <c r="A120" s="16" t="s">
        <v>530</v>
      </c>
      <c r="B120">
        <v>8</v>
      </c>
    </row>
    <row r="121" spans="1:7">
      <c r="A121" s="11" t="s">
        <v>572</v>
      </c>
      <c r="B121">
        <v>128</v>
      </c>
    </row>
    <row r="123" spans="1:7" ht="18.5">
      <c r="A123" s="21" t="s">
        <v>590</v>
      </c>
    </row>
    <row r="124" spans="1:7">
      <c r="A124" s="10" t="s">
        <v>7</v>
      </c>
      <c r="B124" t="s">
        <v>577</v>
      </c>
    </row>
    <row r="126" spans="1:7">
      <c r="A126" s="10" t="s">
        <v>573</v>
      </c>
      <c r="B126" s="10" t="s">
        <v>578</v>
      </c>
    </row>
    <row r="127" spans="1:7">
      <c r="A127" s="10" t="s">
        <v>571</v>
      </c>
      <c r="B127" t="s">
        <v>531</v>
      </c>
      <c r="C127" t="s">
        <v>533</v>
      </c>
      <c r="D127" t="s">
        <v>532</v>
      </c>
      <c r="E127" t="s">
        <v>534</v>
      </c>
      <c r="F127" t="s">
        <v>530</v>
      </c>
      <c r="G127" t="s">
        <v>572</v>
      </c>
    </row>
    <row r="128" spans="1:7">
      <c r="A128" s="11" t="s">
        <v>520</v>
      </c>
      <c r="B128">
        <v>4</v>
      </c>
      <c r="C128">
        <v>5</v>
      </c>
      <c r="D128">
        <v>5</v>
      </c>
      <c r="E128">
        <v>3</v>
      </c>
      <c r="F128">
        <v>6</v>
      </c>
      <c r="G128">
        <v>23</v>
      </c>
    </row>
    <row r="129" spans="1:7">
      <c r="A129" s="16" t="s">
        <v>519</v>
      </c>
      <c r="B129">
        <v>3</v>
      </c>
      <c r="C129">
        <v>1</v>
      </c>
      <c r="D129">
        <v>1</v>
      </c>
      <c r="F129">
        <v>2</v>
      </c>
      <c r="G129">
        <v>7</v>
      </c>
    </row>
    <row r="130" spans="1:7">
      <c r="A130" s="16" t="s">
        <v>517</v>
      </c>
      <c r="C130">
        <v>2</v>
      </c>
      <c r="D130">
        <v>2</v>
      </c>
      <c r="E130">
        <v>2</v>
      </c>
      <c r="F130">
        <v>1</v>
      </c>
      <c r="G130">
        <v>7</v>
      </c>
    </row>
    <row r="131" spans="1:7">
      <c r="A131" s="16" t="s">
        <v>518</v>
      </c>
      <c r="B131">
        <v>1</v>
      </c>
      <c r="C131">
        <v>2</v>
      </c>
      <c r="D131">
        <v>2</v>
      </c>
      <c r="E131">
        <v>1</v>
      </c>
      <c r="F131">
        <v>3</v>
      </c>
      <c r="G131">
        <v>9</v>
      </c>
    </row>
    <row r="132" spans="1:7">
      <c r="A132" s="11" t="s">
        <v>524</v>
      </c>
      <c r="B132">
        <v>3</v>
      </c>
      <c r="C132">
        <v>7</v>
      </c>
      <c r="D132">
        <v>6</v>
      </c>
      <c r="E132">
        <v>5</v>
      </c>
      <c r="F132">
        <v>7</v>
      </c>
      <c r="G132">
        <v>28</v>
      </c>
    </row>
    <row r="133" spans="1:7">
      <c r="A133" s="16" t="s">
        <v>519</v>
      </c>
      <c r="C133">
        <v>1</v>
      </c>
      <c r="D133">
        <v>3</v>
      </c>
      <c r="E133">
        <v>1</v>
      </c>
      <c r="G133">
        <v>5</v>
      </c>
    </row>
    <row r="134" spans="1:7">
      <c r="A134" s="16" t="s">
        <v>517</v>
      </c>
      <c r="B134">
        <v>2</v>
      </c>
      <c r="C134">
        <v>3</v>
      </c>
      <c r="D134">
        <v>3</v>
      </c>
      <c r="F134">
        <v>3</v>
      </c>
      <c r="G134">
        <v>11</v>
      </c>
    </row>
    <row r="135" spans="1:7">
      <c r="A135" s="16" t="s">
        <v>518</v>
      </c>
      <c r="B135">
        <v>1</v>
      </c>
      <c r="C135">
        <v>3</v>
      </c>
      <c r="E135">
        <v>4</v>
      </c>
      <c r="F135">
        <v>4</v>
      </c>
      <c r="G135">
        <v>12</v>
      </c>
    </row>
    <row r="136" spans="1:7">
      <c r="A136" s="11" t="s">
        <v>522</v>
      </c>
      <c r="B136">
        <v>4</v>
      </c>
      <c r="C136">
        <v>8</v>
      </c>
      <c r="D136">
        <v>6</v>
      </c>
      <c r="E136">
        <v>1</v>
      </c>
      <c r="F136">
        <v>3</v>
      </c>
      <c r="G136">
        <v>22</v>
      </c>
    </row>
    <row r="137" spans="1:7">
      <c r="A137" s="16" t="s">
        <v>519</v>
      </c>
      <c r="C137">
        <v>3</v>
      </c>
      <c r="D137">
        <v>4</v>
      </c>
      <c r="F137">
        <v>1</v>
      </c>
      <c r="G137">
        <v>8</v>
      </c>
    </row>
    <row r="138" spans="1:7">
      <c r="A138" s="16" t="s">
        <v>517</v>
      </c>
      <c r="B138">
        <v>3</v>
      </c>
      <c r="C138">
        <v>2</v>
      </c>
      <c r="D138">
        <v>1</v>
      </c>
      <c r="E138">
        <v>1</v>
      </c>
      <c r="F138">
        <v>1</v>
      </c>
      <c r="G138">
        <v>8</v>
      </c>
    </row>
    <row r="139" spans="1:7">
      <c r="A139" s="16" t="s">
        <v>518</v>
      </c>
      <c r="B139">
        <v>1</v>
      </c>
      <c r="C139">
        <v>3</v>
      </c>
      <c r="D139">
        <v>1</v>
      </c>
      <c r="F139">
        <v>1</v>
      </c>
      <c r="G139">
        <v>6</v>
      </c>
    </row>
    <row r="140" spans="1:7">
      <c r="A140" s="11" t="s">
        <v>521</v>
      </c>
      <c r="B140">
        <v>9</v>
      </c>
      <c r="C140">
        <v>9</v>
      </c>
      <c r="D140">
        <v>3</v>
      </c>
      <c r="E140">
        <v>4</v>
      </c>
      <c r="F140">
        <v>3</v>
      </c>
      <c r="G140">
        <v>28</v>
      </c>
    </row>
    <row r="141" spans="1:7">
      <c r="A141" s="16" t="s">
        <v>519</v>
      </c>
      <c r="B141">
        <v>4</v>
      </c>
      <c r="C141">
        <v>2</v>
      </c>
      <c r="E141">
        <v>2</v>
      </c>
      <c r="G141">
        <v>8</v>
      </c>
    </row>
    <row r="142" spans="1:7">
      <c r="A142" s="16" t="s">
        <v>517</v>
      </c>
      <c r="B142">
        <v>1</v>
      </c>
      <c r="C142">
        <v>1</v>
      </c>
      <c r="D142">
        <v>1</v>
      </c>
      <c r="E142">
        <v>1</v>
      </c>
      <c r="F142">
        <v>2</v>
      </c>
      <c r="G142">
        <v>6</v>
      </c>
    </row>
    <row r="143" spans="1:7">
      <c r="A143" s="16" t="s">
        <v>518</v>
      </c>
      <c r="B143" s="22">
        <v>4</v>
      </c>
      <c r="C143" s="22">
        <v>6</v>
      </c>
      <c r="D143">
        <v>2</v>
      </c>
      <c r="E143">
        <v>1</v>
      </c>
      <c r="F143">
        <v>1</v>
      </c>
      <c r="G143">
        <v>14</v>
      </c>
    </row>
    <row r="144" spans="1:7">
      <c r="A144" s="11" t="s">
        <v>523</v>
      </c>
      <c r="B144">
        <v>6</v>
      </c>
      <c r="C144">
        <v>6</v>
      </c>
      <c r="D144">
        <v>10</v>
      </c>
      <c r="E144">
        <v>3</v>
      </c>
      <c r="F144">
        <v>2</v>
      </c>
      <c r="G144">
        <v>27</v>
      </c>
    </row>
    <row r="145" spans="1:7">
      <c r="A145" s="16" t="s">
        <v>519</v>
      </c>
      <c r="B145">
        <v>1</v>
      </c>
      <c r="C145">
        <v>2</v>
      </c>
      <c r="D145">
        <v>3</v>
      </c>
      <c r="G145">
        <v>6</v>
      </c>
    </row>
    <row r="146" spans="1:7">
      <c r="A146" s="16" t="s">
        <v>517</v>
      </c>
      <c r="B146">
        <v>3</v>
      </c>
      <c r="C146">
        <v>2</v>
      </c>
      <c r="D146">
        <v>3</v>
      </c>
      <c r="E146">
        <v>1</v>
      </c>
      <c r="F146">
        <v>2</v>
      </c>
      <c r="G146">
        <v>11</v>
      </c>
    </row>
    <row r="147" spans="1:7">
      <c r="A147" s="16" t="s">
        <v>518</v>
      </c>
      <c r="B147">
        <v>2</v>
      </c>
      <c r="C147">
        <v>2</v>
      </c>
      <c r="D147">
        <v>4</v>
      </c>
      <c r="E147">
        <v>2</v>
      </c>
      <c r="G147">
        <v>10</v>
      </c>
    </row>
    <row r="148" spans="1:7">
      <c r="A148" s="11" t="s">
        <v>572</v>
      </c>
      <c r="B148">
        <v>26</v>
      </c>
      <c r="C148">
        <v>35</v>
      </c>
      <c r="D148">
        <v>30</v>
      </c>
      <c r="E148">
        <v>16</v>
      </c>
      <c r="F148">
        <v>21</v>
      </c>
      <c r="G148">
        <v>128</v>
      </c>
    </row>
    <row r="151" spans="1:7" ht="18.5">
      <c r="A151" s="21" t="s">
        <v>600</v>
      </c>
    </row>
    <row r="152" spans="1:7">
      <c r="A152" s="10" t="s">
        <v>573</v>
      </c>
      <c r="B152" s="10" t="s">
        <v>578</v>
      </c>
    </row>
    <row r="153" spans="1:7">
      <c r="A153" s="10" t="s">
        <v>571</v>
      </c>
      <c r="B153" t="s">
        <v>576</v>
      </c>
      <c r="C153" t="s">
        <v>577</v>
      </c>
      <c r="D153" t="s">
        <v>572</v>
      </c>
    </row>
    <row r="154" spans="1:7">
      <c r="A154" s="11" t="s">
        <v>527</v>
      </c>
      <c r="B154">
        <v>84</v>
      </c>
      <c r="C154">
        <v>32</v>
      </c>
      <c r="D154">
        <v>116</v>
      </c>
    </row>
    <row r="155" spans="1:7">
      <c r="A155" s="11" t="s">
        <v>525</v>
      </c>
      <c r="B155">
        <v>97</v>
      </c>
      <c r="C155">
        <v>27</v>
      </c>
      <c r="D155">
        <v>124</v>
      </c>
    </row>
    <row r="156" spans="1:7">
      <c r="A156" s="11" t="s">
        <v>526</v>
      </c>
      <c r="B156">
        <v>90</v>
      </c>
      <c r="C156">
        <v>28</v>
      </c>
      <c r="D156">
        <v>118</v>
      </c>
    </row>
    <row r="157" spans="1:7">
      <c r="A157" s="11" t="s">
        <v>528</v>
      </c>
      <c r="B157">
        <v>91</v>
      </c>
      <c r="C157">
        <v>36</v>
      </c>
      <c r="D157">
        <v>127</v>
      </c>
    </row>
    <row r="158" spans="1:7">
      <c r="A158" s="11" t="s">
        <v>530</v>
      </c>
      <c r="B158">
        <v>10</v>
      </c>
      <c r="C158">
        <v>5</v>
      </c>
      <c r="D158">
        <v>15</v>
      </c>
    </row>
    <row r="159" spans="1:7">
      <c r="A159" s="11" t="s">
        <v>572</v>
      </c>
      <c r="B159">
        <v>372</v>
      </c>
      <c r="C159">
        <v>128</v>
      </c>
      <c r="D159">
        <v>500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C74C-2884-4F1D-9802-936918F29050}">
  <dimension ref="A1"/>
  <sheetViews>
    <sheetView workbookViewId="0"/>
  </sheetViews>
  <sheetFormatPr defaultRowHeight="14.5"/>
  <sheetData>
    <row r="1" spans="1:1" ht="21">
      <c r="A1" s="9" t="s">
        <v>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57B5-2D65-4329-B9A0-1320A3B9D139}">
  <dimension ref="A1"/>
  <sheetViews>
    <sheetView workbookViewId="0"/>
  </sheetViews>
  <sheetFormatPr defaultRowHeight="14.5"/>
  <sheetData>
    <row r="1" spans="1:1" ht="21">
      <c r="A1" s="9" t="s">
        <v>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D015-3562-417F-9FFA-43DECCC90BEB}">
  <dimension ref="A1"/>
  <sheetViews>
    <sheetView workbookViewId="0"/>
  </sheetViews>
  <sheetFormatPr defaultRowHeight="14.5"/>
  <sheetData>
    <row r="1" spans="1:1" ht="21">
      <c r="A1" s="9" t="s">
        <v>570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01"/>
  <sheetViews>
    <sheetView workbookViewId="0">
      <selection activeCell="E72" sqref="E72"/>
    </sheetView>
  </sheetViews>
  <sheetFormatPr defaultRowHeight="14.5"/>
  <cols>
    <col min="1" max="1" width="11.26953125" bestFit="1" customWidth="1"/>
    <col min="2" max="2" width="13" bestFit="1" customWidth="1"/>
    <col min="3" max="3" width="17.1796875" bestFit="1" customWidth="1"/>
    <col min="4" max="4" width="16.08984375" bestFit="1" customWidth="1"/>
    <col min="5" max="5" width="17.26953125" bestFit="1" customWidth="1"/>
    <col min="6" max="6" width="6.81640625" bestFit="1" customWidth="1"/>
    <col min="7" max="7" width="17.81640625" bestFit="1" customWidth="1"/>
    <col min="8" max="8" width="12.36328125" bestFit="1" customWidth="1"/>
    <col min="9" max="9" width="14.6328125" bestFit="1" customWidth="1"/>
    <col min="10" max="10" width="13.90625" bestFit="1" customWidth="1"/>
    <col min="11" max="11" width="13.36328125" bestFit="1" customWidth="1"/>
    <col min="12" max="12" width="13.08984375" bestFit="1" customWidth="1"/>
    <col min="13" max="13" width="17.54296875" bestFit="1" customWidth="1"/>
    <col min="14" max="14" width="13.08984375" bestFit="1" customWidth="1"/>
    <col min="15" max="15" width="17.1796875" bestFit="1" customWidth="1"/>
    <col min="16" max="16" width="8.453125" bestFit="1" customWidth="1"/>
    <col min="17" max="17" width="14.6328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idden="1">
      <c r="A2" t="s">
        <v>17</v>
      </c>
      <c r="B2" t="s">
        <v>517</v>
      </c>
      <c r="C2" t="s">
        <v>520</v>
      </c>
      <c r="D2" t="s">
        <v>525</v>
      </c>
      <c r="E2">
        <v>6</v>
      </c>
      <c r="F2">
        <v>136820</v>
      </c>
      <c r="G2" s="2">
        <v>44739</v>
      </c>
      <c r="H2" t="b">
        <v>0</v>
      </c>
      <c r="J2" t="s">
        <v>535</v>
      </c>
      <c r="K2" t="s">
        <v>538</v>
      </c>
      <c r="L2" t="s">
        <v>542</v>
      </c>
      <c r="M2">
        <v>2</v>
      </c>
      <c r="N2">
        <v>2.8</v>
      </c>
      <c r="O2" t="s">
        <v>546</v>
      </c>
      <c r="P2" t="s">
        <v>549</v>
      </c>
      <c r="Q2" t="s">
        <v>551</v>
      </c>
    </row>
    <row r="3" spans="1:17" hidden="1">
      <c r="A3" t="s">
        <v>18</v>
      </c>
      <c r="B3" t="s">
        <v>518</v>
      </c>
      <c r="C3" t="s">
        <v>521</v>
      </c>
      <c r="D3" t="s">
        <v>526</v>
      </c>
      <c r="E3">
        <v>4.7</v>
      </c>
      <c r="F3">
        <v>101090</v>
      </c>
      <c r="G3" s="2">
        <v>44786</v>
      </c>
      <c r="H3" t="b">
        <v>1</v>
      </c>
      <c r="I3" t="s">
        <v>530</v>
      </c>
      <c r="J3" t="s">
        <v>536</v>
      </c>
      <c r="K3" t="s">
        <v>539</v>
      </c>
      <c r="L3" t="s">
        <v>542</v>
      </c>
      <c r="M3">
        <v>4</v>
      </c>
      <c r="N3">
        <v>2.7</v>
      </c>
      <c r="O3" t="s">
        <v>547</v>
      </c>
      <c r="P3" t="s">
        <v>549</v>
      </c>
      <c r="Q3" t="s">
        <v>552</v>
      </c>
    </row>
    <row r="4" spans="1:17" hidden="1">
      <c r="A4" t="s">
        <v>19</v>
      </c>
      <c r="B4" t="s">
        <v>517</v>
      </c>
      <c r="C4" t="s">
        <v>522</v>
      </c>
      <c r="D4" t="s">
        <v>525</v>
      </c>
      <c r="E4">
        <v>7.9</v>
      </c>
      <c r="F4">
        <v>131932</v>
      </c>
      <c r="G4" s="2">
        <v>43848</v>
      </c>
      <c r="H4" t="b">
        <v>1</v>
      </c>
      <c r="I4" t="s">
        <v>531</v>
      </c>
      <c r="J4" t="s">
        <v>535</v>
      </c>
      <c r="K4" t="s">
        <v>540</v>
      </c>
      <c r="L4" t="s">
        <v>542</v>
      </c>
      <c r="M4">
        <v>3</v>
      </c>
      <c r="N4">
        <v>5.3</v>
      </c>
      <c r="O4" t="s">
        <v>548</v>
      </c>
      <c r="P4" t="s">
        <v>549</v>
      </c>
      <c r="Q4" t="s">
        <v>551</v>
      </c>
    </row>
    <row r="5" spans="1:17" hidden="1">
      <c r="A5" t="s">
        <v>20</v>
      </c>
      <c r="B5" t="s">
        <v>518</v>
      </c>
      <c r="C5" t="s">
        <v>523</v>
      </c>
      <c r="D5" t="s">
        <v>527</v>
      </c>
      <c r="E5">
        <v>8.1</v>
      </c>
      <c r="F5">
        <v>119150</v>
      </c>
      <c r="G5" s="2">
        <v>43290</v>
      </c>
      <c r="H5" t="b">
        <v>1</v>
      </c>
      <c r="I5" t="s">
        <v>531</v>
      </c>
      <c r="J5" t="s">
        <v>536</v>
      </c>
      <c r="K5" t="s">
        <v>540</v>
      </c>
      <c r="L5" t="s">
        <v>543</v>
      </c>
      <c r="M5">
        <v>3</v>
      </c>
      <c r="N5">
        <v>6.8</v>
      </c>
      <c r="O5" t="s">
        <v>546</v>
      </c>
      <c r="P5" t="s">
        <v>549</v>
      </c>
      <c r="Q5" t="s">
        <v>553</v>
      </c>
    </row>
    <row r="6" spans="1:17" hidden="1">
      <c r="A6" t="s">
        <v>21</v>
      </c>
      <c r="B6" t="s">
        <v>518</v>
      </c>
      <c r="C6" t="s">
        <v>523</v>
      </c>
      <c r="D6" t="s">
        <v>525</v>
      </c>
      <c r="E6">
        <v>5.8</v>
      </c>
      <c r="F6">
        <v>140038</v>
      </c>
      <c r="G6" s="2">
        <v>44398</v>
      </c>
      <c r="H6" t="b">
        <v>0</v>
      </c>
      <c r="J6" t="s">
        <v>535</v>
      </c>
      <c r="K6" t="s">
        <v>541</v>
      </c>
      <c r="L6" t="s">
        <v>544</v>
      </c>
      <c r="M6">
        <v>5</v>
      </c>
      <c r="N6">
        <v>3.7</v>
      </c>
      <c r="O6" t="s">
        <v>546</v>
      </c>
      <c r="P6" t="s">
        <v>550</v>
      </c>
      <c r="Q6" t="s">
        <v>554</v>
      </c>
    </row>
    <row r="7" spans="1:17" hidden="1">
      <c r="A7" t="s">
        <v>22</v>
      </c>
      <c r="B7" t="s">
        <v>519</v>
      </c>
      <c r="C7" t="s">
        <v>523</v>
      </c>
      <c r="D7" t="s">
        <v>525</v>
      </c>
      <c r="E7">
        <v>6.7</v>
      </c>
      <c r="F7">
        <v>83483</v>
      </c>
      <c r="G7" s="2">
        <v>44579</v>
      </c>
      <c r="H7" t="b">
        <v>0</v>
      </c>
      <c r="J7" t="s">
        <v>536</v>
      </c>
      <c r="K7" t="s">
        <v>538</v>
      </c>
      <c r="L7" t="s">
        <v>544</v>
      </c>
      <c r="M7">
        <v>4</v>
      </c>
      <c r="N7">
        <v>3.3</v>
      </c>
      <c r="O7" t="s">
        <v>546</v>
      </c>
      <c r="P7" t="s">
        <v>549</v>
      </c>
      <c r="Q7" t="s">
        <v>552</v>
      </c>
    </row>
    <row r="8" spans="1:17">
      <c r="A8" t="s">
        <v>242</v>
      </c>
      <c r="B8" t="s">
        <v>517</v>
      </c>
      <c r="C8" t="s">
        <v>520</v>
      </c>
      <c r="D8" t="s">
        <v>528</v>
      </c>
      <c r="E8">
        <v>4.0999999999999996</v>
      </c>
      <c r="F8">
        <v>112290</v>
      </c>
      <c r="G8" s="2">
        <v>44972</v>
      </c>
      <c r="H8" t="b">
        <v>1</v>
      </c>
      <c r="I8" t="s">
        <v>533</v>
      </c>
      <c r="J8" t="s">
        <v>535</v>
      </c>
      <c r="K8" t="s">
        <v>540</v>
      </c>
      <c r="L8" t="s">
        <v>542</v>
      </c>
      <c r="M8">
        <v>4</v>
      </c>
      <c r="N8">
        <v>2.2000000000000002</v>
      </c>
      <c r="O8" t="s">
        <v>547</v>
      </c>
      <c r="P8" t="s">
        <v>549</v>
      </c>
      <c r="Q8" t="s">
        <v>553</v>
      </c>
    </row>
    <row r="9" spans="1:17" hidden="1">
      <c r="A9" t="s">
        <v>24</v>
      </c>
      <c r="B9" t="s">
        <v>517</v>
      </c>
      <c r="C9" t="s">
        <v>522</v>
      </c>
      <c r="D9" t="s">
        <v>525</v>
      </c>
      <c r="E9">
        <v>8</v>
      </c>
      <c r="F9">
        <v>92606</v>
      </c>
      <c r="G9" s="2">
        <v>43916</v>
      </c>
      <c r="H9" t="b">
        <v>0</v>
      </c>
      <c r="J9" t="s">
        <v>536</v>
      </c>
      <c r="K9" t="s">
        <v>540</v>
      </c>
      <c r="L9" t="s">
        <v>545</v>
      </c>
      <c r="M9">
        <v>3</v>
      </c>
      <c r="N9">
        <v>5.0999999999999996</v>
      </c>
      <c r="O9" t="s">
        <v>546</v>
      </c>
      <c r="P9" t="s">
        <v>549</v>
      </c>
      <c r="Q9" t="s">
        <v>553</v>
      </c>
    </row>
    <row r="10" spans="1:17" hidden="1">
      <c r="A10" t="s">
        <v>25</v>
      </c>
      <c r="B10" t="s">
        <v>517</v>
      </c>
      <c r="C10" t="s">
        <v>520</v>
      </c>
      <c r="D10" t="s">
        <v>526</v>
      </c>
      <c r="E10">
        <v>5.5</v>
      </c>
      <c r="F10">
        <v>146807</v>
      </c>
      <c r="G10" s="2">
        <v>45046</v>
      </c>
      <c r="H10" t="b">
        <v>0</v>
      </c>
      <c r="J10" t="s">
        <v>537</v>
      </c>
      <c r="K10" t="s">
        <v>540</v>
      </c>
      <c r="L10" t="s">
        <v>543</v>
      </c>
      <c r="M10">
        <v>3</v>
      </c>
      <c r="N10">
        <v>2</v>
      </c>
      <c r="O10" t="s">
        <v>547</v>
      </c>
      <c r="P10" t="s">
        <v>549</v>
      </c>
      <c r="Q10" t="s">
        <v>552</v>
      </c>
    </row>
    <row r="11" spans="1:17">
      <c r="A11" t="s">
        <v>419</v>
      </c>
      <c r="B11" t="s">
        <v>519</v>
      </c>
      <c r="C11" t="s">
        <v>523</v>
      </c>
      <c r="D11" t="s">
        <v>528</v>
      </c>
      <c r="E11">
        <v>7.3</v>
      </c>
      <c r="F11">
        <v>99194</v>
      </c>
      <c r="G11" s="2">
        <v>44460</v>
      </c>
      <c r="H11" t="b">
        <v>0</v>
      </c>
      <c r="J11" t="s">
        <v>537</v>
      </c>
      <c r="K11" t="s">
        <v>540</v>
      </c>
      <c r="L11" t="s">
        <v>543</v>
      </c>
      <c r="M11">
        <v>2</v>
      </c>
      <c r="N11">
        <v>3.6</v>
      </c>
      <c r="O11" t="s">
        <v>546</v>
      </c>
      <c r="P11" t="s">
        <v>549</v>
      </c>
      <c r="Q11" t="s">
        <v>552</v>
      </c>
    </row>
    <row r="12" spans="1:17" hidden="1">
      <c r="A12" t="s">
        <v>27</v>
      </c>
      <c r="B12" t="s">
        <v>517</v>
      </c>
      <c r="C12" t="s">
        <v>521</v>
      </c>
      <c r="D12" t="s">
        <v>527</v>
      </c>
      <c r="E12">
        <v>6.9</v>
      </c>
      <c r="F12">
        <v>72666</v>
      </c>
      <c r="G12" s="2">
        <v>44897</v>
      </c>
      <c r="H12" t="b">
        <v>0</v>
      </c>
      <c r="J12" t="s">
        <v>537</v>
      </c>
      <c r="K12" t="s">
        <v>541</v>
      </c>
      <c r="L12" t="s">
        <v>545</v>
      </c>
      <c r="M12">
        <v>3</v>
      </c>
      <c r="N12">
        <v>2.4</v>
      </c>
      <c r="O12" t="s">
        <v>546</v>
      </c>
      <c r="P12" t="s">
        <v>550</v>
      </c>
      <c r="Q12" t="s">
        <v>554</v>
      </c>
    </row>
    <row r="13" spans="1:17" hidden="1">
      <c r="A13" t="s">
        <v>28</v>
      </c>
      <c r="B13" t="s">
        <v>519</v>
      </c>
      <c r="C13" t="s">
        <v>521</v>
      </c>
      <c r="D13" t="s">
        <v>527</v>
      </c>
      <c r="E13">
        <v>6.4</v>
      </c>
      <c r="F13">
        <v>112256</v>
      </c>
      <c r="G13" s="2">
        <v>44172</v>
      </c>
      <c r="H13" t="b">
        <v>0</v>
      </c>
      <c r="J13" t="s">
        <v>537</v>
      </c>
      <c r="K13" t="s">
        <v>538</v>
      </c>
      <c r="L13" t="s">
        <v>543</v>
      </c>
      <c r="M13">
        <v>3</v>
      </c>
      <c r="N13">
        <v>4.4000000000000004</v>
      </c>
      <c r="O13" t="s">
        <v>548</v>
      </c>
      <c r="P13" t="s">
        <v>549</v>
      </c>
      <c r="Q13" t="s">
        <v>552</v>
      </c>
    </row>
    <row r="14" spans="1:17" hidden="1">
      <c r="A14" t="s">
        <v>29</v>
      </c>
      <c r="B14" t="s">
        <v>518</v>
      </c>
      <c r="C14" t="s">
        <v>524</v>
      </c>
      <c r="D14" t="s">
        <v>527</v>
      </c>
      <c r="E14">
        <v>0.9</v>
      </c>
      <c r="F14">
        <v>68110</v>
      </c>
      <c r="G14" s="2">
        <v>44586</v>
      </c>
      <c r="H14" t="b">
        <v>0</v>
      </c>
      <c r="J14" t="s">
        <v>536</v>
      </c>
      <c r="K14" t="s">
        <v>541</v>
      </c>
      <c r="L14" t="s">
        <v>544</v>
      </c>
      <c r="M14">
        <v>4</v>
      </c>
      <c r="N14">
        <v>3.2</v>
      </c>
      <c r="O14" t="s">
        <v>546</v>
      </c>
      <c r="P14" t="s">
        <v>550</v>
      </c>
      <c r="Q14" t="s">
        <v>554</v>
      </c>
    </row>
    <row r="15" spans="1:17" hidden="1">
      <c r="A15" t="s">
        <v>30</v>
      </c>
      <c r="B15" t="s">
        <v>517</v>
      </c>
      <c r="C15" t="s">
        <v>523</v>
      </c>
      <c r="D15" t="s">
        <v>526</v>
      </c>
      <c r="E15">
        <v>7.1</v>
      </c>
      <c r="F15">
        <v>60206</v>
      </c>
      <c r="G15" s="2">
        <v>44139</v>
      </c>
      <c r="H15" t="b">
        <v>1</v>
      </c>
      <c r="I15" t="s">
        <v>532</v>
      </c>
      <c r="J15" t="s">
        <v>535</v>
      </c>
      <c r="K15" t="s">
        <v>540</v>
      </c>
      <c r="L15" t="s">
        <v>544</v>
      </c>
      <c r="M15">
        <v>3</v>
      </c>
      <c r="N15">
        <v>4.5</v>
      </c>
      <c r="O15" t="s">
        <v>546</v>
      </c>
      <c r="P15" t="s">
        <v>549</v>
      </c>
      <c r="Q15" t="s">
        <v>552</v>
      </c>
    </row>
    <row r="16" spans="1:17" hidden="1">
      <c r="A16" t="s">
        <v>31</v>
      </c>
      <c r="B16" t="s">
        <v>518</v>
      </c>
      <c r="C16" t="s">
        <v>522</v>
      </c>
      <c r="D16" t="s">
        <v>525</v>
      </c>
      <c r="E16">
        <v>8.6</v>
      </c>
      <c r="F16">
        <v>140356</v>
      </c>
      <c r="G16" s="2">
        <v>44531</v>
      </c>
      <c r="H16" t="b">
        <v>0</v>
      </c>
      <c r="J16" t="s">
        <v>537</v>
      </c>
      <c r="K16" t="s">
        <v>538</v>
      </c>
      <c r="L16" t="s">
        <v>543</v>
      </c>
      <c r="M16">
        <v>3</v>
      </c>
      <c r="N16">
        <v>3.4</v>
      </c>
      <c r="O16" t="s">
        <v>546</v>
      </c>
      <c r="P16" t="s">
        <v>549</v>
      </c>
      <c r="Q16" t="s">
        <v>551</v>
      </c>
    </row>
    <row r="17" spans="1:17" hidden="1">
      <c r="A17" t="s">
        <v>32</v>
      </c>
      <c r="B17" t="s">
        <v>517</v>
      </c>
      <c r="C17" t="s">
        <v>524</v>
      </c>
      <c r="D17" t="s">
        <v>525</v>
      </c>
      <c r="E17">
        <v>6.2</v>
      </c>
      <c r="F17">
        <v>153426</v>
      </c>
      <c r="G17" s="2">
        <v>44210</v>
      </c>
      <c r="H17" t="b">
        <v>0</v>
      </c>
      <c r="J17" t="s">
        <v>537</v>
      </c>
      <c r="K17" t="s">
        <v>541</v>
      </c>
      <c r="L17" t="s">
        <v>543</v>
      </c>
      <c r="M17">
        <v>3</v>
      </c>
      <c r="N17">
        <v>4.3</v>
      </c>
      <c r="O17" t="s">
        <v>546</v>
      </c>
      <c r="P17" t="s">
        <v>550</v>
      </c>
      <c r="Q17" t="s">
        <v>553</v>
      </c>
    </row>
    <row r="18" spans="1:17" hidden="1">
      <c r="A18" t="s">
        <v>33</v>
      </c>
      <c r="B18" t="s">
        <v>519</v>
      </c>
      <c r="C18" t="s">
        <v>522</v>
      </c>
      <c r="D18" t="s">
        <v>526</v>
      </c>
      <c r="E18">
        <v>4.2</v>
      </c>
      <c r="F18">
        <v>102941</v>
      </c>
      <c r="G18" s="2">
        <v>44455</v>
      </c>
      <c r="H18" t="b">
        <v>0</v>
      </c>
      <c r="J18" t="s">
        <v>536</v>
      </c>
      <c r="K18" t="s">
        <v>540</v>
      </c>
      <c r="L18" t="s">
        <v>544</v>
      </c>
      <c r="M18">
        <v>2</v>
      </c>
      <c r="N18">
        <v>3.6</v>
      </c>
      <c r="O18" t="s">
        <v>547</v>
      </c>
      <c r="P18" t="s">
        <v>549</v>
      </c>
      <c r="Q18" t="s">
        <v>554</v>
      </c>
    </row>
    <row r="19" spans="1:17" hidden="1">
      <c r="A19" t="s">
        <v>34</v>
      </c>
      <c r="B19" t="s">
        <v>518</v>
      </c>
      <c r="C19" t="s">
        <v>521</v>
      </c>
      <c r="D19" t="s">
        <v>525</v>
      </c>
      <c r="E19">
        <v>2.2000000000000002</v>
      </c>
      <c r="F19">
        <v>126842</v>
      </c>
      <c r="G19" s="2">
        <v>45082</v>
      </c>
      <c r="H19" t="b">
        <v>1</v>
      </c>
      <c r="I19" t="s">
        <v>533</v>
      </c>
      <c r="J19" t="s">
        <v>535</v>
      </c>
      <c r="K19" t="s">
        <v>540</v>
      </c>
      <c r="L19" t="s">
        <v>543</v>
      </c>
      <c r="M19">
        <v>3</v>
      </c>
      <c r="N19">
        <v>1.9</v>
      </c>
      <c r="O19" t="s">
        <v>546</v>
      </c>
      <c r="P19" t="s">
        <v>549</v>
      </c>
      <c r="Q19" t="s">
        <v>554</v>
      </c>
    </row>
    <row r="20" spans="1:17" hidden="1">
      <c r="A20" t="s">
        <v>35</v>
      </c>
      <c r="B20" t="s">
        <v>518</v>
      </c>
      <c r="C20" t="s">
        <v>523</v>
      </c>
      <c r="D20" t="s">
        <v>527</v>
      </c>
      <c r="E20">
        <v>8.9</v>
      </c>
      <c r="F20">
        <v>73545</v>
      </c>
      <c r="G20" s="2">
        <v>43784</v>
      </c>
      <c r="H20" t="b">
        <v>1</v>
      </c>
      <c r="I20" t="s">
        <v>534</v>
      </c>
      <c r="J20" t="s">
        <v>536</v>
      </c>
      <c r="K20" t="s">
        <v>540</v>
      </c>
      <c r="L20" t="s">
        <v>542</v>
      </c>
      <c r="M20">
        <v>2</v>
      </c>
      <c r="N20">
        <v>5.4</v>
      </c>
      <c r="O20" t="s">
        <v>546</v>
      </c>
      <c r="P20" t="s">
        <v>549</v>
      </c>
      <c r="Q20" t="s">
        <v>552</v>
      </c>
    </row>
    <row r="21" spans="1:17" hidden="1">
      <c r="A21" t="s">
        <v>36</v>
      </c>
      <c r="B21" t="s">
        <v>517</v>
      </c>
      <c r="C21" t="s">
        <v>521</v>
      </c>
      <c r="D21" t="s">
        <v>527</v>
      </c>
      <c r="E21">
        <v>4.7</v>
      </c>
      <c r="F21">
        <v>111005</v>
      </c>
      <c r="G21" s="2">
        <v>44621</v>
      </c>
      <c r="H21" t="b">
        <v>0</v>
      </c>
      <c r="J21" t="s">
        <v>535</v>
      </c>
      <c r="K21" t="s">
        <v>540</v>
      </c>
      <c r="L21" t="s">
        <v>543</v>
      </c>
      <c r="M21">
        <v>3</v>
      </c>
      <c r="N21">
        <v>3.1</v>
      </c>
      <c r="O21" t="s">
        <v>546</v>
      </c>
      <c r="P21" t="s">
        <v>549</v>
      </c>
      <c r="Q21" t="s">
        <v>551</v>
      </c>
    </row>
    <row r="22" spans="1:17" hidden="1">
      <c r="A22" t="s">
        <v>37</v>
      </c>
      <c r="B22" t="s">
        <v>519</v>
      </c>
      <c r="C22" t="s">
        <v>523</v>
      </c>
      <c r="D22" t="s">
        <v>525</v>
      </c>
      <c r="E22">
        <v>4.9000000000000004</v>
      </c>
      <c r="F22">
        <v>60854</v>
      </c>
      <c r="G22" s="2">
        <v>44860</v>
      </c>
      <c r="H22" t="b">
        <v>0</v>
      </c>
      <c r="J22" t="s">
        <v>535</v>
      </c>
      <c r="K22" t="s">
        <v>540</v>
      </c>
      <c r="L22" t="s">
        <v>542</v>
      </c>
      <c r="M22">
        <v>3</v>
      </c>
      <c r="N22">
        <v>2.5</v>
      </c>
      <c r="O22" t="s">
        <v>547</v>
      </c>
      <c r="P22" t="s">
        <v>549</v>
      </c>
      <c r="Q22" t="s">
        <v>553</v>
      </c>
    </row>
    <row r="23" spans="1:17">
      <c r="A23" t="s">
        <v>144</v>
      </c>
      <c r="B23" t="s">
        <v>519</v>
      </c>
      <c r="C23" t="s">
        <v>524</v>
      </c>
      <c r="D23" t="s">
        <v>528</v>
      </c>
      <c r="E23">
        <v>5.6</v>
      </c>
      <c r="F23">
        <v>115961</v>
      </c>
      <c r="G23" s="2">
        <v>43542</v>
      </c>
      <c r="H23" t="b">
        <v>0</v>
      </c>
      <c r="J23" t="s">
        <v>536</v>
      </c>
      <c r="K23" t="s">
        <v>540</v>
      </c>
      <c r="L23" t="s">
        <v>544</v>
      </c>
      <c r="M23">
        <v>3</v>
      </c>
      <c r="N23">
        <v>6.1</v>
      </c>
      <c r="O23" t="s">
        <v>546</v>
      </c>
      <c r="P23" t="s">
        <v>549</v>
      </c>
      <c r="Q23" t="s">
        <v>552</v>
      </c>
    </row>
    <row r="24" spans="1:17">
      <c r="A24" t="s">
        <v>204</v>
      </c>
      <c r="B24" t="s">
        <v>518</v>
      </c>
      <c r="C24" t="s">
        <v>522</v>
      </c>
      <c r="D24" t="s">
        <v>528</v>
      </c>
      <c r="E24">
        <v>5.7</v>
      </c>
      <c r="F24">
        <v>73760</v>
      </c>
      <c r="G24" s="2">
        <v>44548</v>
      </c>
      <c r="H24" t="b">
        <v>0</v>
      </c>
      <c r="J24" t="s">
        <v>537</v>
      </c>
      <c r="K24" t="s">
        <v>541</v>
      </c>
      <c r="L24" t="s">
        <v>544</v>
      </c>
      <c r="M24">
        <v>3</v>
      </c>
      <c r="N24">
        <v>3.3</v>
      </c>
      <c r="O24" t="s">
        <v>548</v>
      </c>
      <c r="P24" t="s">
        <v>550</v>
      </c>
      <c r="Q24" t="s">
        <v>552</v>
      </c>
    </row>
    <row r="25" spans="1:17">
      <c r="A25" t="s">
        <v>178</v>
      </c>
      <c r="B25" t="s">
        <v>519</v>
      </c>
      <c r="C25" t="s">
        <v>520</v>
      </c>
      <c r="D25" t="s">
        <v>528</v>
      </c>
      <c r="E25">
        <v>3.2</v>
      </c>
      <c r="F25">
        <v>89257</v>
      </c>
      <c r="G25" s="2">
        <v>44357</v>
      </c>
      <c r="H25" t="b">
        <v>0</v>
      </c>
      <c r="J25" t="s">
        <v>536</v>
      </c>
      <c r="K25" t="s">
        <v>541</v>
      </c>
      <c r="L25" t="s">
        <v>544</v>
      </c>
      <c r="M25">
        <v>3</v>
      </c>
      <c r="N25">
        <v>3.9</v>
      </c>
      <c r="O25" t="s">
        <v>546</v>
      </c>
      <c r="P25" t="s">
        <v>550</v>
      </c>
      <c r="Q25" t="s">
        <v>553</v>
      </c>
    </row>
    <row r="26" spans="1:17" hidden="1">
      <c r="A26" t="s">
        <v>41</v>
      </c>
      <c r="B26" t="s">
        <v>517</v>
      </c>
      <c r="C26" t="s">
        <v>520</v>
      </c>
      <c r="D26" t="s">
        <v>527</v>
      </c>
      <c r="E26">
        <v>6.1</v>
      </c>
      <c r="F26">
        <v>131295</v>
      </c>
      <c r="G26" s="2">
        <v>43651</v>
      </c>
      <c r="H26" t="b">
        <v>0</v>
      </c>
      <c r="J26" t="s">
        <v>535</v>
      </c>
      <c r="K26" t="s">
        <v>538</v>
      </c>
      <c r="L26" t="s">
        <v>542</v>
      </c>
      <c r="M26">
        <v>2</v>
      </c>
      <c r="N26">
        <v>5.8</v>
      </c>
      <c r="O26" t="s">
        <v>546</v>
      </c>
      <c r="P26" t="s">
        <v>549</v>
      </c>
      <c r="Q26" t="s">
        <v>553</v>
      </c>
    </row>
    <row r="27" spans="1:17" hidden="1">
      <c r="A27" t="s">
        <v>42</v>
      </c>
      <c r="B27" t="s">
        <v>518</v>
      </c>
      <c r="C27" t="s">
        <v>521</v>
      </c>
      <c r="D27" t="s">
        <v>525</v>
      </c>
      <c r="E27">
        <v>3.2</v>
      </c>
      <c r="F27">
        <v>145981</v>
      </c>
      <c r="G27" s="2">
        <v>44422</v>
      </c>
      <c r="H27" t="b">
        <v>0</v>
      </c>
      <c r="J27" t="s">
        <v>537</v>
      </c>
      <c r="K27" t="s">
        <v>538</v>
      </c>
      <c r="L27" t="s">
        <v>543</v>
      </c>
      <c r="M27">
        <v>3</v>
      </c>
      <c r="N27">
        <v>3.7</v>
      </c>
      <c r="O27" t="s">
        <v>548</v>
      </c>
      <c r="P27" t="s">
        <v>549</v>
      </c>
      <c r="Q27" t="s">
        <v>551</v>
      </c>
    </row>
    <row r="28" spans="1:17">
      <c r="A28" t="s">
        <v>324</v>
      </c>
      <c r="B28" t="s">
        <v>518</v>
      </c>
      <c r="C28" t="s">
        <v>521</v>
      </c>
      <c r="D28" t="s">
        <v>528</v>
      </c>
      <c r="E28">
        <v>4.8</v>
      </c>
      <c r="F28">
        <v>66796</v>
      </c>
      <c r="G28" s="2">
        <v>43801</v>
      </c>
      <c r="H28" t="b">
        <v>1</v>
      </c>
      <c r="I28" t="s">
        <v>532</v>
      </c>
      <c r="J28" t="s">
        <v>536</v>
      </c>
      <c r="K28" t="s">
        <v>540</v>
      </c>
      <c r="L28" t="s">
        <v>545</v>
      </c>
      <c r="M28">
        <v>1</v>
      </c>
      <c r="N28">
        <v>5.4</v>
      </c>
      <c r="O28" t="s">
        <v>546</v>
      </c>
      <c r="P28" t="s">
        <v>549</v>
      </c>
      <c r="Q28" t="s">
        <v>551</v>
      </c>
    </row>
    <row r="29" spans="1:17">
      <c r="A29" t="s">
        <v>229</v>
      </c>
      <c r="B29" t="s">
        <v>519</v>
      </c>
      <c r="C29" t="s">
        <v>523</v>
      </c>
      <c r="D29" t="s">
        <v>528</v>
      </c>
      <c r="E29">
        <v>3.9</v>
      </c>
      <c r="F29">
        <v>87213</v>
      </c>
      <c r="G29" s="2">
        <v>44201</v>
      </c>
      <c r="H29" t="b">
        <v>0</v>
      </c>
      <c r="J29" t="s">
        <v>537</v>
      </c>
      <c r="K29" t="s">
        <v>538</v>
      </c>
      <c r="L29" t="s">
        <v>542</v>
      </c>
      <c r="M29">
        <v>3</v>
      </c>
      <c r="N29">
        <v>4.3</v>
      </c>
      <c r="O29" t="s">
        <v>546</v>
      </c>
      <c r="P29" t="s">
        <v>549</v>
      </c>
      <c r="Q29" t="s">
        <v>552</v>
      </c>
    </row>
    <row r="30" spans="1:17" hidden="1">
      <c r="A30" t="s">
        <v>45</v>
      </c>
      <c r="B30" t="s">
        <v>519</v>
      </c>
      <c r="C30" t="s">
        <v>523</v>
      </c>
      <c r="D30" t="s">
        <v>526</v>
      </c>
      <c r="E30">
        <v>6.7</v>
      </c>
      <c r="F30">
        <v>62557</v>
      </c>
      <c r="G30" s="2">
        <v>44597</v>
      </c>
      <c r="H30" t="b">
        <v>0</v>
      </c>
      <c r="J30" t="s">
        <v>537</v>
      </c>
      <c r="K30" t="s">
        <v>540</v>
      </c>
      <c r="L30" t="s">
        <v>543</v>
      </c>
      <c r="M30">
        <v>1</v>
      </c>
      <c r="N30">
        <v>3.2</v>
      </c>
      <c r="O30" t="s">
        <v>548</v>
      </c>
      <c r="P30" t="s">
        <v>549</v>
      </c>
      <c r="Q30" t="s">
        <v>552</v>
      </c>
    </row>
    <row r="31" spans="1:17">
      <c r="A31" t="s">
        <v>238</v>
      </c>
      <c r="B31" t="s">
        <v>519</v>
      </c>
      <c r="C31" t="s">
        <v>520</v>
      </c>
      <c r="D31" t="s">
        <v>528</v>
      </c>
      <c r="E31">
        <v>6.2</v>
      </c>
      <c r="F31">
        <v>145957</v>
      </c>
      <c r="G31" s="2">
        <v>43506</v>
      </c>
      <c r="H31" t="b">
        <v>1</v>
      </c>
      <c r="I31" t="s">
        <v>530</v>
      </c>
      <c r="J31" t="s">
        <v>535</v>
      </c>
      <c r="K31" t="s">
        <v>541</v>
      </c>
      <c r="L31" t="s">
        <v>545</v>
      </c>
      <c r="M31">
        <v>4</v>
      </c>
      <c r="N31">
        <v>6.2</v>
      </c>
      <c r="O31" t="s">
        <v>548</v>
      </c>
      <c r="P31" t="s">
        <v>550</v>
      </c>
      <c r="Q31" t="s">
        <v>553</v>
      </c>
    </row>
    <row r="32" spans="1:17" hidden="1">
      <c r="A32" t="s">
        <v>47</v>
      </c>
      <c r="B32" t="s">
        <v>517</v>
      </c>
      <c r="C32" t="s">
        <v>523</v>
      </c>
      <c r="D32" t="s">
        <v>525</v>
      </c>
      <c r="E32">
        <v>6.9</v>
      </c>
      <c r="F32">
        <v>146416</v>
      </c>
      <c r="G32" s="2">
        <v>43740</v>
      </c>
      <c r="H32" t="b">
        <v>0</v>
      </c>
      <c r="J32" t="s">
        <v>535</v>
      </c>
      <c r="K32" t="s">
        <v>538</v>
      </c>
      <c r="L32" t="s">
        <v>543</v>
      </c>
      <c r="M32">
        <v>2</v>
      </c>
      <c r="N32">
        <v>5.6</v>
      </c>
      <c r="O32" t="s">
        <v>546</v>
      </c>
      <c r="P32" t="s">
        <v>549</v>
      </c>
      <c r="Q32" t="s">
        <v>554</v>
      </c>
    </row>
    <row r="33" spans="1:17" hidden="1">
      <c r="A33" t="s">
        <v>48</v>
      </c>
      <c r="B33" t="s">
        <v>519</v>
      </c>
      <c r="C33" t="s">
        <v>523</v>
      </c>
      <c r="D33" t="s">
        <v>525</v>
      </c>
      <c r="E33">
        <v>5.8</v>
      </c>
      <c r="F33">
        <v>139909</v>
      </c>
      <c r="G33" s="2">
        <v>43330</v>
      </c>
      <c r="H33" t="b">
        <v>0</v>
      </c>
      <c r="J33" t="s">
        <v>536</v>
      </c>
      <c r="K33" t="s">
        <v>538</v>
      </c>
      <c r="L33" t="s">
        <v>542</v>
      </c>
      <c r="M33">
        <v>4</v>
      </c>
      <c r="N33">
        <v>6.7</v>
      </c>
      <c r="O33" t="s">
        <v>547</v>
      </c>
      <c r="P33" t="s">
        <v>549</v>
      </c>
      <c r="Q33" t="s">
        <v>554</v>
      </c>
    </row>
    <row r="34" spans="1:17" hidden="1">
      <c r="A34" t="s">
        <v>49</v>
      </c>
      <c r="B34" t="s">
        <v>518</v>
      </c>
      <c r="C34" t="s">
        <v>524</v>
      </c>
      <c r="E34">
        <v>4.5</v>
      </c>
      <c r="F34">
        <v>154660</v>
      </c>
      <c r="G34" s="2">
        <v>44120</v>
      </c>
      <c r="H34" t="b">
        <v>0</v>
      </c>
      <c r="J34" t="s">
        <v>536</v>
      </c>
      <c r="K34" t="s">
        <v>541</v>
      </c>
      <c r="L34" t="s">
        <v>543</v>
      </c>
      <c r="M34">
        <v>3</v>
      </c>
      <c r="N34">
        <v>4.5</v>
      </c>
      <c r="O34" t="s">
        <v>547</v>
      </c>
      <c r="P34" t="s">
        <v>550</v>
      </c>
      <c r="Q34" t="s">
        <v>551</v>
      </c>
    </row>
    <row r="35" spans="1:17" hidden="1">
      <c r="A35" t="s">
        <v>50</v>
      </c>
      <c r="B35" t="s">
        <v>519</v>
      </c>
      <c r="C35" t="s">
        <v>523</v>
      </c>
      <c r="D35" t="s">
        <v>525</v>
      </c>
      <c r="E35">
        <v>10.4</v>
      </c>
      <c r="F35">
        <v>78589</v>
      </c>
      <c r="G35" s="2">
        <v>43577</v>
      </c>
      <c r="H35" t="b">
        <v>0</v>
      </c>
      <c r="J35" t="s">
        <v>537</v>
      </c>
      <c r="K35" t="s">
        <v>541</v>
      </c>
      <c r="L35" t="s">
        <v>542</v>
      </c>
      <c r="M35">
        <v>4</v>
      </c>
      <c r="N35">
        <v>6</v>
      </c>
      <c r="O35" t="s">
        <v>546</v>
      </c>
      <c r="P35" t="s">
        <v>550</v>
      </c>
      <c r="Q35" t="s">
        <v>551</v>
      </c>
    </row>
    <row r="36" spans="1:17" hidden="1">
      <c r="A36" t="s">
        <v>51</v>
      </c>
      <c r="B36" t="s">
        <v>517</v>
      </c>
      <c r="C36" t="s">
        <v>523</v>
      </c>
      <c r="D36" t="s">
        <v>527</v>
      </c>
      <c r="E36">
        <v>9.1999999999999993</v>
      </c>
      <c r="F36">
        <v>126235</v>
      </c>
      <c r="G36" s="2">
        <v>44093</v>
      </c>
      <c r="H36" t="b">
        <v>1</v>
      </c>
      <c r="I36" t="s">
        <v>530</v>
      </c>
      <c r="J36" t="s">
        <v>537</v>
      </c>
      <c r="K36" t="s">
        <v>540</v>
      </c>
      <c r="L36" t="s">
        <v>542</v>
      </c>
      <c r="M36">
        <v>3</v>
      </c>
      <c r="N36">
        <v>4.5999999999999996</v>
      </c>
      <c r="O36" t="s">
        <v>546</v>
      </c>
      <c r="P36" t="s">
        <v>549</v>
      </c>
      <c r="Q36" t="s">
        <v>554</v>
      </c>
    </row>
    <row r="37" spans="1:17" hidden="1">
      <c r="A37" t="s">
        <v>52</v>
      </c>
      <c r="B37" t="s">
        <v>517</v>
      </c>
      <c r="C37" t="s">
        <v>523</v>
      </c>
      <c r="D37" t="s">
        <v>525</v>
      </c>
      <c r="E37">
        <v>8.1</v>
      </c>
      <c r="F37">
        <v>86641</v>
      </c>
      <c r="G37" s="2">
        <v>44917</v>
      </c>
      <c r="H37" t="b">
        <v>0</v>
      </c>
      <c r="J37" t="s">
        <v>535</v>
      </c>
      <c r="K37" t="s">
        <v>540</v>
      </c>
      <c r="L37" t="s">
        <v>542</v>
      </c>
      <c r="M37">
        <v>4</v>
      </c>
      <c r="N37">
        <v>2.2999999999999998</v>
      </c>
      <c r="O37" t="s">
        <v>546</v>
      </c>
      <c r="P37" t="s">
        <v>549</v>
      </c>
      <c r="Q37" t="s">
        <v>551</v>
      </c>
    </row>
    <row r="38" spans="1:17">
      <c r="A38" t="s">
        <v>482</v>
      </c>
      <c r="B38" t="s">
        <v>517</v>
      </c>
      <c r="C38" t="s">
        <v>522</v>
      </c>
      <c r="D38" t="s">
        <v>528</v>
      </c>
      <c r="E38">
        <v>3</v>
      </c>
      <c r="F38">
        <v>95595</v>
      </c>
      <c r="G38" s="2">
        <v>44686</v>
      </c>
      <c r="H38" t="b">
        <v>0</v>
      </c>
      <c r="J38" t="s">
        <v>535</v>
      </c>
      <c r="K38" t="s">
        <v>538</v>
      </c>
      <c r="L38" t="s">
        <v>542</v>
      </c>
      <c r="M38">
        <v>4</v>
      </c>
      <c r="N38">
        <v>3</v>
      </c>
      <c r="O38" t="s">
        <v>546</v>
      </c>
      <c r="P38" t="s">
        <v>549</v>
      </c>
      <c r="Q38" t="s">
        <v>553</v>
      </c>
    </row>
    <row r="39" spans="1:17">
      <c r="A39" t="s">
        <v>249</v>
      </c>
      <c r="B39" t="s">
        <v>519</v>
      </c>
      <c r="C39" t="s">
        <v>521</v>
      </c>
      <c r="D39" t="s">
        <v>528</v>
      </c>
      <c r="E39">
        <v>5.5</v>
      </c>
      <c r="F39">
        <v>103108</v>
      </c>
      <c r="G39" s="2">
        <v>44483</v>
      </c>
      <c r="H39" t="b">
        <v>1</v>
      </c>
      <c r="I39" t="s">
        <v>534</v>
      </c>
      <c r="J39" t="s">
        <v>536</v>
      </c>
      <c r="K39" t="s">
        <v>538</v>
      </c>
      <c r="L39" t="s">
        <v>542</v>
      </c>
      <c r="M39">
        <v>2</v>
      </c>
      <c r="N39">
        <v>3.5</v>
      </c>
      <c r="O39" t="s">
        <v>546</v>
      </c>
      <c r="P39" t="s">
        <v>549</v>
      </c>
      <c r="Q39" t="s">
        <v>551</v>
      </c>
    </row>
    <row r="40" spans="1:17" hidden="1">
      <c r="A40" t="s">
        <v>55</v>
      </c>
      <c r="B40" t="s">
        <v>518</v>
      </c>
      <c r="C40" t="s">
        <v>524</v>
      </c>
      <c r="D40" t="s">
        <v>525</v>
      </c>
      <c r="E40">
        <v>7.9</v>
      </c>
      <c r="F40">
        <v>62368</v>
      </c>
      <c r="G40" s="2">
        <v>44900</v>
      </c>
      <c r="H40" t="b">
        <v>0</v>
      </c>
      <c r="J40" t="s">
        <v>535</v>
      </c>
      <c r="K40" t="s">
        <v>541</v>
      </c>
      <c r="L40" t="s">
        <v>544</v>
      </c>
      <c r="M40">
        <v>4</v>
      </c>
      <c r="N40">
        <v>2.4</v>
      </c>
      <c r="O40" t="s">
        <v>546</v>
      </c>
      <c r="P40" t="s">
        <v>550</v>
      </c>
      <c r="Q40" t="s">
        <v>551</v>
      </c>
    </row>
    <row r="41" spans="1:17">
      <c r="A41" t="s">
        <v>53</v>
      </c>
      <c r="B41" t="s">
        <v>517</v>
      </c>
      <c r="C41" t="s">
        <v>523</v>
      </c>
      <c r="D41" t="s">
        <v>528</v>
      </c>
      <c r="E41">
        <v>5.7</v>
      </c>
      <c r="F41">
        <v>116958</v>
      </c>
      <c r="G41" s="2">
        <v>43255</v>
      </c>
      <c r="H41" t="b">
        <v>0</v>
      </c>
      <c r="J41" t="s">
        <v>535</v>
      </c>
      <c r="K41" t="s">
        <v>541</v>
      </c>
      <c r="L41" t="s">
        <v>543</v>
      </c>
      <c r="M41">
        <v>3</v>
      </c>
      <c r="N41">
        <v>6.9</v>
      </c>
      <c r="O41" t="s">
        <v>547</v>
      </c>
      <c r="P41" t="s">
        <v>550</v>
      </c>
      <c r="Q41" t="s">
        <v>553</v>
      </c>
    </row>
    <row r="42" spans="1:17" hidden="1">
      <c r="A42" t="s">
        <v>57</v>
      </c>
      <c r="B42" t="s">
        <v>519</v>
      </c>
      <c r="C42" t="s">
        <v>523</v>
      </c>
      <c r="D42" t="s">
        <v>527</v>
      </c>
      <c r="E42">
        <v>4.2</v>
      </c>
      <c r="F42">
        <v>130313</v>
      </c>
      <c r="G42" s="2">
        <v>43938</v>
      </c>
      <c r="H42" t="b">
        <v>0</v>
      </c>
      <c r="J42" t="s">
        <v>535</v>
      </c>
      <c r="K42" t="s">
        <v>540</v>
      </c>
      <c r="L42" t="s">
        <v>545</v>
      </c>
      <c r="M42">
        <v>3</v>
      </c>
      <c r="N42">
        <v>5</v>
      </c>
      <c r="O42" t="s">
        <v>547</v>
      </c>
      <c r="P42" t="s">
        <v>549</v>
      </c>
      <c r="Q42" t="s">
        <v>553</v>
      </c>
    </row>
    <row r="43" spans="1:17" hidden="1">
      <c r="A43" t="s">
        <v>58</v>
      </c>
      <c r="B43" t="s">
        <v>517</v>
      </c>
      <c r="C43" t="s">
        <v>523</v>
      </c>
      <c r="D43" t="s">
        <v>526</v>
      </c>
      <c r="E43">
        <v>5.2</v>
      </c>
      <c r="F43">
        <v>108747</v>
      </c>
      <c r="G43" s="2">
        <v>43105</v>
      </c>
      <c r="H43" t="b">
        <v>0</v>
      </c>
      <c r="J43" t="s">
        <v>537</v>
      </c>
      <c r="K43" t="s">
        <v>541</v>
      </c>
      <c r="L43" t="s">
        <v>544</v>
      </c>
      <c r="M43">
        <v>4</v>
      </c>
      <c r="N43">
        <v>7.3</v>
      </c>
      <c r="O43" t="s">
        <v>546</v>
      </c>
      <c r="P43" t="s">
        <v>550</v>
      </c>
      <c r="Q43" t="s">
        <v>553</v>
      </c>
    </row>
    <row r="44" spans="1:17" hidden="1">
      <c r="A44" t="s">
        <v>59</v>
      </c>
      <c r="B44" t="s">
        <v>519</v>
      </c>
      <c r="C44" t="s">
        <v>520</v>
      </c>
      <c r="D44" t="s">
        <v>526</v>
      </c>
      <c r="E44">
        <v>4.8</v>
      </c>
      <c r="F44">
        <v>139634</v>
      </c>
      <c r="G44" s="2">
        <v>44728</v>
      </c>
      <c r="H44" t="b">
        <v>0</v>
      </c>
      <c r="J44" t="s">
        <v>535</v>
      </c>
      <c r="K44" t="s">
        <v>540</v>
      </c>
      <c r="L44" t="s">
        <v>544</v>
      </c>
      <c r="M44">
        <v>3</v>
      </c>
      <c r="N44">
        <v>2.8</v>
      </c>
      <c r="O44" t="s">
        <v>547</v>
      </c>
      <c r="P44" t="s">
        <v>549</v>
      </c>
      <c r="Q44" t="s">
        <v>553</v>
      </c>
    </row>
    <row r="45" spans="1:17">
      <c r="A45" t="s">
        <v>467</v>
      </c>
      <c r="B45" t="s">
        <v>517</v>
      </c>
      <c r="C45" t="s">
        <v>524</v>
      </c>
      <c r="D45" t="s">
        <v>528</v>
      </c>
      <c r="E45">
        <v>4.7</v>
      </c>
      <c r="F45">
        <v>137241</v>
      </c>
      <c r="G45" s="2">
        <v>43501</v>
      </c>
      <c r="H45" t="b">
        <v>0</v>
      </c>
      <c r="J45" t="s">
        <v>536</v>
      </c>
      <c r="K45" t="s">
        <v>538</v>
      </c>
      <c r="L45" t="s">
        <v>545</v>
      </c>
      <c r="M45">
        <v>3</v>
      </c>
      <c r="N45">
        <v>6.2</v>
      </c>
      <c r="O45" t="s">
        <v>546</v>
      </c>
      <c r="P45" t="s">
        <v>549</v>
      </c>
      <c r="Q45" t="s">
        <v>552</v>
      </c>
    </row>
    <row r="46" spans="1:17" hidden="1">
      <c r="A46" t="s">
        <v>61</v>
      </c>
      <c r="B46" t="s">
        <v>519</v>
      </c>
      <c r="C46" t="s">
        <v>520</v>
      </c>
      <c r="D46" t="s">
        <v>525</v>
      </c>
      <c r="E46">
        <v>2.5</v>
      </c>
      <c r="F46">
        <v>63343</v>
      </c>
      <c r="G46" s="2">
        <v>44313</v>
      </c>
      <c r="H46" t="b">
        <v>0</v>
      </c>
      <c r="J46" t="s">
        <v>537</v>
      </c>
      <c r="K46" t="s">
        <v>541</v>
      </c>
      <c r="L46" t="s">
        <v>544</v>
      </c>
      <c r="M46">
        <v>3</v>
      </c>
      <c r="N46">
        <v>4</v>
      </c>
      <c r="O46" t="s">
        <v>547</v>
      </c>
      <c r="P46" t="s">
        <v>550</v>
      </c>
      <c r="Q46" t="s">
        <v>552</v>
      </c>
    </row>
    <row r="47" spans="1:17" hidden="1">
      <c r="A47" t="s">
        <v>62</v>
      </c>
      <c r="B47" t="s">
        <v>517</v>
      </c>
      <c r="C47" t="s">
        <v>521</v>
      </c>
      <c r="D47" t="s">
        <v>525</v>
      </c>
      <c r="E47">
        <v>6.8</v>
      </c>
      <c r="F47">
        <v>127215</v>
      </c>
      <c r="G47" s="2">
        <v>44559</v>
      </c>
      <c r="H47" t="b">
        <v>0</v>
      </c>
      <c r="J47" t="s">
        <v>535</v>
      </c>
      <c r="K47" t="s">
        <v>538</v>
      </c>
      <c r="L47" t="s">
        <v>545</v>
      </c>
      <c r="M47">
        <v>1</v>
      </c>
      <c r="N47">
        <v>3.3</v>
      </c>
      <c r="O47" t="s">
        <v>547</v>
      </c>
      <c r="P47" t="s">
        <v>549</v>
      </c>
      <c r="Q47" t="s">
        <v>551</v>
      </c>
    </row>
    <row r="48" spans="1:17" hidden="1">
      <c r="A48" t="s">
        <v>63</v>
      </c>
      <c r="B48" t="s">
        <v>518</v>
      </c>
      <c r="C48" t="s">
        <v>522</v>
      </c>
      <c r="D48" t="s">
        <v>526</v>
      </c>
      <c r="E48">
        <v>5.9</v>
      </c>
      <c r="F48">
        <v>155435</v>
      </c>
      <c r="G48" s="2">
        <v>44012</v>
      </c>
      <c r="H48" t="b">
        <v>1</v>
      </c>
      <c r="I48" t="s">
        <v>533</v>
      </c>
      <c r="J48" t="s">
        <v>537</v>
      </c>
      <c r="K48" t="s">
        <v>541</v>
      </c>
      <c r="L48" t="s">
        <v>545</v>
      </c>
      <c r="M48">
        <v>3</v>
      </c>
      <c r="N48">
        <v>4.8</v>
      </c>
      <c r="O48" t="s">
        <v>546</v>
      </c>
      <c r="P48" t="s">
        <v>550</v>
      </c>
      <c r="Q48" t="s">
        <v>553</v>
      </c>
    </row>
    <row r="49" spans="1:17" hidden="1">
      <c r="A49" t="s">
        <v>64</v>
      </c>
      <c r="B49" t="s">
        <v>518</v>
      </c>
      <c r="C49" t="s">
        <v>520</v>
      </c>
      <c r="D49" t="s">
        <v>527</v>
      </c>
      <c r="E49">
        <v>6.5</v>
      </c>
      <c r="F49">
        <v>86646</v>
      </c>
      <c r="G49" s="2">
        <v>44886</v>
      </c>
      <c r="H49" t="b">
        <v>0</v>
      </c>
      <c r="J49" t="s">
        <v>535</v>
      </c>
      <c r="K49" t="s">
        <v>538</v>
      </c>
      <c r="L49" t="s">
        <v>544</v>
      </c>
      <c r="M49">
        <v>3</v>
      </c>
      <c r="N49">
        <v>2.4</v>
      </c>
      <c r="O49" t="s">
        <v>548</v>
      </c>
      <c r="P49" t="s">
        <v>549</v>
      </c>
      <c r="Q49" t="s">
        <v>553</v>
      </c>
    </row>
    <row r="50" spans="1:17" hidden="1">
      <c r="A50" t="s">
        <v>65</v>
      </c>
      <c r="B50" t="s">
        <v>518</v>
      </c>
      <c r="C50" t="s">
        <v>522</v>
      </c>
      <c r="D50" t="s">
        <v>526</v>
      </c>
      <c r="E50">
        <v>7.3</v>
      </c>
      <c r="F50">
        <v>69540</v>
      </c>
      <c r="G50" s="2">
        <v>43616</v>
      </c>
      <c r="H50" t="b">
        <v>0</v>
      </c>
      <c r="J50" t="s">
        <v>537</v>
      </c>
      <c r="K50" t="s">
        <v>538</v>
      </c>
      <c r="L50" t="s">
        <v>544</v>
      </c>
      <c r="M50">
        <v>5</v>
      </c>
      <c r="N50">
        <v>5.9</v>
      </c>
      <c r="O50" t="s">
        <v>546</v>
      </c>
      <c r="P50" t="s">
        <v>549</v>
      </c>
      <c r="Q50" t="s">
        <v>553</v>
      </c>
    </row>
    <row r="51" spans="1:17" hidden="1">
      <c r="A51" t="s">
        <v>66</v>
      </c>
      <c r="B51" t="s">
        <v>518</v>
      </c>
      <c r="C51" t="s">
        <v>522</v>
      </c>
      <c r="D51" t="s">
        <v>527</v>
      </c>
      <c r="E51">
        <v>5</v>
      </c>
      <c r="F51">
        <v>126387</v>
      </c>
      <c r="G51" s="2">
        <v>44788</v>
      </c>
      <c r="H51" t="b">
        <v>0</v>
      </c>
      <c r="J51" t="s">
        <v>535</v>
      </c>
      <c r="K51" t="s">
        <v>541</v>
      </c>
      <c r="L51" t="s">
        <v>544</v>
      </c>
      <c r="M51">
        <v>3</v>
      </c>
      <c r="N51">
        <v>2.7</v>
      </c>
      <c r="O51" t="s">
        <v>546</v>
      </c>
      <c r="P51" t="s">
        <v>550</v>
      </c>
      <c r="Q51" t="s">
        <v>552</v>
      </c>
    </row>
    <row r="52" spans="1:17" hidden="1">
      <c r="A52" t="s">
        <v>67</v>
      </c>
      <c r="B52" t="s">
        <v>519</v>
      </c>
      <c r="C52" t="s">
        <v>520</v>
      </c>
      <c r="D52" t="s">
        <v>527</v>
      </c>
      <c r="E52">
        <v>7.3</v>
      </c>
      <c r="F52">
        <v>129449</v>
      </c>
      <c r="G52" s="2">
        <v>44167</v>
      </c>
      <c r="H52" t="b">
        <v>1</v>
      </c>
      <c r="I52" t="s">
        <v>530</v>
      </c>
      <c r="J52" t="s">
        <v>535</v>
      </c>
      <c r="K52" t="s">
        <v>539</v>
      </c>
      <c r="L52" t="s">
        <v>542</v>
      </c>
      <c r="M52">
        <v>2</v>
      </c>
      <c r="N52">
        <v>4.4000000000000004</v>
      </c>
      <c r="O52" t="s">
        <v>547</v>
      </c>
      <c r="P52" t="s">
        <v>549</v>
      </c>
      <c r="Q52" t="s">
        <v>551</v>
      </c>
    </row>
    <row r="53" spans="1:17">
      <c r="A53" t="s">
        <v>140</v>
      </c>
      <c r="B53" t="s">
        <v>519</v>
      </c>
      <c r="C53" t="s">
        <v>520</v>
      </c>
      <c r="D53" t="s">
        <v>528</v>
      </c>
      <c r="E53">
        <v>4.9000000000000004</v>
      </c>
      <c r="F53">
        <v>101874</v>
      </c>
      <c r="G53" s="2">
        <v>44672</v>
      </c>
      <c r="H53" t="b">
        <v>0</v>
      </c>
      <c r="J53" t="s">
        <v>535</v>
      </c>
      <c r="K53" t="s">
        <v>538</v>
      </c>
      <c r="L53" t="s">
        <v>543</v>
      </c>
      <c r="M53">
        <v>4</v>
      </c>
      <c r="N53">
        <v>3</v>
      </c>
      <c r="O53" t="s">
        <v>548</v>
      </c>
      <c r="P53" t="s">
        <v>549</v>
      </c>
      <c r="Q53" t="s">
        <v>552</v>
      </c>
    </row>
    <row r="54" spans="1:17" hidden="1">
      <c r="A54" t="s">
        <v>69</v>
      </c>
      <c r="B54" t="s">
        <v>517</v>
      </c>
      <c r="C54" t="s">
        <v>521</v>
      </c>
      <c r="D54" t="s">
        <v>526</v>
      </c>
      <c r="E54">
        <v>8.9</v>
      </c>
      <c r="F54">
        <v>98513</v>
      </c>
      <c r="G54" s="2">
        <v>44617</v>
      </c>
      <c r="H54" t="b">
        <v>0</v>
      </c>
      <c r="J54" t="s">
        <v>537</v>
      </c>
      <c r="K54" t="s">
        <v>538</v>
      </c>
      <c r="L54" t="s">
        <v>545</v>
      </c>
      <c r="M54">
        <v>1</v>
      </c>
      <c r="N54">
        <v>3.1</v>
      </c>
      <c r="O54" t="s">
        <v>546</v>
      </c>
      <c r="P54" t="s">
        <v>549</v>
      </c>
      <c r="Q54" t="s">
        <v>554</v>
      </c>
    </row>
    <row r="55" spans="1:17" hidden="1">
      <c r="A55" t="s">
        <v>70</v>
      </c>
      <c r="B55" t="s">
        <v>519</v>
      </c>
      <c r="C55" t="s">
        <v>522</v>
      </c>
      <c r="D55" t="s">
        <v>526</v>
      </c>
      <c r="E55">
        <v>4.9000000000000004</v>
      </c>
      <c r="F55">
        <v>98756</v>
      </c>
      <c r="G55" s="2">
        <v>43557</v>
      </c>
      <c r="H55" t="b">
        <v>0</v>
      </c>
      <c r="J55" t="s">
        <v>536</v>
      </c>
      <c r="K55" t="s">
        <v>538</v>
      </c>
      <c r="L55" t="s">
        <v>543</v>
      </c>
      <c r="M55">
        <v>3</v>
      </c>
      <c r="N55">
        <v>6.1</v>
      </c>
      <c r="O55" t="s">
        <v>546</v>
      </c>
      <c r="P55" t="s">
        <v>549</v>
      </c>
      <c r="Q55" t="s">
        <v>554</v>
      </c>
    </row>
    <row r="56" spans="1:17" hidden="1">
      <c r="A56" t="s">
        <v>71</v>
      </c>
      <c r="B56" t="s">
        <v>518</v>
      </c>
      <c r="C56" t="s">
        <v>520</v>
      </c>
      <c r="D56" t="s">
        <v>525</v>
      </c>
      <c r="E56">
        <v>7.1</v>
      </c>
      <c r="F56">
        <v>92479</v>
      </c>
      <c r="G56" s="2">
        <v>43137</v>
      </c>
      <c r="H56" t="b">
        <v>1</v>
      </c>
      <c r="I56" t="s">
        <v>534</v>
      </c>
      <c r="J56" t="s">
        <v>535</v>
      </c>
      <c r="K56" t="s">
        <v>538</v>
      </c>
      <c r="L56" t="s">
        <v>545</v>
      </c>
      <c r="M56">
        <v>3</v>
      </c>
      <c r="N56">
        <v>7.2</v>
      </c>
      <c r="O56" t="s">
        <v>547</v>
      </c>
      <c r="P56" t="s">
        <v>549</v>
      </c>
      <c r="Q56" t="s">
        <v>552</v>
      </c>
    </row>
    <row r="57" spans="1:17" hidden="1">
      <c r="A57" t="s">
        <v>72</v>
      </c>
      <c r="B57" t="s">
        <v>518</v>
      </c>
      <c r="C57" t="s">
        <v>520</v>
      </c>
      <c r="D57" t="s">
        <v>527</v>
      </c>
      <c r="E57">
        <v>5.5</v>
      </c>
      <c r="F57">
        <v>74397</v>
      </c>
      <c r="G57" s="2">
        <v>43696</v>
      </c>
      <c r="H57" t="b">
        <v>0</v>
      </c>
      <c r="J57" t="s">
        <v>535</v>
      </c>
      <c r="K57" t="s">
        <v>541</v>
      </c>
      <c r="L57" t="s">
        <v>542</v>
      </c>
      <c r="M57">
        <v>3</v>
      </c>
      <c r="N57">
        <v>5.7</v>
      </c>
      <c r="O57" t="s">
        <v>546</v>
      </c>
      <c r="P57" t="s">
        <v>550</v>
      </c>
      <c r="Q57" t="s">
        <v>554</v>
      </c>
    </row>
    <row r="58" spans="1:17" hidden="1">
      <c r="A58" t="s">
        <v>73</v>
      </c>
      <c r="B58" t="s">
        <v>517</v>
      </c>
      <c r="C58" t="s">
        <v>521</v>
      </c>
      <c r="D58" t="s">
        <v>525</v>
      </c>
      <c r="E58">
        <v>5.6</v>
      </c>
      <c r="F58">
        <v>124895</v>
      </c>
      <c r="G58" s="2">
        <v>44688</v>
      </c>
      <c r="H58" t="b">
        <v>0</v>
      </c>
      <c r="J58" t="s">
        <v>535</v>
      </c>
      <c r="K58" t="s">
        <v>540</v>
      </c>
      <c r="L58" t="s">
        <v>544</v>
      </c>
      <c r="M58">
        <v>3</v>
      </c>
      <c r="N58">
        <v>3</v>
      </c>
      <c r="O58" t="s">
        <v>547</v>
      </c>
      <c r="P58" t="s">
        <v>549</v>
      </c>
      <c r="Q58" t="s">
        <v>551</v>
      </c>
    </row>
    <row r="59" spans="1:17" hidden="1">
      <c r="A59" t="s">
        <v>74</v>
      </c>
      <c r="B59" t="s">
        <v>517</v>
      </c>
      <c r="C59" t="s">
        <v>520</v>
      </c>
      <c r="D59" t="s">
        <v>525</v>
      </c>
      <c r="E59">
        <v>4.7</v>
      </c>
      <c r="F59">
        <v>71130</v>
      </c>
      <c r="G59" s="2">
        <v>44593</v>
      </c>
      <c r="H59" t="b">
        <v>0</v>
      </c>
      <c r="J59" t="s">
        <v>535</v>
      </c>
      <c r="K59" t="s">
        <v>538</v>
      </c>
      <c r="L59" t="s">
        <v>545</v>
      </c>
      <c r="M59">
        <v>4</v>
      </c>
      <c r="N59">
        <v>3.2</v>
      </c>
      <c r="O59" t="s">
        <v>547</v>
      </c>
      <c r="P59" t="s">
        <v>549</v>
      </c>
      <c r="Q59" t="s">
        <v>553</v>
      </c>
    </row>
    <row r="60" spans="1:17" hidden="1">
      <c r="A60" t="s">
        <v>75</v>
      </c>
      <c r="B60" t="s">
        <v>517</v>
      </c>
      <c r="C60" t="s">
        <v>522</v>
      </c>
      <c r="D60" t="s">
        <v>525</v>
      </c>
      <c r="E60">
        <v>5.2</v>
      </c>
      <c r="F60">
        <v>69348</v>
      </c>
      <c r="G60" s="2">
        <v>44287</v>
      </c>
      <c r="H60" t="b">
        <v>0</v>
      </c>
      <c r="J60" t="s">
        <v>536</v>
      </c>
      <c r="K60" t="s">
        <v>538</v>
      </c>
      <c r="L60" t="s">
        <v>544</v>
      </c>
      <c r="M60">
        <v>3</v>
      </c>
      <c r="N60">
        <v>4.0999999999999996</v>
      </c>
      <c r="O60" t="s">
        <v>546</v>
      </c>
      <c r="P60" t="s">
        <v>549</v>
      </c>
      <c r="Q60" t="s">
        <v>552</v>
      </c>
    </row>
    <row r="61" spans="1:17" hidden="1">
      <c r="A61" t="s">
        <v>76</v>
      </c>
      <c r="B61" t="s">
        <v>519</v>
      </c>
      <c r="C61" t="s">
        <v>522</v>
      </c>
      <c r="D61" t="s">
        <v>527</v>
      </c>
      <c r="E61">
        <v>3.6</v>
      </c>
      <c r="F61">
        <v>132592</v>
      </c>
      <c r="G61" s="2">
        <v>44377</v>
      </c>
      <c r="H61" t="b">
        <v>0</v>
      </c>
      <c r="J61" t="s">
        <v>537</v>
      </c>
      <c r="K61" t="s">
        <v>540</v>
      </c>
      <c r="L61" t="s">
        <v>544</v>
      </c>
      <c r="M61">
        <v>3</v>
      </c>
      <c r="N61">
        <v>3.8</v>
      </c>
      <c r="O61" t="s">
        <v>547</v>
      </c>
      <c r="P61" t="s">
        <v>549</v>
      </c>
      <c r="Q61" t="s">
        <v>554</v>
      </c>
    </row>
    <row r="62" spans="1:17" hidden="1">
      <c r="A62" t="s">
        <v>77</v>
      </c>
      <c r="B62" t="s">
        <v>518</v>
      </c>
      <c r="C62" t="s">
        <v>524</v>
      </c>
      <c r="D62" t="s">
        <v>525</v>
      </c>
      <c r="E62">
        <v>5.0999999999999996</v>
      </c>
      <c r="F62">
        <v>114693</v>
      </c>
      <c r="G62" s="2">
        <v>43439</v>
      </c>
      <c r="H62" t="b">
        <v>0</v>
      </c>
      <c r="J62" t="s">
        <v>537</v>
      </c>
      <c r="K62" t="s">
        <v>541</v>
      </c>
      <c r="L62" t="s">
        <v>544</v>
      </c>
      <c r="M62">
        <v>4</v>
      </c>
      <c r="N62">
        <v>6.4</v>
      </c>
      <c r="O62" t="s">
        <v>546</v>
      </c>
      <c r="P62" t="s">
        <v>550</v>
      </c>
      <c r="Q62" t="s">
        <v>554</v>
      </c>
    </row>
    <row r="63" spans="1:17" hidden="1">
      <c r="A63" t="s">
        <v>78</v>
      </c>
      <c r="B63" t="s">
        <v>519</v>
      </c>
      <c r="C63" t="s">
        <v>521</v>
      </c>
      <c r="D63" t="s">
        <v>525</v>
      </c>
      <c r="E63">
        <v>2.6</v>
      </c>
      <c r="F63">
        <v>61324</v>
      </c>
      <c r="G63" s="2">
        <v>44256</v>
      </c>
      <c r="H63" t="b">
        <v>0</v>
      </c>
      <c r="J63" t="s">
        <v>535</v>
      </c>
      <c r="K63" t="s">
        <v>538</v>
      </c>
      <c r="L63" t="s">
        <v>543</v>
      </c>
      <c r="M63">
        <v>4</v>
      </c>
      <c r="N63">
        <v>4.0999999999999996</v>
      </c>
      <c r="O63" t="s">
        <v>546</v>
      </c>
      <c r="P63" t="s">
        <v>549</v>
      </c>
      <c r="Q63" t="s">
        <v>551</v>
      </c>
    </row>
    <row r="64" spans="1:17">
      <c r="A64" t="s">
        <v>315</v>
      </c>
      <c r="B64" t="s">
        <v>518</v>
      </c>
      <c r="C64" t="s">
        <v>523</v>
      </c>
      <c r="D64" t="s">
        <v>528</v>
      </c>
      <c r="E64">
        <v>5.9</v>
      </c>
      <c r="F64">
        <v>158344</v>
      </c>
      <c r="G64" s="2">
        <v>44832</v>
      </c>
      <c r="H64" t="b">
        <v>1</v>
      </c>
      <c r="I64" t="s">
        <v>532</v>
      </c>
      <c r="J64" t="s">
        <v>537</v>
      </c>
      <c r="K64" t="s">
        <v>541</v>
      </c>
      <c r="L64" t="s">
        <v>543</v>
      </c>
      <c r="M64">
        <v>4</v>
      </c>
      <c r="N64">
        <v>2.6</v>
      </c>
      <c r="O64" t="s">
        <v>546</v>
      </c>
      <c r="P64" t="s">
        <v>550</v>
      </c>
      <c r="Q64" t="s">
        <v>553</v>
      </c>
    </row>
    <row r="65" spans="1:17" hidden="1">
      <c r="A65" t="s">
        <v>80</v>
      </c>
      <c r="B65" t="s">
        <v>519</v>
      </c>
      <c r="C65" t="s">
        <v>524</v>
      </c>
      <c r="D65" t="s">
        <v>527</v>
      </c>
      <c r="E65">
        <v>2.7</v>
      </c>
      <c r="F65">
        <v>85470</v>
      </c>
      <c r="G65" s="2">
        <v>44485</v>
      </c>
      <c r="H65" t="b">
        <v>0</v>
      </c>
      <c r="J65" t="s">
        <v>537</v>
      </c>
      <c r="K65" t="s">
        <v>538</v>
      </c>
      <c r="L65" t="s">
        <v>543</v>
      </c>
      <c r="M65">
        <v>3</v>
      </c>
      <c r="N65">
        <v>3.5</v>
      </c>
      <c r="O65" t="s">
        <v>546</v>
      </c>
      <c r="P65" t="s">
        <v>549</v>
      </c>
      <c r="Q65" t="s">
        <v>552</v>
      </c>
    </row>
    <row r="66" spans="1:17">
      <c r="A66" t="s">
        <v>316</v>
      </c>
      <c r="B66" t="s">
        <v>518</v>
      </c>
      <c r="C66" t="s">
        <v>522</v>
      </c>
      <c r="D66" t="s">
        <v>528</v>
      </c>
      <c r="E66">
        <v>3.9</v>
      </c>
      <c r="F66">
        <v>123095</v>
      </c>
      <c r="G66" s="2">
        <v>44251</v>
      </c>
      <c r="H66" t="b">
        <v>0</v>
      </c>
      <c r="J66" t="s">
        <v>535</v>
      </c>
      <c r="K66" t="s">
        <v>541</v>
      </c>
      <c r="L66" t="s">
        <v>544</v>
      </c>
      <c r="M66">
        <v>3</v>
      </c>
      <c r="N66">
        <v>4.2</v>
      </c>
      <c r="O66" t="s">
        <v>548</v>
      </c>
      <c r="P66" t="s">
        <v>550</v>
      </c>
      <c r="Q66" t="s">
        <v>551</v>
      </c>
    </row>
    <row r="67" spans="1:17">
      <c r="A67" t="s">
        <v>370</v>
      </c>
      <c r="B67" t="s">
        <v>519</v>
      </c>
      <c r="C67" t="s">
        <v>521</v>
      </c>
      <c r="D67" t="s">
        <v>528</v>
      </c>
      <c r="E67">
        <v>4.9000000000000004</v>
      </c>
      <c r="F67">
        <v>108695</v>
      </c>
      <c r="G67" s="2">
        <v>45096</v>
      </c>
      <c r="H67" t="b">
        <v>0</v>
      </c>
      <c r="J67" t="s">
        <v>535</v>
      </c>
      <c r="K67" t="s">
        <v>541</v>
      </c>
      <c r="L67" t="s">
        <v>542</v>
      </c>
      <c r="M67">
        <v>2</v>
      </c>
      <c r="N67">
        <v>1.8</v>
      </c>
      <c r="O67" t="s">
        <v>547</v>
      </c>
      <c r="P67" t="s">
        <v>550</v>
      </c>
      <c r="Q67" t="s">
        <v>554</v>
      </c>
    </row>
    <row r="68" spans="1:17" hidden="1">
      <c r="A68" t="s">
        <v>83</v>
      </c>
      <c r="B68" t="s">
        <v>518</v>
      </c>
      <c r="C68" t="s">
        <v>522</v>
      </c>
      <c r="D68" t="s">
        <v>525</v>
      </c>
      <c r="E68">
        <v>3.2</v>
      </c>
      <c r="F68">
        <v>101430</v>
      </c>
      <c r="G68" s="2">
        <v>45077</v>
      </c>
      <c r="H68" t="b">
        <v>0</v>
      </c>
      <c r="J68" t="s">
        <v>537</v>
      </c>
      <c r="K68" t="s">
        <v>540</v>
      </c>
      <c r="L68" t="s">
        <v>543</v>
      </c>
      <c r="M68">
        <v>5</v>
      </c>
      <c r="N68">
        <v>1.9</v>
      </c>
      <c r="O68" t="s">
        <v>546</v>
      </c>
      <c r="P68" t="s">
        <v>549</v>
      </c>
      <c r="Q68" t="s">
        <v>551</v>
      </c>
    </row>
    <row r="69" spans="1:17" hidden="1">
      <c r="A69" t="s">
        <v>84</v>
      </c>
      <c r="B69" t="s">
        <v>517</v>
      </c>
      <c r="C69" t="s">
        <v>523</v>
      </c>
      <c r="D69" t="s">
        <v>526</v>
      </c>
      <c r="E69">
        <v>8.1</v>
      </c>
      <c r="F69">
        <v>89703</v>
      </c>
      <c r="G69" s="2">
        <v>44246</v>
      </c>
      <c r="H69" t="b">
        <v>1</v>
      </c>
      <c r="I69" t="s">
        <v>533</v>
      </c>
      <c r="J69" t="s">
        <v>535</v>
      </c>
      <c r="K69" t="s">
        <v>538</v>
      </c>
      <c r="L69" t="s">
        <v>545</v>
      </c>
      <c r="M69">
        <v>3</v>
      </c>
      <c r="N69">
        <v>4.2</v>
      </c>
      <c r="O69" t="s">
        <v>547</v>
      </c>
      <c r="P69" t="s">
        <v>549</v>
      </c>
      <c r="Q69" t="s">
        <v>553</v>
      </c>
    </row>
    <row r="70" spans="1:17" hidden="1">
      <c r="A70" t="s">
        <v>85</v>
      </c>
      <c r="B70" t="s">
        <v>517</v>
      </c>
      <c r="C70" t="s">
        <v>522</v>
      </c>
      <c r="D70" t="s">
        <v>526</v>
      </c>
      <c r="E70">
        <v>5.7</v>
      </c>
      <c r="F70">
        <v>138752</v>
      </c>
      <c r="G70" s="2">
        <v>44848</v>
      </c>
      <c r="H70" t="b">
        <v>0</v>
      </c>
      <c r="J70" t="s">
        <v>537</v>
      </c>
      <c r="K70" t="s">
        <v>541</v>
      </c>
      <c r="L70" t="s">
        <v>543</v>
      </c>
      <c r="M70">
        <v>3</v>
      </c>
      <c r="N70">
        <v>2.5</v>
      </c>
      <c r="O70" t="s">
        <v>547</v>
      </c>
      <c r="P70" t="s">
        <v>550</v>
      </c>
      <c r="Q70" t="s">
        <v>552</v>
      </c>
    </row>
    <row r="71" spans="1:17">
      <c r="A71" t="s">
        <v>414</v>
      </c>
      <c r="B71" t="s">
        <v>517</v>
      </c>
      <c r="C71" t="s">
        <v>520</v>
      </c>
      <c r="D71" t="s">
        <v>528</v>
      </c>
      <c r="E71">
        <v>3.9</v>
      </c>
      <c r="F71">
        <v>145774</v>
      </c>
      <c r="G71" s="2">
        <v>44220</v>
      </c>
      <c r="H71" t="b">
        <v>1</v>
      </c>
      <c r="I71" t="s">
        <v>533</v>
      </c>
      <c r="J71" t="s">
        <v>535</v>
      </c>
      <c r="K71" t="s">
        <v>541</v>
      </c>
      <c r="L71" t="s">
        <v>545</v>
      </c>
      <c r="M71">
        <v>4</v>
      </c>
      <c r="N71">
        <v>4.2</v>
      </c>
      <c r="O71" t="s">
        <v>546</v>
      </c>
      <c r="P71" t="s">
        <v>550</v>
      </c>
      <c r="Q71" t="s">
        <v>554</v>
      </c>
    </row>
    <row r="72" spans="1:17">
      <c r="A72" t="s">
        <v>304</v>
      </c>
      <c r="B72" t="s">
        <v>517</v>
      </c>
      <c r="C72" t="s">
        <v>520</v>
      </c>
      <c r="D72" t="s">
        <v>528</v>
      </c>
      <c r="E72">
        <v>3</v>
      </c>
      <c r="F72">
        <v>103732</v>
      </c>
      <c r="G72" s="2">
        <v>44852</v>
      </c>
      <c r="H72" t="b">
        <v>0</v>
      </c>
      <c r="J72" t="s">
        <v>536</v>
      </c>
      <c r="K72" t="s">
        <v>538</v>
      </c>
      <c r="L72" t="s">
        <v>543</v>
      </c>
      <c r="M72">
        <v>4</v>
      </c>
      <c r="N72">
        <v>2.5</v>
      </c>
      <c r="O72" t="s">
        <v>548</v>
      </c>
      <c r="P72" t="s">
        <v>549</v>
      </c>
      <c r="Q72" t="s">
        <v>554</v>
      </c>
    </row>
    <row r="73" spans="1:17" hidden="1">
      <c r="A73" t="s">
        <v>88</v>
      </c>
      <c r="B73" t="s">
        <v>519</v>
      </c>
      <c r="C73" t="s">
        <v>521</v>
      </c>
      <c r="D73" t="s">
        <v>527</v>
      </c>
      <c r="E73">
        <v>2.7</v>
      </c>
      <c r="F73">
        <v>66970</v>
      </c>
      <c r="G73" s="2">
        <v>43895</v>
      </c>
      <c r="H73" t="b">
        <v>0</v>
      </c>
      <c r="J73" t="s">
        <v>537</v>
      </c>
      <c r="K73" t="s">
        <v>541</v>
      </c>
      <c r="L73" t="s">
        <v>542</v>
      </c>
      <c r="M73">
        <v>2</v>
      </c>
      <c r="N73">
        <v>5.0999999999999996</v>
      </c>
      <c r="O73" t="s">
        <v>546</v>
      </c>
      <c r="P73" t="s">
        <v>550</v>
      </c>
      <c r="Q73" t="s">
        <v>554</v>
      </c>
    </row>
    <row r="74" spans="1:17" hidden="1">
      <c r="A74" t="s">
        <v>89</v>
      </c>
      <c r="B74" t="s">
        <v>517</v>
      </c>
      <c r="C74" t="s">
        <v>521</v>
      </c>
      <c r="D74" t="s">
        <v>527</v>
      </c>
      <c r="E74">
        <v>5.4</v>
      </c>
      <c r="F74">
        <v>120100</v>
      </c>
      <c r="G74" s="2">
        <v>44987</v>
      </c>
      <c r="H74" t="b">
        <v>0</v>
      </c>
      <c r="J74" t="s">
        <v>536</v>
      </c>
      <c r="K74" t="s">
        <v>540</v>
      </c>
      <c r="L74" t="s">
        <v>545</v>
      </c>
      <c r="M74">
        <v>5</v>
      </c>
      <c r="N74">
        <v>2.1</v>
      </c>
      <c r="O74" t="s">
        <v>546</v>
      </c>
      <c r="P74" t="s">
        <v>549</v>
      </c>
      <c r="Q74" t="s">
        <v>553</v>
      </c>
    </row>
    <row r="75" spans="1:17" hidden="1">
      <c r="A75" t="s">
        <v>90</v>
      </c>
      <c r="B75" t="s">
        <v>519</v>
      </c>
      <c r="C75" t="s">
        <v>522</v>
      </c>
      <c r="D75" t="s">
        <v>526</v>
      </c>
      <c r="E75">
        <v>4</v>
      </c>
      <c r="F75">
        <v>113330</v>
      </c>
      <c r="G75" s="2">
        <v>44269</v>
      </c>
      <c r="H75" t="b">
        <v>1</v>
      </c>
      <c r="I75" t="s">
        <v>532</v>
      </c>
      <c r="J75" t="s">
        <v>536</v>
      </c>
      <c r="K75" t="s">
        <v>541</v>
      </c>
      <c r="L75" t="s">
        <v>544</v>
      </c>
      <c r="M75">
        <v>3</v>
      </c>
      <c r="N75">
        <v>4.0999999999999996</v>
      </c>
      <c r="O75" t="s">
        <v>546</v>
      </c>
      <c r="P75" t="s">
        <v>550</v>
      </c>
      <c r="Q75" t="s">
        <v>552</v>
      </c>
    </row>
    <row r="76" spans="1:17" hidden="1">
      <c r="A76" t="s">
        <v>91</v>
      </c>
      <c r="B76" t="s">
        <v>519</v>
      </c>
      <c r="C76" t="s">
        <v>520</v>
      </c>
      <c r="D76" t="s">
        <v>525</v>
      </c>
      <c r="E76">
        <v>5.7</v>
      </c>
      <c r="F76">
        <v>152193</v>
      </c>
      <c r="G76" s="2">
        <v>44472</v>
      </c>
      <c r="H76" t="b">
        <v>0</v>
      </c>
      <c r="J76" t="s">
        <v>536</v>
      </c>
      <c r="K76" t="s">
        <v>538</v>
      </c>
      <c r="L76" t="s">
        <v>542</v>
      </c>
      <c r="M76">
        <v>1</v>
      </c>
      <c r="N76">
        <v>3.5</v>
      </c>
      <c r="O76" t="s">
        <v>547</v>
      </c>
      <c r="P76" t="s">
        <v>549</v>
      </c>
      <c r="Q76" t="s">
        <v>554</v>
      </c>
    </row>
    <row r="77" spans="1:17" hidden="1">
      <c r="A77" t="s">
        <v>92</v>
      </c>
      <c r="B77" t="s">
        <v>517</v>
      </c>
      <c r="C77" t="s">
        <v>520</v>
      </c>
      <c r="D77" t="s">
        <v>525</v>
      </c>
      <c r="E77">
        <v>6</v>
      </c>
      <c r="F77">
        <v>92049</v>
      </c>
      <c r="G77" s="2">
        <v>43368</v>
      </c>
      <c r="H77" t="b">
        <v>0</v>
      </c>
      <c r="J77" t="s">
        <v>535</v>
      </c>
      <c r="K77" t="s">
        <v>541</v>
      </c>
      <c r="L77" t="s">
        <v>544</v>
      </c>
      <c r="M77">
        <v>5</v>
      </c>
      <c r="N77">
        <v>6.6</v>
      </c>
      <c r="O77" t="s">
        <v>548</v>
      </c>
      <c r="P77" t="s">
        <v>550</v>
      </c>
      <c r="Q77" t="s">
        <v>552</v>
      </c>
    </row>
    <row r="78" spans="1:17" hidden="1">
      <c r="A78" t="s">
        <v>93</v>
      </c>
      <c r="B78" t="s">
        <v>519</v>
      </c>
      <c r="C78" t="s">
        <v>523</v>
      </c>
      <c r="D78" t="s">
        <v>525</v>
      </c>
      <c r="E78">
        <v>0.2</v>
      </c>
      <c r="F78">
        <v>61252</v>
      </c>
      <c r="G78" s="2">
        <v>43953</v>
      </c>
      <c r="H78" t="b">
        <v>0</v>
      </c>
      <c r="J78" t="s">
        <v>536</v>
      </c>
      <c r="K78" t="s">
        <v>538</v>
      </c>
      <c r="L78" t="s">
        <v>545</v>
      </c>
      <c r="M78">
        <v>4</v>
      </c>
      <c r="N78">
        <v>5</v>
      </c>
      <c r="O78" t="s">
        <v>547</v>
      </c>
      <c r="P78" t="s">
        <v>549</v>
      </c>
      <c r="Q78" t="s">
        <v>551</v>
      </c>
    </row>
    <row r="79" spans="1:17" hidden="1">
      <c r="A79" t="s">
        <v>94</v>
      </c>
      <c r="B79" t="s">
        <v>519</v>
      </c>
      <c r="C79" t="s">
        <v>521</v>
      </c>
      <c r="D79" t="s">
        <v>526</v>
      </c>
      <c r="E79">
        <v>3.7</v>
      </c>
      <c r="F79">
        <v>115393</v>
      </c>
      <c r="G79" s="2">
        <v>44974</v>
      </c>
      <c r="H79" t="b">
        <v>0</v>
      </c>
      <c r="J79" t="s">
        <v>536</v>
      </c>
      <c r="K79" t="s">
        <v>540</v>
      </c>
      <c r="L79" t="s">
        <v>543</v>
      </c>
      <c r="M79">
        <v>3</v>
      </c>
      <c r="N79">
        <v>2.2000000000000002</v>
      </c>
      <c r="O79" t="s">
        <v>547</v>
      </c>
      <c r="P79" t="s">
        <v>549</v>
      </c>
      <c r="Q79" t="s">
        <v>553</v>
      </c>
    </row>
    <row r="80" spans="1:17" hidden="1">
      <c r="A80" t="s">
        <v>95</v>
      </c>
      <c r="B80" t="s">
        <v>518</v>
      </c>
      <c r="C80" t="s">
        <v>520</v>
      </c>
      <c r="D80" t="s">
        <v>527</v>
      </c>
      <c r="E80">
        <v>4</v>
      </c>
      <c r="F80">
        <v>130390</v>
      </c>
      <c r="G80" s="2">
        <v>44230</v>
      </c>
      <c r="H80" t="b">
        <v>0</v>
      </c>
      <c r="J80" t="s">
        <v>536</v>
      </c>
      <c r="K80" t="s">
        <v>541</v>
      </c>
      <c r="L80" t="s">
        <v>542</v>
      </c>
      <c r="M80">
        <v>5</v>
      </c>
      <c r="N80">
        <v>4.2</v>
      </c>
      <c r="O80" t="s">
        <v>546</v>
      </c>
      <c r="P80" t="s">
        <v>550</v>
      </c>
      <c r="Q80" t="s">
        <v>552</v>
      </c>
    </row>
    <row r="81" spans="1:17" hidden="1">
      <c r="A81" t="s">
        <v>96</v>
      </c>
      <c r="B81" t="s">
        <v>518</v>
      </c>
      <c r="C81" t="s">
        <v>522</v>
      </c>
      <c r="D81" t="s">
        <v>526</v>
      </c>
      <c r="E81">
        <v>7.7</v>
      </c>
      <c r="F81">
        <v>79963</v>
      </c>
      <c r="G81" s="2">
        <v>44976</v>
      </c>
      <c r="H81" t="b">
        <v>0</v>
      </c>
      <c r="J81" t="s">
        <v>537</v>
      </c>
      <c r="K81" t="s">
        <v>540</v>
      </c>
      <c r="L81" t="s">
        <v>545</v>
      </c>
      <c r="M81">
        <v>5</v>
      </c>
      <c r="N81">
        <v>2.2000000000000002</v>
      </c>
      <c r="O81" t="s">
        <v>547</v>
      </c>
      <c r="P81" t="s">
        <v>549</v>
      </c>
      <c r="Q81" t="s">
        <v>554</v>
      </c>
    </row>
    <row r="82" spans="1:17">
      <c r="A82" t="s">
        <v>366</v>
      </c>
      <c r="B82" t="s">
        <v>518</v>
      </c>
      <c r="C82" t="s">
        <v>520</v>
      </c>
      <c r="D82" t="s">
        <v>528</v>
      </c>
      <c r="E82">
        <v>3.1</v>
      </c>
      <c r="F82">
        <v>134763</v>
      </c>
      <c r="G82" s="2">
        <v>44755</v>
      </c>
      <c r="H82" t="b">
        <v>1</v>
      </c>
      <c r="I82" t="s">
        <v>532</v>
      </c>
      <c r="J82" t="s">
        <v>536</v>
      </c>
      <c r="K82" t="s">
        <v>540</v>
      </c>
      <c r="L82" t="s">
        <v>542</v>
      </c>
      <c r="M82">
        <v>4</v>
      </c>
      <c r="N82">
        <v>2.8</v>
      </c>
      <c r="O82" t="s">
        <v>546</v>
      </c>
      <c r="P82" t="s">
        <v>549</v>
      </c>
      <c r="Q82" t="s">
        <v>554</v>
      </c>
    </row>
    <row r="83" spans="1:17" hidden="1">
      <c r="A83" t="s">
        <v>98</v>
      </c>
      <c r="B83" t="s">
        <v>519</v>
      </c>
      <c r="C83" t="s">
        <v>520</v>
      </c>
      <c r="D83" t="s">
        <v>527</v>
      </c>
      <c r="E83">
        <v>4.8</v>
      </c>
      <c r="F83">
        <v>101240</v>
      </c>
      <c r="G83" s="2">
        <v>44319</v>
      </c>
      <c r="H83" t="b">
        <v>0</v>
      </c>
      <c r="J83" t="s">
        <v>536</v>
      </c>
      <c r="K83" t="s">
        <v>540</v>
      </c>
      <c r="L83" t="s">
        <v>542</v>
      </c>
      <c r="M83">
        <v>3</v>
      </c>
      <c r="N83">
        <v>4</v>
      </c>
      <c r="O83" t="s">
        <v>546</v>
      </c>
      <c r="P83" t="s">
        <v>549</v>
      </c>
      <c r="Q83" t="s">
        <v>554</v>
      </c>
    </row>
    <row r="84" spans="1:17" hidden="1">
      <c r="A84" t="s">
        <v>99</v>
      </c>
      <c r="B84" t="s">
        <v>519</v>
      </c>
      <c r="C84" t="s">
        <v>524</v>
      </c>
      <c r="D84" t="s">
        <v>527</v>
      </c>
      <c r="E84">
        <v>4</v>
      </c>
      <c r="F84">
        <v>96668</v>
      </c>
      <c r="G84" s="2">
        <v>43634</v>
      </c>
      <c r="H84" t="b">
        <v>1</v>
      </c>
      <c r="I84" t="s">
        <v>534</v>
      </c>
      <c r="J84" t="s">
        <v>535</v>
      </c>
      <c r="K84" t="s">
        <v>541</v>
      </c>
      <c r="L84" t="s">
        <v>545</v>
      </c>
      <c r="M84">
        <v>2</v>
      </c>
      <c r="N84">
        <v>5.8</v>
      </c>
      <c r="O84" t="s">
        <v>546</v>
      </c>
      <c r="P84" t="s">
        <v>550</v>
      </c>
      <c r="Q84" t="s">
        <v>551</v>
      </c>
    </row>
    <row r="85" spans="1:17" hidden="1">
      <c r="A85" t="s">
        <v>100</v>
      </c>
      <c r="B85" t="s">
        <v>519</v>
      </c>
      <c r="C85" t="s">
        <v>523</v>
      </c>
      <c r="D85" t="s">
        <v>527</v>
      </c>
      <c r="E85">
        <v>7.1</v>
      </c>
      <c r="F85">
        <v>151865</v>
      </c>
      <c r="G85" s="2">
        <v>44937</v>
      </c>
      <c r="H85" t="b">
        <v>0</v>
      </c>
      <c r="J85" t="s">
        <v>537</v>
      </c>
      <c r="K85" t="s">
        <v>540</v>
      </c>
      <c r="L85" t="s">
        <v>544</v>
      </c>
      <c r="M85">
        <v>2</v>
      </c>
      <c r="N85">
        <v>2.2999999999999998</v>
      </c>
      <c r="O85" t="s">
        <v>546</v>
      </c>
      <c r="P85" t="s">
        <v>549</v>
      </c>
      <c r="Q85" t="s">
        <v>553</v>
      </c>
    </row>
    <row r="86" spans="1:17" hidden="1">
      <c r="A86" t="s">
        <v>101</v>
      </c>
      <c r="B86" t="s">
        <v>518</v>
      </c>
      <c r="C86" t="s">
        <v>520</v>
      </c>
      <c r="D86" t="s">
        <v>525</v>
      </c>
      <c r="E86">
        <v>4.2</v>
      </c>
      <c r="F86">
        <v>64432</v>
      </c>
      <c r="G86" s="2">
        <v>44150</v>
      </c>
      <c r="H86" t="b">
        <v>0</v>
      </c>
      <c r="J86" t="s">
        <v>537</v>
      </c>
      <c r="K86" t="s">
        <v>538</v>
      </c>
      <c r="L86" t="s">
        <v>543</v>
      </c>
      <c r="M86">
        <v>2</v>
      </c>
      <c r="N86">
        <v>4.4000000000000004</v>
      </c>
      <c r="O86" t="s">
        <v>547</v>
      </c>
      <c r="P86" t="s">
        <v>549</v>
      </c>
      <c r="Q86" t="s">
        <v>554</v>
      </c>
    </row>
    <row r="87" spans="1:17" hidden="1">
      <c r="A87" t="s">
        <v>102</v>
      </c>
      <c r="B87" t="s">
        <v>518</v>
      </c>
      <c r="C87" t="s">
        <v>522</v>
      </c>
      <c r="D87" t="s">
        <v>527</v>
      </c>
      <c r="E87">
        <v>2.9</v>
      </c>
      <c r="F87">
        <v>60055</v>
      </c>
      <c r="G87" s="2">
        <v>43826</v>
      </c>
      <c r="H87" t="b">
        <v>1</v>
      </c>
      <c r="I87" t="s">
        <v>530</v>
      </c>
      <c r="J87" t="s">
        <v>535</v>
      </c>
      <c r="K87" t="s">
        <v>540</v>
      </c>
      <c r="L87" t="s">
        <v>542</v>
      </c>
      <c r="M87">
        <v>4</v>
      </c>
      <c r="N87">
        <v>5.3</v>
      </c>
      <c r="O87" t="s">
        <v>546</v>
      </c>
      <c r="P87" t="s">
        <v>549</v>
      </c>
      <c r="Q87" t="s">
        <v>552</v>
      </c>
    </row>
    <row r="88" spans="1:17" hidden="1">
      <c r="A88" t="s">
        <v>103</v>
      </c>
      <c r="B88" t="s">
        <v>518</v>
      </c>
      <c r="C88" t="s">
        <v>524</v>
      </c>
      <c r="D88" t="s">
        <v>525</v>
      </c>
      <c r="E88">
        <v>6.7</v>
      </c>
      <c r="F88">
        <v>115658</v>
      </c>
      <c r="G88" s="2">
        <v>44875</v>
      </c>
      <c r="H88" t="b">
        <v>1</v>
      </c>
      <c r="I88" t="s">
        <v>533</v>
      </c>
      <c r="J88" t="s">
        <v>535</v>
      </c>
      <c r="K88" t="s">
        <v>540</v>
      </c>
      <c r="L88" t="s">
        <v>543</v>
      </c>
      <c r="M88">
        <v>4</v>
      </c>
      <c r="N88">
        <v>2.4</v>
      </c>
      <c r="O88" t="s">
        <v>548</v>
      </c>
      <c r="P88" t="s">
        <v>549</v>
      </c>
      <c r="Q88" t="s">
        <v>553</v>
      </c>
    </row>
    <row r="89" spans="1:17">
      <c r="A89" t="s">
        <v>111</v>
      </c>
      <c r="B89" t="s">
        <v>518</v>
      </c>
      <c r="C89" t="s">
        <v>523</v>
      </c>
      <c r="D89" t="s">
        <v>528</v>
      </c>
      <c r="E89">
        <v>3.2</v>
      </c>
      <c r="F89">
        <v>105587</v>
      </c>
      <c r="G89" s="2">
        <v>43213</v>
      </c>
      <c r="H89" t="b">
        <v>0</v>
      </c>
      <c r="J89" t="s">
        <v>535</v>
      </c>
      <c r="K89" t="s">
        <v>538</v>
      </c>
      <c r="L89" t="s">
        <v>543</v>
      </c>
      <c r="M89">
        <v>4</v>
      </c>
      <c r="N89">
        <v>7</v>
      </c>
      <c r="O89" t="s">
        <v>546</v>
      </c>
      <c r="P89" t="s">
        <v>549</v>
      </c>
      <c r="Q89" t="s">
        <v>552</v>
      </c>
    </row>
    <row r="90" spans="1:17" hidden="1">
      <c r="A90" t="s">
        <v>105</v>
      </c>
      <c r="B90" t="s">
        <v>517</v>
      </c>
      <c r="C90" t="s">
        <v>524</v>
      </c>
      <c r="D90" t="s">
        <v>525</v>
      </c>
      <c r="E90">
        <v>3.6</v>
      </c>
      <c r="F90">
        <v>66168</v>
      </c>
      <c r="G90" s="2">
        <v>44704</v>
      </c>
      <c r="H90" t="b">
        <v>0</v>
      </c>
      <c r="J90" t="s">
        <v>537</v>
      </c>
      <c r="K90" t="s">
        <v>538</v>
      </c>
      <c r="L90" t="s">
        <v>542</v>
      </c>
      <c r="M90">
        <v>3</v>
      </c>
      <c r="N90">
        <v>2.9</v>
      </c>
      <c r="O90" t="s">
        <v>547</v>
      </c>
      <c r="P90" t="s">
        <v>549</v>
      </c>
      <c r="Q90" t="s">
        <v>554</v>
      </c>
    </row>
    <row r="91" spans="1:17" hidden="1">
      <c r="A91" t="s">
        <v>106</v>
      </c>
      <c r="B91" t="s">
        <v>518</v>
      </c>
      <c r="C91" t="s">
        <v>523</v>
      </c>
      <c r="D91" t="s">
        <v>526</v>
      </c>
      <c r="E91">
        <v>2.6</v>
      </c>
      <c r="F91">
        <v>72910</v>
      </c>
      <c r="G91" s="2">
        <v>44900</v>
      </c>
      <c r="H91" t="b">
        <v>0</v>
      </c>
      <c r="J91" t="s">
        <v>537</v>
      </c>
      <c r="K91" t="s">
        <v>538</v>
      </c>
      <c r="L91" t="s">
        <v>542</v>
      </c>
      <c r="M91">
        <v>3</v>
      </c>
      <c r="N91">
        <v>2.4</v>
      </c>
      <c r="O91" t="s">
        <v>546</v>
      </c>
      <c r="P91" t="s">
        <v>549</v>
      </c>
      <c r="Q91" t="s">
        <v>554</v>
      </c>
    </row>
    <row r="92" spans="1:17" hidden="1">
      <c r="A92" t="s">
        <v>107</v>
      </c>
      <c r="B92" t="s">
        <v>517</v>
      </c>
      <c r="C92" t="s">
        <v>521</v>
      </c>
      <c r="E92">
        <v>2.2000000000000002</v>
      </c>
      <c r="F92">
        <v>136090</v>
      </c>
      <c r="G92" s="2">
        <v>43977</v>
      </c>
      <c r="H92" t="b">
        <v>0</v>
      </c>
      <c r="J92" t="s">
        <v>535</v>
      </c>
      <c r="K92" t="s">
        <v>540</v>
      </c>
      <c r="L92" t="s">
        <v>544</v>
      </c>
      <c r="M92">
        <v>5</v>
      </c>
      <c r="N92">
        <v>4.9000000000000004</v>
      </c>
      <c r="O92" t="s">
        <v>546</v>
      </c>
      <c r="P92" t="s">
        <v>549</v>
      </c>
      <c r="Q92" t="s">
        <v>552</v>
      </c>
    </row>
    <row r="93" spans="1:17" hidden="1">
      <c r="A93" t="s">
        <v>108</v>
      </c>
      <c r="B93" t="s">
        <v>519</v>
      </c>
      <c r="C93" t="s">
        <v>523</v>
      </c>
      <c r="D93" t="s">
        <v>525</v>
      </c>
      <c r="E93">
        <v>6.2</v>
      </c>
      <c r="F93">
        <v>132303</v>
      </c>
      <c r="G93" s="2">
        <v>43616</v>
      </c>
      <c r="H93" t="b">
        <v>0</v>
      </c>
      <c r="J93" t="s">
        <v>536</v>
      </c>
      <c r="K93" t="s">
        <v>541</v>
      </c>
      <c r="L93" t="s">
        <v>544</v>
      </c>
      <c r="M93">
        <v>2</v>
      </c>
      <c r="N93">
        <v>5.9</v>
      </c>
      <c r="O93" t="s">
        <v>548</v>
      </c>
      <c r="P93" t="s">
        <v>550</v>
      </c>
      <c r="Q93" t="s">
        <v>551</v>
      </c>
    </row>
    <row r="94" spans="1:17">
      <c r="A94" t="s">
        <v>279</v>
      </c>
      <c r="B94" t="s">
        <v>517</v>
      </c>
      <c r="C94" t="s">
        <v>522</v>
      </c>
      <c r="D94" t="s">
        <v>528</v>
      </c>
      <c r="E94">
        <v>3.2</v>
      </c>
      <c r="F94">
        <v>105253</v>
      </c>
      <c r="G94" s="2">
        <v>44384</v>
      </c>
      <c r="H94" t="b">
        <v>0</v>
      </c>
      <c r="J94" t="s">
        <v>537</v>
      </c>
      <c r="K94" t="s">
        <v>538</v>
      </c>
      <c r="L94" t="s">
        <v>543</v>
      </c>
      <c r="M94">
        <v>2</v>
      </c>
      <c r="N94">
        <v>3.8</v>
      </c>
      <c r="O94" t="s">
        <v>547</v>
      </c>
      <c r="P94" t="s">
        <v>549</v>
      </c>
      <c r="Q94" t="s">
        <v>554</v>
      </c>
    </row>
    <row r="95" spans="1:17" hidden="1">
      <c r="A95" t="s">
        <v>110</v>
      </c>
      <c r="B95" t="s">
        <v>517</v>
      </c>
      <c r="C95" t="s">
        <v>521</v>
      </c>
      <c r="D95" t="s">
        <v>527</v>
      </c>
      <c r="E95">
        <v>6.8</v>
      </c>
      <c r="F95">
        <v>113441</v>
      </c>
      <c r="G95" s="2">
        <v>43947</v>
      </c>
      <c r="H95" t="b">
        <v>0</v>
      </c>
      <c r="J95" t="s">
        <v>535</v>
      </c>
      <c r="K95" t="s">
        <v>540</v>
      </c>
      <c r="L95" t="s">
        <v>544</v>
      </c>
      <c r="M95">
        <v>3</v>
      </c>
      <c r="N95">
        <v>5</v>
      </c>
      <c r="O95" t="s">
        <v>547</v>
      </c>
      <c r="P95" t="s">
        <v>549</v>
      </c>
      <c r="Q95" t="s">
        <v>554</v>
      </c>
    </row>
    <row r="96" spans="1:17">
      <c r="A96" t="s">
        <v>347</v>
      </c>
      <c r="B96" t="s">
        <v>518</v>
      </c>
      <c r="C96" t="s">
        <v>520</v>
      </c>
      <c r="D96" t="s">
        <v>528</v>
      </c>
      <c r="E96">
        <v>3.2</v>
      </c>
      <c r="F96">
        <v>134965</v>
      </c>
      <c r="G96" s="2">
        <v>44885</v>
      </c>
      <c r="H96" t="b">
        <v>0</v>
      </c>
      <c r="J96" t="s">
        <v>535</v>
      </c>
      <c r="K96" t="s">
        <v>541</v>
      </c>
      <c r="L96" t="s">
        <v>543</v>
      </c>
      <c r="M96">
        <v>3</v>
      </c>
      <c r="N96">
        <v>2.4</v>
      </c>
      <c r="O96" t="s">
        <v>547</v>
      </c>
      <c r="P96" t="s">
        <v>550</v>
      </c>
      <c r="Q96" t="s">
        <v>552</v>
      </c>
    </row>
    <row r="97" spans="1:17" hidden="1">
      <c r="A97" t="s">
        <v>112</v>
      </c>
      <c r="B97" t="s">
        <v>518</v>
      </c>
      <c r="C97" t="s">
        <v>524</v>
      </c>
      <c r="D97" t="s">
        <v>525</v>
      </c>
      <c r="E97">
        <v>6.3</v>
      </c>
      <c r="F97">
        <v>92254</v>
      </c>
      <c r="G97" s="2">
        <v>44992</v>
      </c>
      <c r="H97" t="b">
        <v>0</v>
      </c>
      <c r="J97" t="s">
        <v>535</v>
      </c>
      <c r="K97" t="s">
        <v>540</v>
      </c>
      <c r="L97" t="s">
        <v>543</v>
      </c>
      <c r="M97">
        <v>3</v>
      </c>
      <c r="N97">
        <v>2.1</v>
      </c>
      <c r="O97" t="s">
        <v>546</v>
      </c>
      <c r="P97" t="s">
        <v>549</v>
      </c>
      <c r="Q97" t="s">
        <v>554</v>
      </c>
    </row>
    <row r="98" spans="1:17" hidden="1">
      <c r="A98" t="s">
        <v>113</v>
      </c>
      <c r="B98" t="s">
        <v>518</v>
      </c>
      <c r="C98" t="s">
        <v>524</v>
      </c>
      <c r="E98">
        <v>2.2000000000000002</v>
      </c>
      <c r="F98">
        <v>65287</v>
      </c>
      <c r="G98" s="2">
        <v>44766</v>
      </c>
      <c r="H98" t="b">
        <v>1</v>
      </c>
      <c r="I98" t="s">
        <v>533</v>
      </c>
      <c r="J98" t="s">
        <v>537</v>
      </c>
      <c r="K98" t="s">
        <v>538</v>
      </c>
      <c r="L98" t="s">
        <v>544</v>
      </c>
      <c r="M98">
        <v>2</v>
      </c>
      <c r="N98">
        <v>2.7</v>
      </c>
      <c r="O98" t="s">
        <v>547</v>
      </c>
      <c r="P98" t="s">
        <v>549</v>
      </c>
      <c r="Q98" t="s">
        <v>551</v>
      </c>
    </row>
    <row r="99" spans="1:17" hidden="1">
      <c r="A99" t="s">
        <v>114</v>
      </c>
      <c r="B99" t="s">
        <v>518</v>
      </c>
      <c r="C99" t="s">
        <v>520</v>
      </c>
      <c r="D99" t="s">
        <v>525</v>
      </c>
      <c r="E99">
        <v>5.5</v>
      </c>
      <c r="F99">
        <v>157829</v>
      </c>
      <c r="G99" s="2">
        <v>44543</v>
      </c>
      <c r="H99" t="b">
        <v>0</v>
      </c>
      <c r="J99" t="s">
        <v>535</v>
      </c>
      <c r="K99" t="s">
        <v>538</v>
      </c>
      <c r="L99" t="s">
        <v>544</v>
      </c>
      <c r="M99">
        <v>5</v>
      </c>
      <c r="N99">
        <v>3.4</v>
      </c>
      <c r="O99" t="s">
        <v>546</v>
      </c>
      <c r="P99" t="s">
        <v>549</v>
      </c>
      <c r="Q99" t="s">
        <v>552</v>
      </c>
    </row>
    <row r="100" spans="1:17" hidden="1">
      <c r="A100" t="s">
        <v>115</v>
      </c>
      <c r="B100" t="s">
        <v>518</v>
      </c>
      <c r="C100" t="s">
        <v>521</v>
      </c>
      <c r="D100" t="s">
        <v>527</v>
      </c>
      <c r="E100">
        <v>5.3</v>
      </c>
      <c r="F100">
        <v>144555</v>
      </c>
      <c r="G100" s="2">
        <v>44671</v>
      </c>
      <c r="H100" t="b">
        <v>0</v>
      </c>
      <c r="J100" t="s">
        <v>536</v>
      </c>
      <c r="K100" t="s">
        <v>541</v>
      </c>
      <c r="L100" t="s">
        <v>543</v>
      </c>
      <c r="M100">
        <v>4</v>
      </c>
      <c r="N100">
        <v>3</v>
      </c>
      <c r="O100" t="s">
        <v>546</v>
      </c>
      <c r="P100" t="s">
        <v>550</v>
      </c>
      <c r="Q100" t="s">
        <v>554</v>
      </c>
    </row>
    <row r="101" spans="1:17" hidden="1">
      <c r="A101" t="s">
        <v>116</v>
      </c>
      <c r="B101" t="s">
        <v>519</v>
      </c>
      <c r="C101" t="s">
        <v>524</v>
      </c>
      <c r="D101" t="s">
        <v>526</v>
      </c>
      <c r="E101">
        <v>5.2</v>
      </c>
      <c r="F101">
        <v>118596</v>
      </c>
      <c r="G101" s="2">
        <v>43370</v>
      </c>
      <c r="H101" t="b">
        <v>0</v>
      </c>
      <c r="J101" t="s">
        <v>537</v>
      </c>
      <c r="K101" t="s">
        <v>538</v>
      </c>
      <c r="L101" t="s">
        <v>544</v>
      </c>
      <c r="M101">
        <v>4</v>
      </c>
      <c r="N101">
        <v>6.6</v>
      </c>
      <c r="O101" t="s">
        <v>546</v>
      </c>
      <c r="P101" t="s">
        <v>549</v>
      </c>
      <c r="Q101" t="s">
        <v>554</v>
      </c>
    </row>
    <row r="102" spans="1:17" hidden="1">
      <c r="A102" t="s">
        <v>117</v>
      </c>
      <c r="B102" t="s">
        <v>517</v>
      </c>
      <c r="C102" t="s">
        <v>524</v>
      </c>
      <c r="D102" t="s">
        <v>525</v>
      </c>
      <c r="E102">
        <v>4.5</v>
      </c>
      <c r="F102">
        <v>142985</v>
      </c>
      <c r="G102" s="2">
        <v>43189</v>
      </c>
      <c r="H102" t="b">
        <v>0</v>
      </c>
      <c r="J102" t="s">
        <v>537</v>
      </c>
      <c r="K102" t="s">
        <v>540</v>
      </c>
      <c r="L102" t="s">
        <v>543</v>
      </c>
      <c r="M102">
        <v>3</v>
      </c>
      <c r="N102">
        <v>7.1</v>
      </c>
      <c r="O102" t="s">
        <v>547</v>
      </c>
      <c r="P102" t="s">
        <v>549</v>
      </c>
      <c r="Q102" t="s">
        <v>553</v>
      </c>
    </row>
    <row r="103" spans="1:17" hidden="1">
      <c r="A103" t="s">
        <v>118</v>
      </c>
      <c r="B103" t="s">
        <v>517</v>
      </c>
      <c r="C103" t="s">
        <v>524</v>
      </c>
      <c r="D103" t="s">
        <v>526</v>
      </c>
      <c r="E103">
        <v>6.2</v>
      </c>
      <c r="F103">
        <v>131520</v>
      </c>
      <c r="G103" s="2">
        <v>44147</v>
      </c>
      <c r="H103" t="b">
        <v>0</v>
      </c>
      <c r="J103" t="s">
        <v>536</v>
      </c>
      <c r="K103" t="s">
        <v>541</v>
      </c>
      <c r="L103" t="s">
        <v>545</v>
      </c>
      <c r="M103">
        <v>3</v>
      </c>
      <c r="N103">
        <v>4.4000000000000004</v>
      </c>
      <c r="O103" t="s">
        <v>547</v>
      </c>
      <c r="P103" t="s">
        <v>550</v>
      </c>
      <c r="Q103" t="s">
        <v>554</v>
      </c>
    </row>
    <row r="104" spans="1:17" hidden="1">
      <c r="A104" t="s">
        <v>119</v>
      </c>
      <c r="B104" t="s">
        <v>518</v>
      </c>
      <c r="C104" t="s">
        <v>522</v>
      </c>
      <c r="D104" t="s">
        <v>527</v>
      </c>
      <c r="E104">
        <v>0.4</v>
      </c>
      <c r="F104">
        <v>152738</v>
      </c>
      <c r="G104" s="2">
        <v>43491</v>
      </c>
      <c r="H104" t="b">
        <v>0</v>
      </c>
      <c r="J104" t="s">
        <v>535</v>
      </c>
      <c r="K104" t="s">
        <v>538</v>
      </c>
      <c r="L104" t="s">
        <v>542</v>
      </c>
      <c r="M104">
        <v>3</v>
      </c>
      <c r="N104">
        <v>6.2</v>
      </c>
      <c r="O104" t="s">
        <v>546</v>
      </c>
      <c r="P104" t="s">
        <v>549</v>
      </c>
      <c r="Q104" t="s">
        <v>551</v>
      </c>
    </row>
    <row r="105" spans="1:17" hidden="1">
      <c r="A105" t="s">
        <v>120</v>
      </c>
      <c r="B105" t="s">
        <v>518</v>
      </c>
      <c r="C105" t="s">
        <v>524</v>
      </c>
      <c r="D105" t="s">
        <v>527</v>
      </c>
      <c r="E105">
        <v>7.9</v>
      </c>
      <c r="F105">
        <v>85053</v>
      </c>
      <c r="G105" s="2">
        <v>44355</v>
      </c>
      <c r="H105" t="b">
        <v>0</v>
      </c>
      <c r="J105" t="s">
        <v>537</v>
      </c>
      <c r="K105" t="s">
        <v>538</v>
      </c>
      <c r="L105" t="s">
        <v>545</v>
      </c>
      <c r="M105">
        <v>5</v>
      </c>
      <c r="N105">
        <v>3.9</v>
      </c>
      <c r="O105" t="s">
        <v>546</v>
      </c>
      <c r="P105" t="s">
        <v>549</v>
      </c>
      <c r="Q105" t="s">
        <v>551</v>
      </c>
    </row>
    <row r="106" spans="1:17" hidden="1">
      <c r="A106" t="s">
        <v>121</v>
      </c>
      <c r="B106" t="s">
        <v>517</v>
      </c>
      <c r="C106" t="s">
        <v>522</v>
      </c>
      <c r="D106" t="s">
        <v>527</v>
      </c>
      <c r="E106">
        <v>4.3</v>
      </c>
      <c r="F106">
        <v>119201</v>
      </c>
      <c r="G106" s="2">
        <v>44646</v>
      </c>
      <c r="H106" t="b">
        <v>0</v>
      </c>
      <c r="J106" t="s">
        <v>537</v>
      </c>
      <c r="K106" t="s">
        <v>541</v>
      </c>
      <c r="L106" t="s">
        <v>543</v>
      </c>
      <c r="M106">
        <v>4</v>
      </c>
      <c r="N106">
        <v>3.1</v>
      </c>
      <c r="O106" t="s">
        <v>546</v>
      </c>
      <c r="P106" t="s">
        <v>550</v>
      </c>
      <c r="Q106" t="s">
        <v>551</v>
      </c>
    </row>
    <row r="107" spans="1:17">
      <c r="A107" t="s">
        <v>82</v>
      </c>
      <c r="B107" t="s">
        <v>517</v>
      </c>
      <c r="C107" t="s">
        <v>524</v>
      </c>
      <c r="D107" t="s">
        <v>528</v>
      </c>
      <c r="E107">
        <v>3.3</v>
      </c>
      <c r="F107">
        <v>136539</v>
      </c>
      <c r="G107" s="2">
        <v>44353</v>
      </c>
      <c r="H107" t="b">
        <v>0</v>
      </c>
      <c r="J107" t="s">
        <v>536</v>
      </c>
      <c r="K107" t="s">
        <v>541</v>
      </c>
      <c r="L107" t="s">
        <v>542</v>
      </c>
      <c r="M107">
        <v>3</v>
      </c>
      <c r="N107">
        <v>3.9</v>
      </c>
      <c r="O107" t="s">
        <v>546</v>
      </c>
      <c r="P107" t="s">
        <v>550</v>
      </c>
      <c r="Q107" t="s">
        <v>553</v>
      </c>
    </row>
    <row r="108" spans="1:17">
      <c r="A108" t="s">
        <v>261</v>
      </c>
      <c r="B108" t="s">
        <v>517</v>
      </c>
      <c r="C108" t="s">
        <v>523</v>
      </c>
      <c r="D108" t="s">
        <v>528</v>
      </c>
      <c r="E108">
        <v>3.3</v>
      </c>
      <c r="F108">
        <v>102600</v>
      </c>
      <c r="G108" s="2">
        <v>43269</v>
      </c>
      <c r="H108" t="b">
        <v>0</v>
      </c>
      <c r="J108" t="s">
        <v>536</v>
      </c>
      <c r="K108" t="s">
        <v>538</v>
      </c>
      <c r="L108" t="s">
        <v>543</v>
      </c>
      <c r="M108">
        <v>3</v>
      </c>
      <c r="N108">
        <v>6.8</v>
      </c>
      <c r="O108" t="s">
        <v>548</v>
      </c>
      <c r="P108" t="s">
        <v>549</v>
      </c>
      <c r="Q108" t="s">
        <v>554</v>
      </c>
    </row>
    <row r="109" spans="1:17" hidden="1">
      <c r="A109" t="s">
        <v>124</v>
      </c>
      <c r="B109" t="s">
        <v>519</v>
      </c>
      <c r="C109" t="s">
        <v>522</v>
      </c>
      <c r="D109" t="s">
        <v>527</v>
      </c>
      <c r="E109">
        <v>7.7</v>
      </c>
      <c r="F109">
        <v>136325</v>
      </c>
      <c r="G109" s="2">
        <v>44258</v>
      </c>
      <c r="H109" t="b">
        <v>0</v>
      </c>
      <c r="J109" t="s">
        <v>535</v>
      </c>
      <c r="K109" t="s">
        <v>540</v>
      </c>
      <c r="L109" t="s">
        <v>544</v>
      </c>
      <c r="M109">
        <v>3</v>
      </c>
      <c r="N109">
        <v>4.0999999999999996</v>
      </c>
      <c r="O109" t="s">
        <v>546</v>
      </c>
      <c r="P109" t="s">
        <v>549</v>
      </c>
      <c r="Q109" t="s">
        <v>552</v>
      </c>
    </row>
    <row r="110" spans="1:17" hidden="1">
      <c r="A110" t="s">
        <v>125</v>
      </c>
      <c r="B110" t="s">
        <v>517</v>
      </c>
      <c r="C110" t="s">
        <v>522</v>
      </c>
      <c r="D110" t="s">
        <v>527</v>
      </c>
      <c r="E110">
        <v>9.9</v>
      </c>
      <c r="F110">
        <v>116942</v>
      </c>
      <c r="G110" s="2">
        <v>44740</v>
      </c>
      <c r="H110" t="b">
        <v>0</v>
      </c>
      <c r="J110" t="s">
        <v>536</v>
      </c>
      <c r="K110" t="s">
        <v>541</v>
      </c>
      <c r="L110" t="s">
        <v>543</v>
      </c>
      <c r="M110">
        <v>5</v>
      </c>
      <c r="N110">
        <v>2.8</v>
      </c>
      <c r="O110" t="s">
        <v>547</v>
      </c>
      <c r="P110" t="s">
        <v>550</v>
      </c>
      <c r="Q110" t="s">
        <v>554</v>
      </c>
    </row>
    <row r="111" spans="1:17" hidden="1">
      <c r="A111" t="s">
        <v>126</v>
      </c>
      <c r="B111" t="s">
        <v>517</v>
      </c>
      <c r="C111" t="s">
        <v>524</v>
      </c>
      <c r="D111" t="s">
        <v>525</v>
      </c>
      <c r="E111">
        <v>5.3</v>
      </c>
      <c r="F111">
        <v>60126</v>
      </c>
      <c r="G111" s="2">
        <v>44230</v>
      </c>
      <c r="H111" t="b">
        <v>0</v>
      </c>
      <c r="J111" t="s">
        <v>536</v>
      </c>
      <c r="K111" t="s">
        <v>540</v>
      </c>
      <c r="L111" t="s">
        <v>543</v>
      </c>
      <c r="M111">
        <v>3</v>
      </c>
      <c r="N111">
        <v>4.2</v>
      </c>
      <c r="O111" t="s">
        <v>546</v>
      </c>
      <c r="P111" t="s">
        <v>549</v>
      </c>
      <c r="Q111" t="s">
        <v>552</v>
      </c>
    </row>
    <row r="112" spans="1:17" hidden="1">
      <c r="A112" t="s">
        <v>127</v>
      </c>
      <c r="B112" t="s">
        <v>517</v>
      </c>
      <c r="C112" t="s">
        <v>523</v>
      </c>
      <c r="D112" t="s">
        <v>526</v>
      </c>
      <c r="E112">
        <v>4.3</v>
      </c>
      <c r="F112">
        <v>61645</v>
      </c>
      <c r="G112" s="2">
        <v>43520</v>
      </c>
      <c r="H112" t="b">
        <v>1</v>
      </c>
      <c r="I112" t="s">
        <v>532</v>
      </c>
      <c r="J112" t="s">
        <v>536</v>
      </c>
      <c r="K112" t="s">
        <v>540</v>
      </c>
      <c r="L112" t="s">
        <v>544</v>
      </c>
      <c r="M112">
        <v>5</v>
      </c>
      <c r="N112">
        <v>6.2</v>
      </c>
      <c r="O112" t="s">
        <v>547</v>
      </c>
      <c r="P112" t="s">
        <v>549</v>
      </c>
      <c r="Q112" t="s">
        <v>553</v>
      </c>
    </row>
    <row r="113" spans="1:17" hidden="1">
      <c r="A113" t="s">
        <v>128</v>
      </c>
      <c r="B113" t="s">
        <v>519</v>
      </c>
      <c r="C113" t="s">
        <v>520</v>
      </c>
      <c r="D113" t="s">
        <v>525</v>
      </c>
      <c r="E113">
        <v>4.0999999999999996</v>
      </c>
      <c r="F113">
        <v>128244</v>
      </c>
      <c r="G113" s="2">
        <v>44555</v>
      </c>
      <c r="H113" t="b">
        <v>1</v>
      </c>
      <c r="I113" t="s">
        <v>531</v>
      </c>
      <c r="J113" t="s">
        <v>536</v>
      </c>
      <c r="K113" t="s">
        <v>539</v>
      </c>
      <c r="L113" t="s">
        <v>543</v>
      </c>
      <c r="M113">
        <v>3</v>
      </c>
      <c r="N113">
        <v>3.3</v>
      </c>
      <c r="O113" t="s">
        <v>548</v>
      </c>
      <c r="P113" t="s">
        <v>549</v>
      </c>
      <c r="Q113" t="s">
        <v>553</v>
      </c>
    </row>
    <row r="114" spans="1:17">
      <c r="A114" t="s">
        <v>345</v>
      </c>
      <c r="B114" t="s">
        <v>517</v>
      </c>
      <c r="C114" t="s">
        <v>522</v>
      </c>
      <c r="D114" t="s">
        <v>528</v>
      </c>
      <c r="E114">
        <v>3.3</v>
      </c>
      <c r="F114">
        <v>60340</v>
      </c>
      <c r="G114" s="2">
        <v>44042</v>
      </c>
      <c r="H114" t="b">
        <v>0</v>
      </c>
      <c r="J114" t="s">
        <v>537</v>
      </c>
      <c r="K114" t="s">
        <v>540</v>
      </c>
      <c r="L114" t="s">
        <v>543</v>
      </c>
      <c r="M114">
        <v>3</v>
      </c>
      <c r="N114">
        <v>4.7</v>
      </c>
      <c r="O114" t="s">
        <v>546</v>
      </c>
      <c r="P114" t="s">
        <v>549</v>
      </c>
      <c r="Q114" t="s">
        <v>551</v>
      </c>
    </row>
    <row r="115" spans="1:17" hidden="1">
      <c r="A115" t="s">
        <v>130</v>
      </c>
      <c r="B115" t="s">
        <v>517</v>
      </c>
      <c r="C115" t="s">
        <v>520</v>
      </c>
      <c r="D115" t="s">
        <v>527</v>
      </c>
      <c r="E115">
        <v>0.4</v>
      </c>
      <c r="F115">
        <v>139026</v>
      </c>
      <c r="G115" s="2">
        <v>44306</v>
      </c>
      <c r="H115" t="b">
        <v>1</v>
      </c>
      <c r="I115" t="s">
        <v>532</v>
      </c>
      <c r="J115" t="s">
        <v>535</v>
      </c>
      <c r="K115" t="s">
        <v>540</v>
      </c>
      <c r="L115" t="s">
        <v>545</v>
      </c>
      <c r="M115">
        <v>3</v>
      </c>
      <c r="N115">
        <v>4</v>
      </c>
      <c r="O115" t="s">
        <v>547</v>
      </c>
      <c r="P115" t="s">
        <v>549</v>
      </c>
      <c r="Q115" t="s">
        <v>552</v>
      </c>
    </row>
    <row r="116" spans="1:17" hidden="1">
      <c r="A116" t="s">
        <v>131</v>
      </c>
      <c r="B116" t="s">
        <v>518</v>
      </c>
      <c r="C116" t="s">
        <v>523</v>
      </c>
      <c r="D116" t="s">
        <v>526</v>
      </c>
      <c r="E116">
        <v>8.6999999999999993</v>
      </c>
      <c r="F116">
        <v>70395</v>
      </c>
      <c r="G116" s="2">
        <v>45006</v>
      </c>
      <c r="H116" t="b">
        <v>0</v>
      </c>
      <c r="J116" t="s">
        <v>535</v>
      </c>
      <c r="K116" t="s">
        <v>540</v>
      </c>
      <c r="L116" t="s">
        <v>545</v>
      </c>
      <c r="M116">
        <v>2</v>
      </c>
      <c r="N116">
        <v>2.1</v>
      </c>
      <c r="O116" t="s">
        <v>547</v>
      </c>
      <c r="P116" t="s">
        <v>549</v>
      </c>
      <c r="Q116" t="s">
        <v>553</v>
      </c>
    </row>
    <row r="117" spans="1:17" hidden="1">
      <c r="A117" t="s">
        <v>132</v>
      </c>
      <c r="B117" t="s">
        <v>518</v>
      </c>
      <c r="C117" t="s">
        <v>524</v>
      </c>
      <c r="D117" t="s">
        <v>527</v>
      </c>
      <c r="E117">
        <v>7.3</v>
      </c>
      <c r="F117">
        <v>156731</v>
      </c>
      <c r="G117" s="2">
        <v>44187</v>
      </c>
      <c r="H117" t="b">
        <v>0</v>
      </c>
      <c r="J117" t="s">
        <v>535</v>
      </c>
      <c r="K117" t="s">
        <v>541</v>
      </c>
      <c r="L117" t="s">
        <v>544</v>
      </c>
      <c r="M117">
        <v>3</v>
      </c>
      <c r="N117">
        <v>4.3</v>
      </c>
      <c r="O117" t="s">
        <v>546</v>
      </c>
      <c r="P117" t="s">
        <v>550</v>
      </c>
      <c r="Q117" t="s">
        <v>551</v>
      </c>
    </row>
    <row r="118" spans="1:17" hidden="1">
      <c r="A118" t="s">
        <v>133</v>
      </c>
      <c r="B118" t="s">
        <v>518</v>
      </c>
      <c r="C118" t="s">
        <v>523</v>
      </c>
      <c r="D118" t="s">
        <v>526</v>
      </c>
      <c r="E118">
        <v>5.4</v>
      </c>
      <c r="F118">
        <v>62079</v>
      </c>
      <c r="G118" s="2">
        <v>43770</v>
      </c>
      <c r="H118" t="b">
        <v>1</v>
      </c>
      <c r="I118" t="s">
        <v>532</v>
      </c>
      <c r="J118" t="s">
        <v>537</v>
      </c>
      <c r="K118" t="s">
        <v>540</v>
      </c>
      <c r="L118" t="s">
        <v>543</v>
      </c>
      <c r="M118">
        <v>1</v>
      </c>
      <c r="N118">
        <v>5.5</v>
      </c>
      <c r="O118" t="s">
        <v>547</v>
      </c>
      <c r="P118" t="s">
        <v>549</v>
      </c>
      <c r="Q118" t="s">
        <v>554</v>
      </c>
    </row>
    <row r="119" spans="1:17" hidden="1">
      <c r="A119" t="s">
        <v>134</v>
      </c>
      <c r="B119" t="s">
        <v>517</v>
      </c>
      <c r="C119" t="s">
        <v>524</v>
      </c>
      <c r="D119" t="s">
        <v>526</v>
      </c>
      <c r="E119">
        <v>4.7</v>
      </c>
      <c r="F119">
        <v>124077</v>
      </c>
      <c r="G119" s="2">
        <v>44495</v>
      </c>
      <c r="H119" t="b">
        <v>0</v>
      </c>
      <c r="J119" t="s">
        <v>536</v>
      </c>
      <c r="K119" t="s">
        <v>538</v>
      </c>
      <c r="L119" t="s">
        <v>542</v>
      </c>
      <c r="M119">
        <v>3</v>
      </c>
      <c r="N119">
        <v>3.5</v>
      </c>
      <c r="O119" t="s">
        <v>546</v>
      </c>
      <c r="P119" t="s">
        <v>549</v>
      </c>
      <c r="Q119" t="s">
        <v>554</v>
      </c>
    </row>
    <row r="120" spans="1:17">
      <c r="A120" t="s">
        <v>515</v>
      </c>
      <c r="B120" t="s">
        <v>519</v>
      </c>
      <c r="C120" t="s">
        <v>522</v>
      </c>
      <c r="D120" t="s">
        <v>528</v>
      </c>
      <c r="E120">
        <v>3.3</v>
      </c>
      <c r="F120">
        <v>146242</v>
      </c>
      <c r="G120" s="2">
        <v>44495</v>
      </c>
      <c r="H120" t="b">
        <v>0</v>
      </c>
      <c r="J120" t="s">
        <v>536</v>
      </c>
      <c r="K120" t="s">
        <v>538</v>
      </c>
      <c r="L120" t="s">
        <v>542</v>
      </c>
      <c r="M120">
        <v>1</v>
      </c>
      <c r="N120">
        <v>3.5</v>
      </c>
      <c r="O120" t="s">
        <v>548</v>
      </c>
      <c r="P120" t="s">
        <v>549</v>
      </c>
      <c r="Q120" t="s">
        <v>551</v>
      </c>
    </row>
    <row r="121" spans="1:17" hidden="1">
      <c r="A121" t="s">
        <v>136</v>
      </c>
      <c r="B121" t="s">
        <v>517</v>
      </c>
      <c r="C121" t="s">
        <v>521</v>
      </c>
      <c r="D121" t="s">
        <v>525</v>
      </c>
      <c r="E121">
        <v>4.3</v>
      </c>
      <c r="F121">
        <v>141974</v>
      </c>
      <c r="G121" s="2">
        <v>44600</v>
      </c>
      <c r="H121" t="b">
        <v>0</v>
      </c>
      <c r="J121" t="s">
        <v>536</v>
      </c>
      <c r="K121" t="s">
        <v>540</v>
      </c>
      <c r="L121" t="s">
        <v>544</v>
      </c>
      <c r="M121">
        <v>4</v>
      </c>
      <c r="N121">
        <v>3.2</v>
      </c>
      <c r="O121" t="s">
        <v>547</v>
      </c>
      <c r="P121" t="s">
        <v>549</v>
      </c>
      <c r="Q121" t="s">
        <v>551</v>
      </c>
    </row>
    <row r="122" spans="1:17">
      <c r="A122" t="s">
        <v>79</v>
      </c>
      <c r="B122" t="s">
        <v>519</v>
      </c>
      <c r="C122" t="s">
        <v>523</v>
      </c>
      <c r="D122" t="s">
        <v>528</v>
      </c>
      <c r="E122">
        <v>3.4</v>
      </c>
      <c r="F122">
        <v>75485</v>
      </c>
      <c r="G122" s="2">
        <v>44575</v>
      </c>
      <c r="H122" t="b">
        <v>0</v>
      </c>
      <c r="J122" t="s">
        <v>536</v>
      </c>
      <c r="K122" t="s">
        <v>541</v>
      </c>
      <c r="L122" t="s">
        <v>544</v>
      </c>
      <c r="M122">
        <v>3</v>
      </c>
      <c r="N122">
        <v>3.3</v>
      </c>
      <c r="O122" t="s">
        <v>546</v>
      </c>
      <c r="P122" t="s">
        <v>550</v>
      </c>
      <c r="Q122" t="s">
        <v>551</v>
      </c>
    </row>
    <row r="123" spans="1:17" hidden="1">
      <c r="A123" t="s">
        <v>138</v>
      </c>
      <c r="B123" t="s">
        <v>517</v>
      </c>
      <c r="C123" t="s">
        <v>521</v>
      </c>
      <c r="D123" t="s">
        <v>526</v>
      </c>
      <c r="E123">
        <v>2.2000000000000002</v>
      </c>
      <c r="F123">
        <v>133506</v>
      </c>
      <c r="G123" s="2">
        <v>43196</v>
      </c>
      <c r="H123" t="b">
        <v>0</v>
      </c>
      <c r="J123" t="s">
        <v>537</v>
      </c>
      <c r="K123" t="s">
        <v>540</v>
      </c>
      <c r="L123" t="s">
        <v>542</v>
      </c>
      <c r="M123">
        <v>3</v>
      </c>
      <c r="N123">
        <v>7</v>
      </c>
      <c r="O123" t="s">
        <v>546</v>
      </c>
      <c r="P123" t="s">
        <v>549</v>
      </c>
      <c r="Q123" t="s">
        <v>553</v>
      </c>
    </row>
    <row r="124" spans="1:17">
      <c r="A124" t="s">
        <v>172</v>
      </c>
      <c r="B124" t="s">
        <v>519</v>
      </c>
      <c r="C124" t="s">
        <v>524</v>
      </c>
      <c r="D124" t="s">
        <v>528</v>
      </c>
      <c r="E124">
        <v>3.4</v>
      </c>
      <c r="F124">
        <v>63020</v>
      </c>
      <c r="G124" s="2">
        <v>43896</v>
      </c>
      <c r="H124" t="b">
        <v>1</v>
      </c>
      <c r="I124" t="s">
        <v>533</v>
      </c>
      <c r="J124" t="s">
        <v>536</v>
      </c>
      <c r="K124" t="s">
        <v>541</v>
      </c>
      <c r="L124" t="s">
        <v>545</v>
      </c>
      <c r="M124">
        <v>4</v>
      </c>
      <c r="N124">
        <v>5.0999999999999996</v>
      </c>
      <c r="O124" t="s">
        <v>546</v>
      </c>
      <c r="P124" t="s">
        <v>550</v>
      </c>
      <c r="Q124" t="s">
        <v>552</v>
      </c>
    </row>
    <row r="125" spans="1:17">
      <c r="A125" t="s">
        <v>359</v>
      </c>
      <c r="B125" t="s">
        <v>518</v>
      </c>
      <c r="C125" t="s">
        <v>523</v>
      </c>
      <c r="D125" t="s">
        <v>528</v>
      </c>
      <c r="E125">
        <v>3.4</v>
      </c>
      <c r="F125">
        <v>108511</v>
      </c>
      <c r="G125" s="2">
        <v>44384</v>
      </c>
      <c r="H125" t="b">
        <v>0</v>
      </c>
      <c r="J125" t="s">
        <v>537</v>
      </c>
      <c r="K125" t="s">
        <v>540</v>
      </c>
      <c r="L125" t="s">
        <v>545</v>
      </c>
      <c r="M125">
        <v>2</v>
      </c>
      <c r="N125">
        <v>3.8</v>
      </c>
      <c r="O125" t="s">
        <v>546</v>
      </c>
      <c r="P125" t="s">
        <v>549</v>
      </c>
      <c r="Q125" t="s">
        <v>553</v>
      </c>
    </row>
    <row r="126" spans="1:17">
      <c r="A126" t="s">
        <v>327</v>
      </c>
      <c r="B126" t="s">
        <v>517</v>
      </c>
      <c r="C126" t="s">
        <v>522</v>
      </c>
      <c r="D126" t="s">
        <v>528</v>
      </c>
      <c r="E126">
        <v>3.6</v>
      </c>
      <c r="F126">
        <v>121035</v>
      </c>
      <c r="G126" s="2">
        <v>43119</v>
      </c>
      <c r="H126" t="b">
        <v>0</v>
      </c>
      <c r="J126" t="s">
        <v>536</v>
      </c>
      <c r="K126" t="s">
        <v>540</v>
      </c>
      <c r="L126" t="s">
        <v>543</v>
      </c>
      <c r="M126">
        <v>5</v>
      </c>
      <c r="N126">
        <v>7.3</v>
      </c>
      <c r="O126" t="s">
        <v>547</v>
      </c>
      <c r="P126" t="s">
        <v>549</v>
      </c>
      <c r="Q126" t="s">
        <v>554</v>
      </c>
    </row>
    <row r="127" spans="1:17" hidden="1">
      <c r="A127" t="s">
        <v>142</v>
      </c>
      <c r="B127" t="s">
        <v>518</v>
      </c>
      <c r="C127" t="s">
        <v>523</v>
      </c>
      <c r="D127" t="s">
        <v>527</v>
      </c>
      <c r="E127">
        <v>7.2</v>
      </c>
      <c r="F127">
        <v>77771</v>
      </c>
      <c r="G127" s="2">
        <v>44404</v>
      </c>
      <c r="H127" t="b">
        <v>1</v>
      </c>
      <c r="I127" t="s">
        <v>531</v>
      </c>
      <c r="J127" t="s">
        <v>537</v>
      </c>
      <c r="K127" t="s">
        <v>540</v>
      </c>
      <c r="L127" t="s">
        <v>545</v>
      </c>
      <c r="M127">
        <v>3</v>
      </c>
      <c r="N127">
        <v>3.7</v>
      </c>
      <c r="O127" t="s">
        <v>547</v>
      </c>
      <c r="P127" t="s">
        <v>549</v>
      </c>
      <c r="Q127" t="s">
        <v>553</v>
      </c>
    </row>
    <row r="128" spans="1:17">
      <c r="A128" t="s">
        <v>194</v>
      </c>
      <c r="B128" t="s">
        <v>518</v>
      </c>
      <c r="C128" t="s">
        <v>521</v>
      </c>
      <c r="D128" t="s">
        <v>528</v>
      </c>
      <c r="E128">
        <v>3.7</v>
      </c>
      <c r="F128">
        <v>86630</v>
      </c>
      <c r="G128" s="2">
        <v>43559</v>
      </c>
      <c r="H128" t="b">
        <v>0</v>
      </c>
      <c r="J128" t="s">
        <v>536</v>
      </c>
      <c r="K128" t="s">
        <v>541</v>
      </c>
      <c r="L128" t="s">
        <v>544</v>
      </c>
      <c r="M128">
        <v>3</v>
      </c>
      <c r="N128">
        <v>6</v>
      </c>
      <c r="O128" t="s">
        <v>547</v>
      </c>
      <c r="P128" t="s">
        <v>550</v>
      </c>
      <c r="Q128" t="s">
        <v>551</v>
      </c>
    </row>
    <row r="129" spans="1:17">
      <c r="A129" t="s">
        <v>278</v>
      </c>
      <c r="B129" t="s">
        <v>517</v>
      </c>
      <c r="C129" t="s">
        <v>523</v>
      </c>
      <c r="D129" t="s">
        <v>528</v>
      </c>
      <c r="E129">
        <v>3.7</v>
      </c>
      <c r="F129">
        <v>136256</v>
      </c>
      <c r="G129" s="2">
        <v>44270</v>
      </c>
      <c r="H129" t="b">
        <v>0</v>
      </c>
      <c r="J129" t="s">
        <v>535</v>
      </c>
      <c r="K129" t="s">
        <v>541</v>
      </c>
      <c r="L129" t="s">
        <v>545</v>
      </c>
      <c r="M129">
        <v>2</v>
      </c>
      <c r="N129">
        <v>4.0999999999999996</v>
      </c>
      <c r="O129" t="s">
        <v>546</v>
      </c>
      <c r="P129" t="s">
        <v>550</v>
      </c>
      <c r="Q129" t="s">
        <v>552</v>
      </c>
    </row>
    <row r="130" spans="1:17" hidden="1">
      <c r="A130" t="s">
        <v>145</v>
      </c>
      <c r="B130" t="s">
        <v>518</v>
      </c>
      <c r="C130" t="s">
        <v>521</v>
      </c>
      <c r="D130" t="s">
        <v>525</v>
      </c>
      <c r="E130">
        <v>5</v>
      </c>
      <c r="F130">
        <v>86657</v>
      </c>
      <c r="G130" s="2">
        <v>44141</v>
      </c>
      <c r="H130" t="b">
        <v>0</v>
      </c>
      <c r="J130" t="s">
        <v>535</v>
      </c>
      <c r="K130" t="s">
        <v>540</v>
      </c>
      <c r="L130" t="s">
        <v>542</v>
      </c>
      <c r="M130">
        <v>3</v>
      </c>
      <c r="N130">
        <v>4.5</v>
      </c>
      <c r="O130" t="s">
        <v>548</v>
      </c>
      <c r="P130" t="s">
        <v>549</v>
      </c>
      <c r="Q130" t="s">
        <v>553</v>
      </c>
    </row>
    <row r="131" spans="1:17" hidden="1">
      <c r="A131" t="s">
        <v>146</v>
      </c>
      <c r="B131" t="s">
        <v>517</v>
      </c>
      <c r="C131" t="s">
        <v>523</v>
      </c>
      <c r="D131" t="s">
        <v>525</v>
      </c>
      <c r="E131">
        <v>7.7</v>
      </c>
      <c r="F131">
        <v>111226</v>
      </c>
      <c r="G131" s="2">
        <v>44949</v>
      </c>
      <c r="H131" t="b">
        <v>0</v>
      </c>
      <c r="J131" t="s">
        <v>535</v>
      </c>
      <c r="K131" t="s">
        <v>541</v>
      </c>
      <c r="L131" t="s">
        <v>545</v>
      </c>
      <c r="M131">
        <v>4</v>
      </c>
      <c r="N131">
        <v>2.2000000000000002</v>
      </c>
      <c r="O131" t="s">
        <v>547</v>
      </c>
      <c r="P131" t="s">
        <v>550</v>
      </c>
      <c r="Q131" t="s">
        <v>551</v>
      </c>
    </row>
    <row r="132" spans="1:17" hidden="1">
      <c r="A132" t="s">
        <v>147</v>
      </c>
      <c r="B132" t="s">
        <v>519</v>
      </c>
      <c r="C132" t="s">
        <v>522</v>
      </c>
      <c r="D132" t="s">
        <v>526</v>
      </c>
      <c r="E132">
        <v>7.4</v>
      </c>
      <c r="F132">
        <v>149563</v>
      </c>
      <c r="G132" s="2">
        <v>43802</v>
      </c>
      <c r="H132" t="b">
        <v>0</v>
      </c>
      <c r="J132" t="s">
        <v>535</v>
      </c>
      <c r="K132" t="s">
        <v>538</v>
      </c>
      <c r="L132" t="s">
        <v>543</v>
      </c>
      <c r="M132">
        <v>1</v>
      </c>
      <c r="N132">
        <v>5.4</v>
      </c>
      <c r="O132" t="s">
        <v>546</v>
      </c>
      <c r="P132" t="s">
        <v>549</v>
      </c>
      <c r="Q132" t="s">
        <v>554</v>
      </c>
    </row>
    <row r="133" spans="1:17">
      <c r="A133" t="s">
        <v>233</v>
      </c>
      <c r="B133" t="s">
        <v>518</v>
      </c>
      <c r="C133" t="s">
        <v>520</v>
      </c>
      <c r="D133" t="s">
        <v>528</v>
      </c>
      <c r="E133">
        <v>3.8</v>
      </c>
      <c r="F133">
        <v>74484</v>
      </c>
      <c r="G133" s="2">
        <v>43876</v>
      </c>
      <c r="H133" t="b">
        <v>0</v>
      </c>
      <c r="J133" t="s">
        <v>536</v>
      </c>
      <c r="K133" t="s">
        <v>540</v>
      </c>
      <c r="L133" t="s">
        <v>545</v>
      </c>
      <c r="M133">
        <v>3</v>
      </c>
      <c r="N133">
        <v>5.2</v>
      </c>
      <c r="O133" t="s">
        <v>547</v>
      </c>
      <c r="P133" t="s">
        <v>549</v>
      </c>
      <c r="Q133" t="s">
        <v>553</v>
      </c>
    </row>
    <row r="134" spans="1:17">
      <c r="A134" t="s">
        <v>302</v>
      </c>
      <c r="B134" t="s">
        <v>518</v>
      </c>
      <c r="C134" t="s">
        <v>520</v>
      </c>
      <c r="D134" t="s">
        <v>528</v>
      </c>
      <c r="E134">
        <v>3.8</v>
      </c>
      <c r="F134">
        <v>115426</v>
      </c>
      <c r="G134" s="2">
        <v>43453</v>
      </c>
      <c r="H134" t="b">
        <v>1</v>
      </c>
      <c r="I134" t="s">
        <v>533</v>
      </c>
      <c r="J134" t="s">
        <v>536</v>
      </c>
      <c r="K134" t="s">
        <v>541</v>
      </c>
      <c r="L134" t="s">
        <v>545</v>
      </c>
      <c r="M134">
        <v>4</v>
      </c>
      <c r="N134">
        <v>6.3</v>
      </c>
      <c r="O134" t="s">
        <v>548</v>
      </c>
      <c r="P134" t="s">
        <v>550</v>
      </c>
      <c r="Q134" t="s">
        <v>552</v>
      </c>
    </row>
    <row r="135" spans="1:17" hidden="1">
      <c r="A135" t="s">
        <v>150</v>
      </c>
      <c r="B135" t="s">
        <v>518</v>
      </c>
      <c r="C135" t="s">
        <v>524</v>
      </c>
      <c r="D135" t="s">
        <v>526</v>
      </c>
      <c r="E135">
        <v>1.5</v>
      </c>
      <c r="F135">
        <v>127298</v>
      </c>
      <c r="G135" s="2">
        <v>44368</v>
      </c>
      <c r="H135" t="b">
        <v>1</v>
      </c>
      <c r="I135" t="s">
        <v>534</v>
      </c>
      <c r="J135" t="s">
        <v>536</v>
      </c>
      <c r="K135" t="s">
        <v>541</v>
      </c>
      <c r="L135" t="s">
        <v>545</v>
      </c>
      <c r="M135">
        <v>3</v>
      </c>
      <c r="N135">
        <v>3.8</v>
      </c>
      <c r="O135" t="s">
        <v>546</v>
      </c>
      <c r="P135" t="s">
        <v>550</v>
      </c>
      <c r="Q135" t="s">
        <v>552</v>
      </c>
    </row>
    <row r="136" spans="1:17" hidden="1">
      <c r="A136" t="s">
        <v>151</v>
      </c>
      <c r="B136" t="s">
        <v>519</v>
      </c>
      <c r="C136" t="s">
        <v>520</v>
      </c>
      <c r="D136" t="s">
        <v>527</v>
      </c>
      <c r="E136">
        <v>4.9000000000000004</v>
      </c>
      <c r="F136">
        <v>134666</v>
      </c>
      <c r="G136" s="2">
        <v>44740</v>
      </c>
      <c r="H136" t="b">
        <v>0</v>
      </c>
      <c r="J136" t="s">
        <v>536</v>
      </c>
      <c r="K136" t="s">
        <v>541</v>
      </c>
      <c r="L136" t="s">
        <v>542</v>
      </c>
      <c r="M136">
        <v>3</v>
      </c>
      <c r="N136">
        <v>2.8</v>
      </c>
      <c r="O136" t="s">
        <v>547</v>
      </c>
      <c r="P136" t="s">
        <v>550</v>
      </c>
      <c r="Q136" t="s">
        <v>552</v>
      </c>
    </row>
    <row r="137" spans="1:17">
      <c r="A137" t="s">
        <v>462</v>
      </c>
      <c r="B137" t="s">
        <v>517</v>
      </c>
      <c r="C137" t="s">
        <v>523</v>
      </c>
      <c r="D137" t="s">
        <v>528</v>
      </c>
      <c r="E137">
        <v>3.8</v>
      </c>
      <c r="F137">
        <v>66476</v>
      </c>
      <c r="G137" s="2">
        <v>43657</v>
      </c>
      <c r="H137" t="b">
        <v>0</v>
      </c>
      <c r="J137" t="s">
        <v>535</v>
      </c>
      <c r="K137" t="s">
        <v>538</v>
      </c>
      <c r="L137" t="s">
        <v>542</v>
      </c>
      <c r="M137">
        <v>3</v>
      </c>
      <c r="N137">
        <v>5.8</v>
      </c>
      <c r="O137" t="s">
        <v>546</v>
      </c>
      <c r="P137" t="s">
        <v>549</v>
      </c>
      <c r="Q137" t="s">
        <v>552</v>
      </c>
    </row>
    <row r="138" spans="1:17">
      <c r="A138" t="s">
        <v>237</v>
      </c>
      <c r="B138" t="s">
        <v>519</v>
      </c>
      <c r="C138" t="s">
        <v>520</v>
      </c>
      <c r="D138" t="s">
        <v>528</v>
      </c>
      <c r="E138">
        <v>3.9</v>
      </c>
      <c r="F138">
        <v>108231</v>
      </c>
      <c r="G138" s="2">
        <v>43730</v>
      </c>
      <c r="H138" t="b">
        <v>0</v>
      </c>
      <c r="J138" t="s">
        <v>536</v>
      </c>
      <c r="K138" t="s">
        <v>538</v>
      </c>
      <c r="L138" t="s">
        <v>542</v>
      </c>
      <c r="M138">
        <v>5</v>
      </c>
      <c r="N138">
        <v>5.6</v>
      </c>
      <c r="O138" t="s">
        <v>548</v>
      </c>
      <c r="P138" t="s">
        <v>549</v>
      </c>
      <c r="Q138" t="s">
        <v>552</v>
      </c>
    </row>
    <row r="139" spans="1:17" hidden="1">
      <c r="A139" t="s">
        <v>154</v>
      </c>
      <c r="B139" t="s">
        <v>518</v>
      </c>
      <c r="C139" t="s">
        <v>520</v>
      </c>
      <c r="D139" t="s">
        <v>525</v>
      </c>
      <c r="E139">
        <v>6.2</v>
      </c>
      <c r="F139">
        <v>127957</v>
      </c>
      <c r="G139" s="2">
        <v>44076</v>
      </c>
      <c r="H139" t="b">
        <v>0</v>
      </c>
      <c r="J139" t="s">
        <v>536</v>
      </c>
      <c r="K139" t="s">
        <v>541</v>
      </c>
      <c r="L139" t="s">
        <v>545</v>
      </c>
      <c r="M139">
        <v>3</v>
      </c>
      <c r="N139">
        <v>4.5999999999999996</v>
      </c>
      <c r="O139" t="s">
        <v>546</v>
      </c>
      <c r="P139" t="s">
        <v>550</v>
      </c>
      <c r="Q139" t="s">
        <v>554</v>
      </c>
    </row>
    <row r="140" spans="1:17" hidden="1">
      <c r="A140" t="s">
        <v>155</v>
      </c>
      <c r="B140" t="s">
        <v>519</v>
      </c>
      <c r="C140" t="s">
        <v>524</v>
      </c>
      <c r="D140" t="s">
        <v>527</v>
      </c>
      <c r="E140">
        <v>5.9</v>
      </c>
      <c r="F140">
        <v>72182</v>
      </c>
      <c r="G140" s="2">
        <v>44918</v>
      </c>
      <c r="H140" t="b">
        <v>0</v>
      </c>
      <c r="J140" t="s">
        <v>536</v>
      </c>
      <c r="K140" t="s">
        <v>540</v>
      </c>
      <c r="L140" t="s">
        <v>544</v>
      </c>
      <c r="M140">
        <v>5</v>
      </c>
      <c r="N140">
        <v>2.2999999999999998</v>
      </c>
      <c r="O140" t="s">
        <v>546</v>
      </c>
      <c r="P140" t="s">
        <v>549</v>
      </c>
      <c r="Q140" t="s">
        <v>552</v>
      </c>
    </row>
    <row r="141" spans="1:17" hidden="1">
      <c r="A141" t="s">
        <v>156</v>
      </c>
      <c r="B141" t="s">
        <v>519</v>
      </c>
      <c r="C141" t="s">
        <v>520</v>
      </c>
      <c r="D141" t="s">
        <v>526</v>
      </c>
      <c r="E141">
        <v>5.4</v>
      </c>
      <c r="F141">
        <v>140559</v>
      </c>
      <c r="G141" s="2">
        <v>44964</v>
      </c>
      <c r="H141" t="b">
        <v>0</v>
      </c>
      <c r="J141" t="s">
        <v>537</v>
      </c>
      <c r="K141" t="s">
        <v>540</v>
      </c>
      <c r="L141" t="s">
        <v>544</v>
      </c>
      <c r="M141">
        <v>5</v>
      </c>
      <c r="N141">
        <v>2.2000000000000002</v>
      </c>
      <c r="O141" t="s">
        <v>548</v>
      </c>
      <c r="P141" t="s">
        <v>549</v>
      </c>
      <c r="Q141" t="s">
        <v>551</v>
      </c>
    </row>
    <row r="142" spans="1:17" hidden="1">
      <c r="A142" t="s">
        <v>157</v>
      </c>
      <c r="B142" t="s">
        <v>518</v>
      </c>
      <c r="C142" t="s">
        <v>523</v>
      </c>
      <c r="D142" t="s">
        <v>527</v>
      </c>
      <c r="E142">
        <v>6.9</v>
      </c>
      <c r="F142">
        <v>147312</v>
      </c>
      <c r="G142" s="2">
        <v>44650</v>
      </c>
      <c r="H142" t="b">
        <v>0</v>
      </c>
      <c r="J142" t="s">
        <v>536</v>
      </c>
      <c r="K142" t="s">
        <v>541</v>
      </c>
      <c r="L142" t="s">
        <v>545</v>
      </c>
      <c r="M142">
        <v>3</v>
      </c>
      <c r="N142">
        <v>3.1</v>
      </c>
      <c r="O142" t="s">
        <v>548</v>
      </c>
      <c r="P142" t="s">
        <v>550</v>
      </c>
      <c r="Q142" t="s">
        <v>552</v>
      </c>
    </row>
    <row r="143" spans="1:17" hidden="1">
      <c r="A143" t="s">
        <v>158</v>
      </c>
      <c r="B143" t="s">
        <v>518</v>
      </c>
      <c r="C143" t="s">
        <v>521</v>
      </c>
      <c r="D143" t="s">
        <v>525</v>
      </c>
      <c r="E143">
        <v>4</v>
      </c>
      <c r="F143">
        <v>62983</v>
      </c>
      <c r="G143" s="2">
        <v>44086</v>
      </c>
      <c r="H143" t="b">
        <v>0</v>
      </c>
      <c r="J143" t="s">
        <v>535</v>
      </c>
      <c r="K143" t="s">
        <v>541</v>
      </c>
      <c r="L143" t="s">
        <v>544</v>
      </c>
      <c r="M143">
        <v>2</v>
      </c>
      <c r="N143">
        <v>4.5999999999999996</v>
      </c>
      <c r="O143" t="s">
        <v>546</v>
      </c>
      <c r="P143" t="s">
        <v>550</v>
      </c>
      <c r="Q143" t="s">
        <v>551</v>
      </c>
    </row>
    <row r="144" spans="1:17" hidden="1">
      <c r="A144" t="s">
        <v>159</v>
      </c>
      <c r="B144" t="s">
        <v>519</v>
      </c>
      <c r="C144" t="s">
        <v>522</v>
      </c>
      <c r="E144">
        <v>7.1</v>
      </c>
      <c r="F144">
        <v>154223</v>
      </c>
      <c r="G144" s="2">
        <v>43593</v>
      </c>
      <c r="H144" t="b">
        <v>0</v>
      </c>
      <c r="J144" t="s">
        <v>535</v>
      </c>
      <c r="K144" t="s">
        <v>541</v>
      </c>
      <c r="L144" t="s">
        <v>544</v>
      </c>
      <c r="M144">
        <v>3</v>
      </c>
      <c r="N144">
        <v>6</v>
      </c>
      <c r="O144" t="s">
        <v>547</v>
      </c>
      <c r="P144" t="s">
        <v>550</v>
      </c>
      <c r="Q144" t="s">
        <v>552</v>
      </c>
    </row>
    <row r="145" spans="1:17" hidden="1">
      <c r="A145" t="s">
        <v>160</v>
      </c>
      <c r="B145" t="s">
        <v>518</v>
      </c>
      <c r="C145" t="s">
        <v>522</v>
      </c>
      <c r="D145" t="s">
        <v>527</v>
      </c>
      <c r="E145">
        <v>2</v>
      </c>
      <c r="F145">
        <v>89430</v>
      </c>
      <c r="G145" s="2">
        <v>44905</v>
      </c>
      <c r="H145" t="b">
        <v>0</v>
      </c>
      <c r="J145" t="s">
        <v>535</v>
      </c>
      <c r="K145" t="s">
        <v>541</v>
      </c>
      <c r="L145" t="s">
        <v>543</v>
      </c>
      <c r="M145">
        <v>5</v>
      </c>
      <c r="N145">
        <v>2.4</v>
      </c>
      <c r="O145" t="s">
        <v>547</v>
      </c>
      <c r="P145" t="s">
        <v>550</v>
      </c>
      <c r="Q145" t="s">
        <v>553</v>
      </c>
    </row>
    <row r="146" spans="1:17" hidden="1">
      <c r="A146" t="s">
        <v>161</v>
      </c>
      <c r="B146" t="s">
        <v>517</v>
      </c>
      <c r="C146" t="s">
        <v>524</v>
      </c>
      <c r="D146" t="s">
        <v>525</v>
      </c>
      <c r="E146">
        <v>4</v>
      </c>
      <c r="F146">
        <v>133972</v>
      </c>
      <c r="G146" s="2">
        <v>43848</v>
      </c>
      <c r="H146" t="b">
        <v>0</v>
      </c>
      <c r="J146" t="s">
        <v>537</v>
      </c>
      <c r="K146" t="s">
        <v>540</v>
      </c>
      <c r="L146" t="s">
        <v>542</v>
      </c>
      <c r="M146">
        <v>4</v>
      </c>
      <c r="N146">
        <v>5.3</v>
      </c>
      <c r="O146" t="s">
        <v>546</v>
      </c>
      <c r="P146" t="s">
        <v>549</v>
      </c>
      <c r="Q146" t="s">
        <v>552</v>
      </c>
    </row>
    <row r="147" spans="1:17" hidden="1">
      <c r="A147" t="s">
        <v>162</v>
      </c>
      <c r="B147" t="s">
        <v>518</v>
      </c>
      <c r="C147" t="s">
        <v>524</v>
      </c>
      <c r="D147" t="s">
        <v>527</v>
      </c>
      <c r="E147">
        <v>7.8</v>
      </c>
      <c r="F147">
        <v>63430</v>
      </c>
      <c r="G147" s="2">
        <v>43440</v>
      </c>
      <c r="H147" t="b">
        <v>0</v>
      </c>
      <c r="J147" t="s">
        <v>535</v>
      </c>
      <c r="K147" t="s">
        <v>540</v>
      </c>
      <c r="L147" t="s">
        <v>543</v>
      </c>
      <c r="M147">
        <v>3</v>
      </c>
      <c r="N147">
        <v>6.4</v>
      </c>
      <c r="O147" t="s">
        <v>547</v>
      </c>
      <c r="P147" t="s">
        <v>549</v>
      </c>
      <c r="Q147" t="s">
        <v>552</v>
      </c>
    </row>
    <row r="148" spans="1:17" hidden="1">
      <c r="A148" t="s">
        <v>163</v>
      </c>
      <c r="B148" t="s">
        <v>518</v>
      </c>
      <c r="C148" t="s">
        <v>524</v>
      </c>
      <c r="D148" t="s">
        <v>527</v>
      </c>
      <c r="E148">
        <v>3</v>
      </c>
      <c r="F148">
        <v>100600</v>
      </c>
      <c r="G148" s="2">
        <v>43532</v>
      </c>
      <c r="H148" t="b">
        <v>1</v>
      </c>
      <c r="I148" t="s">
        <v>530</v>
      </c>
      <c r="J148" t="s">
        <v>537</v>
      </c>
      <c r="K148" t="s">
        <v>540</v>
      </c>
      <c r="L148" t="s">
        <v>544</v>
      </c>
      <c r="M148">
        <v>5</v>
      </c>
      <c r="N148">
        <v>6.1</v>
      </c>
      <c r="O148" t="s">
        <v>548</v>
      </c>
      <c r="P148" t="s">
        <v>549</v>
      </c>
      <c r="Q148" t="s">
        <v>551</v>
      </c>
    </row>
    <row r="149" spans="1:17" hidden="1">
      <c r="A149" t="s">
        <v>164</v>
      </c>
      <c r="B149" t="s">
        <v>519</v>
      </c>
      <c r="C149" t="s">
        <v>521</v>
      </c>
      <c r="D149" t="s">
        <v>526</v>
      </c>
      <c r="E149">
        <v>3.5</v>
      </c>
      <c r="F149">
        <v>157419</v>
      </c>
      <c r="G149" s="2">
        <v>43287</v>
      </c>
      <c r="H149" t="b">
        <v>0</v>
      </c>
      <c r="J149" t="s">
        <v>535</v>
      </c>
      <c r="K149" t="s">
        <v>541</v>
      </c>
      <c r="L149" t="s">
        <v>543</v>
      </c>
      <c r="M149">
        <v>4</v>
      </c>
      <c r="N149">
        <v>6.8</v>
      </c>
      <c r="O149" t="s">
        <v>546</v>
      </c>
      <c r="P149" t="s">
        <v>550</v>
      </c>
      <c r="Q149" t="s">
        <v>554</v>
      </c>
    </row>
    <row r="150" spans="1:17" hidden="1">
      <c r="A150" t="s">
        <v>165</v>
      </c>
      <c r="B150" t="s">
        <v>519</v>
      </c>
      <c r="C150" t="s">
        <v>522</v>
      </c>
      <c r="D150" t="s">
        <v>527</v>
      </c>
      <c r="E150">
        <v>4.9000000000000004</v>
      </c>
      <c r="F150">
        <v>94636</v>
      </c>
      <c r="G150" s="2">
        <v>43326</v>
      </c>
      <c r="H150" t="b">
        <v>1</v>
      </c>
      <c r="I150" t="s">
        <v>533</v>
      </c>
      <c r="J150" t="s">
        <v>536</v>
      </c>
      <c r="K150" t="s">
        <v>541</v>
      </c>
      <c r="L150" t="s">
        <v>543</v>
      </c>
      <c r="M150">
        <v>5</v>
      </c>
      <c r="N150">
        <v>6.7</v>
      </c>
      <c r="O150" t="s">
        <v>546</v>
      </c>
      <c r="P150" t="s">
        <v>550</v>
      </c>
      <c r="Q150" t="s">
        <v>552</v>
      </c>
    </row>
    <row r="151" spans="1:17">
      <c r="A151" t="s">
        <v>349</v>
      </c>
      <c r="B151" t="s">
        <v>517</v>
      </c>
      <c r="C151" t="s">
        <v>523</v>
      </c>
      <c r="D151" t="s">
        <v>528</v>
      </c>
      <c r="E151">
        <v>3.9</v>
      </c>
      <c r="F151">
        <v>104789</v>
      </c>
      <c r="G151" s="2">
        <v>43495</v>
      </c>
      <c r="H151" t="b">
        <v>0</v>
      </c>
      <c r="J151" t="s">
        <v>536</v>
      </c>
      <c r="K151" t="s">
        <v>540</v>
      </c>
      <c r="L151" t="s">
        <v>542</v>
      </c>
      <c r="M151">
        <v>2</v>
      </c>
      <c r="N151">
        <v>6.2</v>
      </c>
      <c r="O151" t="s">
        <v>546</v>
      </c>
      <c r="P151" t="s">
        <v>549</v>
      </c>
      <c r="Q151" t="s">
        <v>551</v>
      </c>
    </row>
    <row r="152" spans="1:17" hidden="1">
      <c r="A152" t="s">
        <v>167</v>
      </c>
      <c r="B152" t="s">
        <v>517</v>
      </c>
      <c r="C152" t="s">
        <v>521</v>
      </c>
      <c r="D152" t="s">
        <v>525</v>
      </c>
      <c r="E152">
        <v>3.7</v>
      </c>
      <c r="F152">
        <v>110948</v>
      </c>
      <c r="G152" s="2">
        <v>43154</v>
      </c>
      <c r="H152" t="b">
        <v>0</v>
      </c>
      <c r="J152" t="s">
        <v>535</v>
      </c>
      <c r="K152" t="s">
        <v>541</v>
      </c>
      <c r="L152" t="s">
        <v>545</v>
      </c>
      <c r="M152">
        <v>4</v>
      </c>
      <c r="N152">
        <v>7.2</v>
      </c>
      <c r="O152" t="s">
        <v>546</v>
      </c>
      <c r="P152" t="s">
        <v>550</v>
      </c>
      <c r="Q152" t="s">
        <v>553</v>
      </c>
    </row>
    <row r="153" spans="1:17" hidden="1">
      <c r="A153" t="s">
        <v>168</v>
      </c>
      <c r="B153" t="s">
        <v>517</v>
      </c>
      <c r="C153" t="s">
        <v>520</v>
      </c>
      <c r="D153" t="s">
        <v>527</v>
      </c>
      <c r="E153">
        <v>7.4</v>
      </c>
      <c r="F153">
        <v>67657</v>
      </c>
      <c r="G153" s="2">
        <v>43519</v>
      </c>
      <c r="H153" t="b">
        <v>0</v>
      </c>
      <c r="J153" t="s">
        <v>535</v>
      </c>
      <c r="K153" t="s">
        <v>538</v>
      </c>
      <c r="L153" t="s">
        <v>545</v>
      </c>
      <c r="M153">
        <v>3</v>
      </c>
      <c r="N153">
        <v>6.2</v>
      </c>
      <c r="O153" t="s">
        <v>548</v>
      </c>
      <c r="P153" t="s">
        <v>549</v>
      </c>
      <c r="Q153" t="s">
        <v>554</v>
      </c>
    </row>
    <row r="154" spans="1:17">
      <c r="A154" t="s">
        <v>404</v>
      </c>
      <c r="B154" t="s">
        <v>519</v>
      </c>
      <c r="C154" t="s">
        <v>521</v>
      </c>
      <c r="D154" t="s">
        <v>528</v>
      </c>
      <c r="E154">
        <v>3.9</v>
      </c>
      <c r="F154">
        <v>154319</v>
      </c>
      <c r="G154" s="2">
        <v>43715</v>
      </c>
      <c r="H154" t="b">
        <v>1</v>
      </c>
      <c r="I154" t="s">
        <v>531</v>
      </c>
      <c r="J154" t="s">
        <v>535</v>
      </c>
      <c r="K154" t="s">
        <v>541</v>
      </c>
      <c r="L154" t="s">
        <v>543</v>
      </c>
      <c r="M154">
        <v>3</v>
      </c>
      <c r="N154">
        <v>5.6</v>
      </c>
      <c r="O154" t="s">
        <v>546</v>
      </c>
      <c r="P154" t="s">
        <v>550</v>
      </c>
      <c r="Q154" t="s">
        <v>553</v>
      </c>
    </row>
    <row r="155" spans="1:17" hidden="1">
      <c r="A155" t="s">
        <v>170</v>
      </c>
      <c r="B155" t="s">
        <v>519</v>
      </c>
      <c r="C155" t="s">
        <v>521</v>
      </c>
      <c r="D155" t="s">
        <v>527</v>
      </c>
      <c r="E155">
        <v>2</v>
      </c>
      <c r="F155">
        <v>125160</v>
      </c>
      <c r="G155" s="2">
        <v>44319</v>
      </c>
      <c r="H155" t="b">
        <v>0</v>
      </c>
      <c r="J155" t="s">
        <v>537</v>
      </c>
      <c r="K155" t="s">
        <v>540</v>
      </c>
      <c r="L155" t="s">
        <v>542</v>
      </c>
      <c r="M155">
        <v>4</v>
      </c>
      <c r="N155">
        <v>4</v>
      </c>
      <c r="O155" t="s">
        <v>548</v>
      </c>
      <c r="P155" t="s">
        <v>549</v>
      </c>
      <c r="Q155" t="s">
        <v>552</v>
      </c>
    </row>
    <row r="156" spans="1:17" hidden="1">
      <c r="A156" t="s">
        <v>171</v>
      </c>
      <c r="B156" t="s">
        <v>518</v>
      </c>
      <c r="C156" t="s">
        <v>520</v>
      </c>
      <c r="D156" t="s">
        <v>525</v>
      </c>
      <c r="E156">
        <v>4.5999999999999996</v>
      </c>
      <c r="F156">
        <v>93742</v>
      </c>
      <c r="G156" s="2">
        <v>43138</v>
      </c>
      <c r="H156" t="b">
        <v>0</v>
      </c>
      <c r="J156" t="s">
        <v>535</v>
      </c>
      <c r="K156" t="s">
        <v>541</v>
      </c>
      <c r="L156" t="s">
        <v>544</v>
      </c>
      <c r="M156">
        <v>4</v>
      </c>
      <c r="N156">
        <v>7.2</v>
      </c>
      <c r="O156" t="s">
        <v>547</v>
      </c>
      <c r="P156" t="s">
        <v>550</v>
      </c>
      <c r="Q156" t="s">
        <v>554</v>
      </c>
    </row>
    <row r="157" spans="1:17">
      <c r="A157" t="s">
        <v>60</v>
      </c>
      <c r="B157" t="s">
        <v>518</v>
      </c>
      <c r="C157" t="s">
        <v>522</v>
      </c>
      <c r="D157" t="s">
        <v>528</v>
      </c>
      <c r="E157">
        <v>4</v>
      </c>
      <c r="F157">
        <v>134740</v>
      </c>
      <c r="G157" s="2">
        <v>44765</v>
      </c>
      <c r="H157" t="b">
        <v>1</v>
      </c>
      <c r="I157" t="s">
        <v>533</v>
      </c>
      <c r="J157" t="s">
        <v>536</v>
      </c>
      <c r="K157" t="s">
        <v>540</v>
      </c>
      <c r="L157" t="s">
        <v>542</v>
      </c>
      <c r="M157">
        <v>2</v>
      </c>
      <c r="N157">
        <v>2.7</v>
      </c>
      <c r="O157" t="s">
        <v>547</v>
      </c>
      <c r="P157" t="s">
        <v>549</v>
      </c>
      <c r="Q157" t="s">
        <v>554</v>
      </c>
    </row>
    <row r="158" spans="1:17">
      <c r="A158" t="s">
        <v>173</v>
      </c>
      <c r="B158" t="s">
        <v>518</v>
      </c>
      <c r="C158" t="s">
        <v>523</v>
      </c>
      <c r="D158" t="s">
        <v>528</v>
      </c>
      <c r="E158">
        <v>4</v>
      </c>
      <c r="F158">
        <v>90561</v>
      </c>
      <c r="G158" s="2">
        <v>43140</v>
      </c>
      <c r="H158" t="b">
        <v>0</v>
      </c>
      <c r="J158" t="s">
        <v>536</v>
      </c>
      <c r="K158" t="s">
        <v>540</v>
      </c>
      <c r="L158" t="s">
        <v>545</v>
      </c>
      <c r="M158">
        <v>3</v>
      </c>
      <c r="N158">
        <v>7.2</v>
      </c>
      <c r="O158" t="s">
        <v>548</v>
      </c>
      <c r="P158" t="s">
        <v>549</v>
      </c>
      <c r="Q158" t="s">
        <v>553</v>
      </c>
    </row>
    <row r="159" spans="1:17" hidden="1">
      <c r="A159" t="s">
        <v>174</v>
      </c>
      <c r="B159" t="s">
        <v>518</v>
      </c>
      <c r="C159" t="s">
        <v>521</v>
      </c>
      <c r="D159" t="s">
        <v>527</v>
      </c>
      <c r="E159">
        <v>7.1</v>
      </c>
      <c r="F159">
        <v>156826</v>
      </c>
      <c r="G159" s="2">
        <v>44695</v>
      </c>
      <c r="H159" t="b">
        <v>1</v>
      </c>
      <c r="I159" t="s">
        <v>530</v>
      </c>
      <c r="J159" t="s">
        <v>537</v>
      </c>
      <c r="K159" t="s">
        <v>538</v>
      </c>
      <c r="L159" t="s">
        <v>545</v>
      </c>
      <c r="M159">
        <v>3</v>
      </c>
      <c r="N159">
        <v>2.9</v>
      </c>
      <c r="O159" t="s">
        <v>546</v>
      </c>
      <c r="P159" t="s">
        <v>549</v>
      </c>
      <c r="Q159" t="s">
        <v>554</v>
      </c>
    </row>
    <row r="160" spans="1:17" hidden="1">
      <c r="A160" t="s">
        <v>175</v>
      </c>
      <c r="B160" t="s">
        <v>518</v>
      </c>
      <c r="C160" t="s">
        <v>520</v>
      </c>
      <c r="D160" t="s">
        <v>527</v>
      </c>
      <c r="E160">
        <v>3.1</v>
      </c>
      <c r="F160">
        <v>123620</v>
      </c>
      <c r="G160" s="2">
        <v>44871</v>
      </c>
      <c r="H160" t="b">
        <v>0</v>
      </c>
      <c r="J160" t="s">
        <v>536</v>
      </c>
      <c r="K160" t="s">
        <v>539</v>
      </c>
      <c r="L160" t="s">
        <v>544</v>
      </c>
      <c r="M160">
        <v>3</v>
      </c>
      <c r="N160">
        <v>2.5</v>
      </c>
      <c r="O160" t="s">
        <v>548</v>
      </c>
      <c r="P160" t="s">
        <v>549</v>
      </c>
      <c r="Q160" t="s">
        <v>554</v>
      </c>
    </row>
    <row r="161" spans="1:17" hidden="1">
      <c r="A161" t="s">
        <v>176</v>
      </c>
      <c r="B161" t="s">
        <v>519</v>
      </c>
      <c r="C161" t="s">
        <v>520</v>
      </c>
      <c r="D161" t="s">
        <v>525</v>
      </c>
      <c r="E161">
        <v>6.2</v>
      </c>
      <c r="F161">
        <v>137236</v>
      </c>
      <c r="G161" s="2">
        <v>44794</v>
      </c>
      <c r="H161" t="b">
        <v>0</v>
      </c>
      <c r="J161" t="s">
        <v>537</v>
      </c>
      <c r="K161" t="s">
        <v>538</v>
      </c>
      <c r="L161" t="s">
        <v>542</v>
      </c>
      <c r="M161">
        <v>1</v>
      </c>
      <c r="N161">
        <v>2.7</v>
      </c>
      <c r="O161" t="s">
        <v>547</v>
      </c>
      <c r="P161" t="s">
        <v>549</v>
      </c>
      <c r="Q161" t="s">
        <v>553</v>
      </c>
    </row>
    <row r="162" spans="1:17">
      <c r="A162" t="s">
        <v>310</v>
      </c>
      <c r="B162" t="s">
        <v>518</v>
      </c>
      <c r="C162" t="s">
        <v>521</v>
      </c>
      <c r="D162" t="s">
        <v>528</v>
      </c>
      <c r="E162">
        <v>4</v>
      </c>
      <c r="F162">
        <v>146661</v>
      </c>
      <c r="G162" s="2">
        <v>44375</v>
      </c>
      <c r="H162" t="b">
        <v>1</v>
      </c>
      <c r="I162" t="s">
        <v>531</v>
      </c>
      <c r="J162" t="s">
        <v>536</v>
      </c>
      <c r="K162" t="s">
        <v>540</v>
      </c>
      <c r="L162" t="s">
        <v>542</v>
      </c>
      <c r="M162">
        <v>2</v>
      </c>
      <c r="N162">
        <v>3.8</v>
      </c>
      <c r="O162" t="s">
        <v>547</v>
      </c>
      <c r="P162" t="s">
        <v>549</v>
      </c>
      <c r="Q162" t="s">
        <v>554</v>
      </c>
    </row>
    <row r="163" spans="1:17">
      <c r="A163" t="s">
        <v>23</v>
      </c>
      <c r="B163" t="s">
        <v>518</v>
      </c>
      <c r="C163" t="s">
        <v>520</v>
      </c>
      <c r="D163" t="s">
        <v>528</v>
      </c>
      <c r="E163">
        <v>4.0999999999999996</v>
      </c>
      <c r="F163">
        <v>138953</v>
      </c>
      <c r="G163" s="2">
        <v>44896</v>
      </c>
      <c r="H163" t="b">
        <v>1</v>
      </c>
      <c r="I163" t="s">
        <v>530</v>
      </c>
      <c r="J163" t="s">
        <v>535</v>
      </c>
      <c r="K163" t="s">
        <v>540</v>
      </c>
      <c r="L163" t="s">
        <v>545</v>
      </c>
      <c r="M163">
        <v>5</v>
      </c>
      <c r="N163">
        <v>2.4</v>
      </c>
      <c r="O163" t="s">
        <v>547</v>
      </c>
      <c r="P163" t="s">
        <v>549</v>
      </c>
      <c r="Q163" t="s">
        <v>552</v>
      </c>
    </row>
    <row r="164" spans="1:17" hidden="1">
      <c r="A164" t="s">
        <v>179</v>
      </c>
      <c r="B164" t="s">
        <v>517</v>
      </c>
      <c r="C164" t="s">
        <v>522</v>
      </c>
      <c r="D164" t="s">
        <v>526</v>
      </c>
      <c r="E164">
        <v>5.4</v>
      </c>
      <c r="F164">
        <v>67491</v>
      </c>
      <c r="G164" s="2">
        <v>43831</v>
      </c>
      <c r="H164" t="b">
        <v>1</v>
      </c>
      <c r="I164" t="s">
        <v>534</v>
      </c>
      <c r="J164" t="s">
        <v>536</v>
      </c>
      <c r="K164" t="s">
        <v>540</v>
      </c>
      <c r="L164" t="s">
        <v>544</v>
      </c>
      <c r="M164">
        <v>4</v>
      </c>
      <c r="N164">
        <v>5.3</v>
      </c>
      <c r="O164" t="s">
        <v>546</v>
      </c>
      <c r="P164" t="s">
        <v>549</v>
      </c>
      <c r="Q164" t="s">
        <v>553</v>
      </c>
    </row>
    <row r="165" spans="1:17" hidden="1">
      <c r="A165" t="s">
        <v>180</v>
      </c>
      <c r="B165" t="s">
        <v>518</v>
      </c>
      <c r="C165" t="s">
        <v>522</v>
      </c>
      <c r="D165" t="s">
        <v>526</v>
      </c>
      <c r="E165">
        <v>5.8</v>
      </c>
      <c r="F165">
        <v>136919</v>
      </c>
      <c r="G165" s="2">
        <v>43310</v>
      </c>
      <c r="H165" t="b">
        <v>0</v>
      </c>
      <c r="J165" t="s">
        <v>536</v>
      </c>
      <c r="K165" t="s">
        <v>538</v>
      </c>
      <c r="L165" t="s">
        <v>542</v>
      </c>
      <c r="M165">
        <v>5</v>
      </c>
      <c r="N165">
        <v>6.7</v>
      </c>
      <c r="O165" t="s">
        <v>546</v>
      </c>
      <c r="P165" t="s">
        <v>549</v>
      </c>
      <c r="Q165" t="s">
        <v>553</v>
      </c>
    </row>
    <row r="166" spans="1:17" hidden="1">
      <c r="A166" t="s">
        <v>181</v>
      </c>
      <c r="B166" t="s">
        <v>517</v>
      </c>
      <c r="C166" t="s">
        <v>520</v>
      </c>
      <c r="D166" t="s">
        <v>525</v>
      </c>
      <c r="E166">
        <v>8.1</v>
      </c>
      <c r="F166">
        <v>89241</v>
      </c>
      <c r="G166" s="2">
        <v>44662</v>
      </c>
      <c r="H166" t="b">
        <v>1</v>
      </c>
      <c r="I166" t="s">
        <v>534</v>
      </c>
      <c r="J166" t="s">
        <v>535</v>
      </c>
      <c r="K166" t="s">
        <v>538</v>
      </c>
      <c r="L166" t="s">
        <v>544</v>
      </c>
      <c r="M166">
        <v>3</v>
      </c>
      <c r="N166">
        <v>3</v>
      </c>
      <c r="O166" t="s">
        <v>547</v>
      </c>
      <c r="P166" t="s">
        <v>549</v>
      </c>
      <c r="Q166" t="s">
        <v>551</v>
      </c>
    </row>
    <row r="167" spans="1:17" hidden="1">
      <c r="A167" t="s">
        <v>182</v>
      </c>
      <c r="B167" t="s">
        <v>519</v>
      </c>
      <c r="C167" t="s">
        <v>522</v>
      </c>
      <c r="D167" t="s">
        <v>527</v>
      </c>
      <c r="E167">
        <v>4.9000000000000004</v>
      </c>
      <c r="F167">
        <v>128878</v>
      </c>
      <c r="G167" s="2">
        <v>43987</v>
      </c>
      <c r="H167" t="b">
        <v>0</v>
      </c>
      <c r="J167" t="s">
        <v>537</v>
      </c>
      <c r="K167" t="s">
        <v>538</v>
      </c>
      <c r="L167" t="s">
        <v>544</v>
      </c>
      <c r="M167">
        <v>3</v>
      </c>
      <c r="N167">
        <v>4.9000000000000004</v>
      </c>
      <c r="O167" t="s">
        <v>547</v>
      </c>
      <c r="P167" t="s">
        <v>549</v>
      </c>
      <c r="Q167" t="s">
        <v>553</v>
      </c>
    </row>
    <row r="168" spans="1:17" hidden="1">
      <c r="A168" t="s">
        <v>183</v>
      </c>
      <c r="B168" t="s">
        <v>519</v>
      </c>
      <c r="C168" t="s">
        <v>520</v>
      </c>
      <c r="D168" t="s">
        <v>527</v>
      </c>
      <c r="E168">
        <v>5.9</v>
      </c>
      <c r="F168">
        <v>88602</v>
      </c>
      <c r="G168" s="2">
        <v>43184</v>
      </c>
      <c r="H168" t="b">
        <v>0</v>
      </c>
      <c r="J168" t="s">
        <v>537</v>
      </c>
      <c r="K168" t="s">
        <v>541</v>
      </c>
      <c r="L168" t="s">
        <v>545</v>
      </c>
      <c r="M168">
        <v>3</v>
      </c>
      <c r="N168">
        <v>7.1</v>
      </c>
      <c r="O168" t="s">
        <v>546</v>
      </c>
      <c r="P168" t="s">
        <v>550</v>
      </c>
      <c r="Q168" t="s">
        <v>552</v>
      </c>
    </row>
    <row r="169" spans="1:17">
      <c r="A169" t="s">
        <v>122</v>
      </c>
      <c r="B169" t="s">
        <v>517</v>
      </c>
      <c r="C169" t="s">
        <v>521</v>
      </c>
      <c r="D169" t="s">
        <v>528</v>
      </c>
      <c r="E169">
        <v>4.0999999999999996</v>
      </c>
      <c r="F169">
        <v>131895</v>
      </c>
      <c r="G169" s="2">
        <v>44048</v>
      </c>
      <c r="H169" t="b">
        <v>0</v>
      </c>
      <c r="J169" t="s">
        <v>537</v>
      </c>
      <c r="K169" t="s">
        <v>538</v>
      </c>
      <c r="L169" t="s">
        <v>543</v>
      </c>
      <c r="M169">
        <v>4</v>
      </c>
      <c r="N169">
        <v>4.7</v>
      </c>
      <c r="O169" t="s">
        <v>546</v>
      </c>
      <c r="P169" t="s">
        <v>549</v>
      </c>
      <c r="Q169" t="s">
        <v>554</v>
      </c>
    </row>
    <row r="170" spans="1:17" hidden="1">
      <c r="A170" t="s">
        <v>185</v>
      </c>
      <c r="B170" t="s">
        <v>519</v>
      </c>
      <c r="C170" t="s">
        <v>522</v>
      </c>
      <c r="D170" t="s">
        <v>526</v>
      </c>
      <c r="E170">
        <v>6</v>
      </c>
      <c r="F170">
        <v>99341</v>
      </c>
      <c r="G170" s="2">
        <v>44085</v>
      </c>
      <c r="H170" t="b">
        <v>0</v>
      </c>
      <c r="J170" t="s">
        <v>537</v>
      </c>
      <c r="K170" t="s">
        <v>538</v>
      </c>
      <c r="L170" t="s">
        <v>544</v>
      </c>
      <c r="M170">
        <v>4</v>
      </c>
      <c r="N170">
        <v>4.5999999999999996</v>
      </c>
      <c r="O170" t="s">
        <v>547</v>
      </c>
      <c r="P170" t="s">
        <v>549</v>
      </c>
      <c r="Q170" t="s">
        <v>553</v>
      </c>
    </row>
    <row r="171" spans="1:17" hidden="1">
      <c r="A171" t="s">
        <v>186</v>
      </c>
      <c r="B171" t="s">
        <v>519</v>
      </c>
      <c r="C171" t="s">
        <v>523</v>
      </c>
      <c r="D171" t="s">
        <v>527</v>
      </c>
      <c r="E171">
        <v>4.9000000000000004</v>
      </c>
      <c r="F171">
        <v>121788</v>
      </c>
      <c r="G171" s="2">
        <v>44060</v>
      </c>
      <c r="H171" t="b">
        <v>0</v>
      </c>
      <c r="J171" t="s">
        <v>535</v>
      </c>
      <c r="K171" t="s">
        <v>540</v>
      </c>
      <c r="L171" t="s">
        <v>545</v>
      </c>
      <c r="M171">
        <v>5</v>
      </c>
      <c r="N171">
        <v>4.7</v>
      </c>
      <c r="O171" t="s">
        <v>546</v>
      </c>
      <c r="P171" t="s">
        <v>549</v>
      </c>
      <c r="Q171" t="s">
        <v>551</v>
      </c>
    </row>
    <row r="172" spans="1:17" hidden="1">
      <c r="A172" t="s">
        <v>187</v>
      </c>
      <c r="B172" t="s">
        <v>517</v>
      </c>
      <c r="C172" t="s">
        <v>524</v>
      </c>
      <c r="D172" t="s">
        <v>526</v>
      </c>
      <c r="E172">
        <v>2.1</v>
      </c>
      <c r="F172">
        <v>68712</v>
      </c>
      <c r="G172" s="2">
        <v>44802</v>
      </c>
      <c r="H172" t="b">
        <v>1</v>
      </c>
      <c r="I172" t="s">
        <v>532</v>
      </c>
      <c r="J172" t="s">
        <v>536</v>
      </c>
      <c r="K172" t="s">
        <v>538</v>
      </c>
      <c r="L172" t="s">
        <v>544</v>
      </c>
      <c r="M172">
        <v>2</v>
      </c>
      <c r="N172">
        <v>2.6</v>
      </c>
      <c r="O172" t="s">
        <v>546</v>
      </c>
      <c r="P172" t="s">
        <v>549</v>
      </c>
      <c r="Q172" t="s">
        <v>554</v>
      </c>
    </row>
    <row r="173" spans="1:17" hidden="1">
      <c r="A173" t="s">
        <v>188</v>
      </c>
      <c r="B173" t="s">
        <v>519</v>
      </c>
      <c r="C173" t="s">
        <v>521</v>
      </c>
      <c r="D173" t="s">
        <v>527</v>
      </c>
      <c r="E173">
        <v>6.2</v>
      </c>
      <c r="F173">
        <v>142503</v>
      </c>
      <c r="G173" s="2">
        <v>43495</v>
      </c>
      <c r="H173" t="b">
        <v>0</v>
      </c>
      <c r="J173" t="s">
        <v>537</v>
      </c>
      <c r="K173" t="s">
        <v>538</v>
      </c>
      <c r="L173" t="s">
        <v>544</v>
      </c>
      <c r="M173">
        <v>2</v>
      </c>
      <c r="N173">
        <v>6.2</v>
      </c>
      <c r="O173" t="s">
        <v>546</v>
      </c>
      <c r="P173" t="s">
        <v>549</v>
      </c>
      <c r="Q173" t="s">
        <v>554</v>
      </c>
    </row>
    <row r="174" spans="1:17">
      <c r="A174" t="s">
        <v>141</v>
      </c>
      <c r="B174" t="s">
        <v>519</v>
      </c>
      <c r="C174" t="s">
        <v>520</v>
      </c>
      <c r="D174" t="s">
        <v>528</v>
      </c>
      <c r="E174">
        <v>4.0999999999999996</v>
      </c>
      <c r="F174">
        <v>136918</v>
      </c>
      <c r="G174" s="2">
        <v>43496</v>
      </c>
      <c r="H174" t="b">
        <v>0</v>
      </c>
      <c r="J174" t="s">
        <v>537</v>
      </c>
      <c r="K174" t="s">
        <v>540</v>
      </c>
      <c r="L174" t="s">
        <v>545</v>
      </c>
      <c r="M174">
        <v>3</v>
      </c>
      <c r="N174">
        <v>6.2</v>
      </c>
      <c r="O174" t="s">
        <v>548</v>
      </c>
      <c r="P174" t="s">
        <v>549</v>
      </c>
      <c r="Q174" t="s">
        <v>553</v>
      </c>
    </row>
    <row r="175" spans="1:17" hidden="1">
      <c r="A175" t="s">
        <v>190</v>
      </c>
      <c r="B175" t="s">
        <v>518</v>
      </c>
      <c r="C175" t="s">
        <v>521</v>
      </c>
      <c r="D175" t="s">
        <v>527</v>
      </c>
      <c r="E175">
        <v>6.5</v>
      </c>
      <c r="F175">
        <v>112269</v>
      </c>
      <c r="G175" s="2">
        <v>44796</v>
      </c>
      <c r="H175" t="b">
        <v>1</v>
      </c>
      <c r="I175" t="s">
        <v>533</v>
      </c>
      <c r="J175" t="s">
        <v>536</v>
      </c>
      <c r="K175" t="s">
        <v>538</v>
      </c>
      <c r="L175" t="s">
        <v>544</v>
      </c>
      <c r="M175">
        <v>3</v>
      </c>
      <c r="N175">
        <v>2.7</v>
      </c>
      <c r="O175" t="s">
        <v>547</v>
      </c>
      <c r="P175" t="s">
        <v>549</v>
      </c>
      <c r="Q175" t="s">
        <v>551</v>
      </c>
    </row>
    <row r="176" spans="1:17">
      <c r="A176" t="s">
        <v>135</v>
      </c>
      <c r="B176" t="s">
        <v>517</v>
      </c>
      <c r="C176" t="s">
        <v>524</v>
      </c>
      <c r="D176" t="s">
        <v>528</v>
      </c>
      <c r="E176">
        <v>4.3</v>
      </c>
      <c r="F176">
        <v>72342</v>
      </c>
      <c r="G176" s="2">
        <v>44995</v>
      </c>
      <c r="H176" t="b">
        <v>0</v>
      </c>
      <c r="J176" t="s">
        <v>536</v>
      </c>
      <c r="K176" t="s">
        <v>541</v>
      </c>
      <c r="L176" t="s">
        <v>542</v>
      </c>
      <c r="M176">
        <v>3</v>
      </c>
      <c r="N176">
        <v>2.1</v>
      </c>
      <c r="O176" t="s">
        <v>546</v>
      </c>
      <c r="P176" t="s">
        <v>550</v>
      </c>
      <c r="Q176" t="s">
        <v>554</v>
      </c>
    </row>
    <row r="177" spans="1:17" hidden="1">
      <c r="A177" t="s">
        <v>192</v>
      </c>
      <c r="B177" t="s">
        <v>517</v>
      </c>
      <c r="C177" t="s">
        <v>523</v>
      </c>
      <c r="D177" t="s">
        <v>526</v>
      </c>
      <c r="E177">
        <v>5.2</v>
      </c>
      <c r="F177">
        <v>135897</v>
      </c>
      <c r="G177" s="2">
        <v>43243</v>
      </c>
      <c r="H177" t="b">
        <v>1</v>
      </c>
      <c r="I177" t="s">
        <v>534</v>
      </c>
      <c r="J177" t="s">
        <v>535</v>
      </c>
      <c r="K177" t="s">
        <v>538</v>
      </c>
      <c r="L177" t="s">
        <v>544</v>
      </c>
      <c r="M177">
        <v>2</v>
      </c>
      <c r="N177">
        <v>6.9</v>
      </c>
      <c r="O177" t="s">
        <v>546</v>
      </c>
      <c r="P177" t="s">
        <v>549</v>
      </c>
      <c r="Q177" t="s">
        <v>551</v>
      </c>
    </row>
    <row r="178" spans="1:17" hidden="1">
      <c r="A178" t="s">
        <v>193</v>
      </c>
      <c r="B178" t="s">
        <v>518</v>
      </c>
      <c r="C178" t="s">
        <v>520</v>
      </c>
      <c r="D178" t="s">
        <v>526</v>
      </c>
      <c r="E178">
        <v>5.0999999999999996</v>
      </c>
      <c r="F178">
        <v>124881</v>
      </c>
      <c r="G178" s="2">
        <v>43816</v>
      </c>
      <c r="H178" t="b">
        <v>0</v>
      </c>
      <c r="J178" t="s">
        <v>536</v>
      </c>
      <c r="K178" t="s">
        <v>540</v>
      </c>
      <c r="L178" t="s">
        <v>544</v>
      </c>
      <c r="M178">
        <v>4</v>
      </c>
      <c r="N178">
        <v>5.3</v>
      </c>
      <c r="O178" t="s">
        <v>546</v>
      </c>
      <c r="P178" t="s">
        <v>549</v>
      </c>
      <c r="Q178" t="s">
        <v>552</v>
      </c>
    </row>
    <row r="179" spans="1:17">
      <c r="A179" t="s">
        <v>216</v>
      </c>
      <c r="B179" t="s">
        <v>519</v>
      </c>
      <c r="C179" t="s">
        <v>521</v>
      </c>
      <c r="D179" t="s">
        <v>528</v>
      </c>
      <c r="E179">
        <v>4.3</v>
      </c>
      <c r="F179">
        <v>63712</v>
      </c>
      <c r="G179" s="2">
        <v>44468</v>
      </c>
      <c r="H179" t="b">
        <v>0</v>
      </c>
      <c r="J179" t="s">
        <v>537</v>
      </c>
      <c r="K179" t="s">
        <v>541</v>
      </c>
      <c r="L179" t="s">
        <v>545</v>
      </c>
      <c r="M179">
        <v>3</v>
      </c>
      <c r="N179">
        <v>3.6</v>
      </c>
      <c r="O179" t="s">
        <v>546</v>
      </c>
      <c r="P179" t="s">
        <v>550</v>
      </c>
      <c r="Q179" t="s">
        <v>551</v>
      </c>
    </row>
    <row r="180" spans="1:17" hidden="1">
      <c r="A180" t="s">
        <v>195</v>
      </c>
      <c r="B180" t="s">
        <v>519</v>
      </c>
      <c r="C180" t="s">
        <v>522</v>
      </c>
      <c r="D180" t="s">
        <v>527</v>
      </c>
      <c r="E180">
        <v>8.5</v>
      </c>
      <c r="F180">
        <v>75313</v>
      </c>
      <c r="G180" s="2">
        <v>44114</v>
      </c>
      <c r="H180" t="b">
        <v>0</v>
      </c>
      <c r="J180" t="s">
        <v>537</v>
      </c>
      <c r="K180" t="s">
        <v>540</v>
      </c>
      <c r="L180" t="s">
        <v>545</v>
      </c>
      <c r="M180">
        <v>3</v>
      </c>
      <c r="N180">
        <v>4.5</v>
      </c>
      <c r="O180" t="s">
        <v>546</v>
      </c>
      <c r="P180" t="s">
        <v>549</v>
      </c>
      <c r="Q180" t="s">
        <v>552</v>
      </c>
    </row>
    <row r="181" spans="1:17">
      <c r="A181" t="s">
        <v>266</v>
      </c>
      <c r="B181" t="s">
        <v>518</v>
      </c>
      <c r="C181" t="s">
        <v>524</v>
      </c>
      <c r="D181" t="s">
        <v>528</v>
      </c>
      <c r="E181">
        <v>4.3</v>
      </c>
      <c r="F181">
        <v>115533</v>
      </c>
      <c r="G181" s="2">
        <v>43747</v>
      </c>
      <c r="H181" t="b">
        <v>1</v>
      </c>
      <c r="I181" t="s">
        <v>534</v>
      </c>
      <c r="J181" t="s">
        <v>537</v>
      </c>
      <c r="K181" t="s">
        <v>541</v>
      </c>
      <c r="L181" t="s">
        <v>545</v>
      </c>
      <c r="M181">
        <v>2</v>
      </c>
      <c r="N181">
        <v>5.5</v>
      </c>
      <c r="O181" t="s">
        <v>546</v>
      </c>
      <c r="P181" t="s">
        <v>550</v>
      </c>
      <c r="Q181" t="s">
        <v>551</v>
      </c>
    </row>
    <row r="182" spans="1:17" hidden="1">
      <c r="A182" t="s">
        <v>197</v>
      </c>
      <c r="B182" t="s">
        <v>517</v>
      </c>
      <c r="C182" t="s">
        <v>523</v>
      </c>
      <c r="D182" t="s">
        <v>526</v>
      </c>
      <c r="E182">
        <v>3.1</v>
      </c>
      <c r="F182">
        <v>62920</v>
      </c>
      <c r="G182" s="2">
        <v>44183</v>
      </c>
      <c r="H182" t="b">
        <v>0</v>
      </c>
      <c r="J182" t="s">
        <v>537</v>
      </c>
      <c r="K182" t="s">
        <v>540</v>
      </c>
      <c r="L182" t="s">
        <v>544</v>
      </c>
      <c r="M182">
        <v>2</v>
      </c>
      <c r="N182">
        <v>4.3</v>
      </c>
      <c r="O182" t="s">
        <v>546</v>
      </c>
      <c r="P182" t="s">
        <v>549</v>
      </c>
      <c r="Q182" t="s">
        <v>553</v>
      </c>
    </row>
    <row r="183" spans="1:17">
      <c r="A183" t="s">
        <v>43</v>
      </c>
      <c r="B183" t="s">
        <v>517</v>
      </c>
      <c r="C183" t="s">
        <v>524</v>
      </c>
      <c r="D183" t="s">
        <v>528</v>
      </c>
      <c r="E183">
        <v>4.4000000000000004</v>
      </c>
      <c r="F183">
        <v>80932</v>
      </c>
      <c r="G183" s="2">
        <v>44161</v>
      </c>
      <c r="H183" t="b">
        <v>0</v>
      </c>
      <c r="J183" t="s">
        <v>536</v>
      </c>
      <c r="K183" t="s">
        <v>541</v>
      </c>
      <c r="L183" t="s">
        <v>542</v>
      </c>
      <c r="M183">
        <v>2</v>
      </c>
      <c r="N183">
        <v>4.4000000000000004</v>
      </c>
      <c r="O183" t="s">
        <v>547</v>
      </c>
      <c r="P183" t="s">
        <v>550</v>
      </c>
      <c r="Q183" t="s">
        <v>552</v>
      </c>
    </row>
    <row r="184" spans="1:17" hidden="1">
      <c r="A184" t="s">
        <v>199</v>
      </c>
      <c r="B184" t="s">
        <v>518</v>
      </c>
      <c r="C184" t="s">
        <v>521</v>
      </c>
      <c r="D184" t="s">
        <v>526</v>
      </c>
      <c r="E184">
        <v>2.5</v>
      </c>
      <c r="F184">
        <v>99443</v>
      </c>
      <c r="G184" s="2">
        <v>44056</v>
      </c>
      <c r="H184" t="b">
        <v>1</v>
      </c>
      <c r="I184" t="s">
        <v>534</v>
      </c>
      <c r="J184" t="s">
        <v>535</v>
      </c>
      <c r="K184" t="s">
        <v>540</v>
      </c>
      <c r="L184" t="s">
        <v>543</v>
      </c>
      <c r="M184">
        <v>4</v>
      </c>
      <c r="N184">
        <v>4.7</v>
      </c>
      <c r="O184" t="s">
        <v>546</v>
      </c>
      <c r="P184" t="s">
        <v>549</v>
      </c>
      <c r="Q184" t="s">
        <v>552</v>
      </c>
    </row>
    <row r="185" spans="1:17" hidden="1">
      <c r="A185" t="s">
        <v>200</v>
      </c>
      <c r="B185" t="s">
        <v>519</v>
      </c>
      <c r="C185" t="s">
        <v>520</v>
      </c>
      <c r="D185" t="s">
        <v>527</v>
      </c>
      <c r="E185">
        <v>2.1</v>
      </c>
      <c r="F185">
        <v>82015</v>
      </c>
      <c r="G185" s="2">
        <v>44864</v>
      </c>
      <c r="H185" t="b">
        <v>0</v>
      </c>
      <c r="J185" t="s">
        <v>536</v>
      </c>
      <c r="K185" t="s">
        <v>540</v>
      </c>
      <c r="L185" t="s">
        <v>544</v>
      </c>
      <c r="M185">
        <v>5</v>
      </c>
      <c r="N185">
        <v>2.5</v>
      </c>
      <c r="O185" t="s">
        <v>546</v>
      </c>
      <c r="P185" t="s">
        <v>549</v>
      </c>
      <c r="Q185" t="s">
        <v>551</v>
      </c>
    </row>
    <row r="186" spans="1:17" hidden="1">
      <c r="A186" t="s">
        <v>201</v>
      </c>
      <c r="B186" t="s">
        <v>517</v>
      </c>
      <c r="C186" t="s">
        <v>523</v>
      </c>
      <c r="D186" t="s">
        <v>525</v>
      </c>
      <c r="E186">
        <v>8</v>
      </c>
      <c r="F186">
        <v>144878</v>
      </c>
      <c r="G186" s="2">
        <v>44861</v>
      </c>
      <c r="H186" t="b">
        <v>1</v>
      </c>
      <c r="I186" t="s">
        <v>531</v>
      </c>
      <c r="J186" t="s">
        <v>537</v>
      </c>
      <c r="K186" t="s">
        <v>540</v>
      </c>
      <c r="L186" t="s">
        <v>543</v>
      </c>
      <c r="M186">
        <v>4</v>
      </c>
      <c r="N186">
        <v>2.5</v>
      </c>
      <c r="O186" t="s">
        <v>547</v>
      </c>
      <c r="P186" t="s">
        <v>549</v>
      </c>
      <c r="Q186" t="s">
        <v>551</v>
      </c>
    </row>
    <row r="187" spans="1:17">
      <c r="A187" t="s">
        <v>87</v>
      </c>
      <c r="B187" t="s">
        <v>518</v>
      </c>
      <c r="C187" t="s">
        <v>524</v>
      </c>
      <c r="D187" t="s">
        <v>528</v>
      </c>
      <c r="E187">
        <v>4.4000000000000004</v>
      </c>
      <c r="F187">
        <v>121813</v>
      </c>
      <c r="G187" s="2">
        <v>44189</v>
      </c>
      <c r="H187" t="b">
        <v>0</v>
      </c>
      <c r="J187" t="s">
        <v>537</v>
      </c>
      <c r="K187" t="s">
        <v>540</v>
      </c>
      <c r="L187" t="s">
        <v>544</v>
      </c>
      <c r="M187">
        <v>5</v>
      </c>
      <c r="N187">
        <v>4.3</v>
      </c>
      <c r="O187" t="s">
        <v>546</v>
      </c>
      <c r="P187" t="s">
        <v>549</v>
      </c>
      <c r="Q187" t="s">
        <v>552</v>
      </c>
    </row>
    <row r="188" spans="1:17" hidden="1">
      <c r="A188" t="s">
        <v>203</v>
      </c>
      <c r="B188" t="s">
        <v>519</v>
      </c>
      <c r="C188" t="s">
        <v>520</v>
      </c>
      <c r="D188" t="s">
        <v>527</v>
      </c>
      <c r="E188">
        <v>6.5</v>
      </c>
      <c r="F188">
        <v>107064</v>
      </c>
      <c r="G188" s="2">
        <v>44208</v>
      </c>
      <c r="H188" t="b">
        <v>0</v>
      </c>
      <c r="J188" t="s">
        <v>536</v>
      </c>
      <c r="K188" t="s">
        <v>538</v>
      </c>
      <c r="L188" t="s">
        <v>542</v>
      </c>
      <c r="M188">
        <v>2</v>
      </c>
      <c r="N188">
        <v>4.3</v>
      </c>
      <c r="O188" t="s">
        <v>546</v>
      </c>
      <c r="P188" t="s">
        <v>549</v>
      </c>
      <c r="Q188" t="s">
        <v>554</v>
      </c>
    </row>
    <row r="189" spans="1:17">
      <c r="A189" t="s">
        <v>139</v>
      </c>
      <c r="B189" t="s">
        <v>517</v>
      </c>
      <c r="C189" t="s">
        <v>521</v>
      </c>
      <c r="D189" t="s">
        <v>528</v>
      </c>
      <c r="E189">
        <v>4.4000000000000004</v>
      </c>
      <c r="F189">
        <v>126358</v>
      </c>
      <c r="G189" s="2">
        <v>44044</v>
      </c>
      <c r="H189" t="b">
        <v>1</v>
      </c>
      <c r="I189" t="s">
        <v>532</v>
      </c>
      <c r="J189" t="s">
        <v>535</v>
      </c>
      <c r="K189" t="s">
        <v>538</v>
      </c>
      <c r="L189" t="s">
        <v>544</v>
      </c>
      <c r="M189">
        <v>3</v>
      </c>
      <c r="N189">
        <v>4.7</v>
      </c>
      <c r="O189" t="s">
        <v>548</v>
      </c>
      <c r="P189" t="s">
        <v>549</v>
      </c>
      <c r="Q189" t="s">
        <v>552</v>
      </c>
    </row>
    <row r="190" spans="1:17" hidden="1">
      <c r="A190" t="s">
        <v>205</v>
      </c>
      <c r="B190" t="s">
        <v>517</v>
      </c>
      <c r="C190" t="s">
        <v>524</v>
      </c>
      <c r="D190" t="s">
        <v>527</v>
      </c>
      <c r="E190">
        <v>1.2</v>
      </c>
      <c r="F190">
        <v>131260</v>
      </c>
      <c r="G190" s="2">
        <v>44902</v>
      </c>
      <c r="H190" t="b">
        <v>0</v>
      </c>
      <c r="J190" t="s">
        <v>536</v>
      </c>
      <c r="K190" t="s">
        <v>538</v>
      </c>
      <c r="L190" t="s">
        <v>543</v>
      </c>
      <c r="M190">
        <v>2</v>
      </c>
      <c r="N190">
        <v>2.4</v>
      </c>
      <c r="O190" t="s">
        <v>546</v>
      </c>
      <c r="P190" t="s">
        <v>549</v>
      </c>
      <c r="Q190" t="s">
        <v>551</v>
      </c>
    </row>
    <row r="191" spans="1:17" hidden="1">
      <c r="A191" t="s">
        <v>206</v>
      </c>
      <c r="B191" t="s">
        <v>519</v>
      </c>
      <c r="C191" t="s">
        <v>524</v>
      </c>
      <c r="D191" t="s">
        <v>525</v>
      </c>
      <c r="E191">
        <v>3.7</v>
      </c>
      <c r="F191">
        <v>142495</v>
      </c>
      <c r="G191" s="2">
        <v>43986</v>
      </c>
      <c r="H191" t="b">
        <v>1</v>
      </c>
      <c r="I191" t="s">
        <v>532</v>
      </c>
      <c r="J191" t="s">
        <v>536</v>
      </c>
      <c r="K191" t="s">
        <v>540</v>
      </c>
      <c r="L191" t="s">
        <v>542</v>
      </c>
      <c r="M191">
        <v>1</v>
      </c>
      <c r="N191">
        <v>4.9000000000000004</v>
      </c>
      <c r="O191" t="s">
        <v>546</v>
      </c>
      <c r="P191" t="s">
        <v>549</v>
      </c>
      <c r="Q191" t="s">
        <v>554</v>
      </c>
    </row>
    <row r="192" spans="1:17" hidden="1">
      <c r="A192" t="s">
        <v>207</v>
      </c>
      <c r="B192" t="s">
        <v>518</v>
      </c>
      <c r="C192" t="s">
        <v>523</v>
      </c>
      <c r="D192" t="s">
        <v>525</v>
      </c>
      <c r="E192">
        <v>5.8</v>
      </c>
      <c r="F192">
        <v>143310</v>
      </c>
      <c r="G192" s="2">
        <v>44843</v>
      </c>
      <c r="H192" t="b">
        <v>0</v>
      </c>
      <c r="J192" t="s">
        <v>537</v>
      </c>
      <c r="K192" t="s">
        <v>540</v>
      </c>
      <c r="L192" t="s">
        <v>543</v>
      </c>
      <c r="M192">
        <v>3</v>
      </c>
      <c r="N192">
        <v>2.5</v>
      </c>
      <c r="O192" t="s">
        <v>546</v>
      </c>
      <c r="P192" t="s">
        <v>549</v>
      </c>
      <c r="Q192" t="s">
        <v>551</v>
      </c>
    </row>
    <row r="193" spans="1:17">
      <c r="A193" t="s">
        <v>44</v>
      </c>
      <c r="B193" t="s">
        <v>518</v>
      </c>
      <c r="C193" t="s">
        <v>520</v>
      </c>
      <c r="D193" t="s">
        <v>528</v>
      </c>
      <c r="E193">
        <v>4.5999999999999996</v>
      </c>
      <c r="F193">
        <v>64499</v>
      </c>
      <c r="G193" s="2">
        <v>43252</v>
      </c>
      <c r="H193" t="b">
        <v>0</v>
      </c>
      <c r="J193" t="s">
        <v>535</v>
      </c>
      <c r="K193" t="s">
        <v>540</v>
      </c>
      <c r="L193" t="s">
        <v>543</v>
      </c>
      <c r="M193">
        <v>4</v>
      </c>
      <c r="N193">
        <v>6.9</v>
      </c>
      <c r="O193" t="s">
        <v>546</v>
      </c>
      <c r="P193" t="s">
        <v>549</v>
      </c>
      <c r="Q193" t="s">
        <v>553</v>
      </c>
    </row>
    <row r="194" spans="1:17" hidden="1">
      <c r="A194" t="s">
        <v>209</v>
      </c>
      <c r="B194" t="s">
        <v>519</v>
      </c>
      <c r="C194" t="s">
        <v>523</v>
      </c>
      <c r="D194" t="s">
        <v>525</v>
      </c>
      <c r="E194">
        <v>5.4</v>
      </c>
      <c r="F194">
        <v>85611</v>
      </c>
      <c r="G194" s="2">
        <v>43590</v>
      </c>
      <c r="H194" t="b">
        <v>0</v>
      </c>
      <c r="J194" t="s">
        <v>536</v>
      </c>
      <c r="K194" t="s">
        <v>539</v>
      </c>
      <c r="L194" t="s">
        <v>544</v>
      </c>
      <c r="M194">
        <v>3</v>
      </c>
      <c r="N194">
        <v>6</v>
      </c>
      <c r="O194" t="s">
        <v>547</v>
      </c>
      <c r="P194" t="s">
        <v>550</v>
      </c>
      <c r="Q194" t="s">
        <v>551</v>
      </c>
    </row>
    <row r="195" spans="1:17" hidden="1">
      <c r="A195" t="s">
        <v>210</v>
      </c>
      <c r="B195" t="s">
        <v>519</v>
      </c>
      <c r="C195" t="s">
        <v>524</v>
      </c>
      <c r="D195" t="s">
        <v>527</v>
      </c>
      <c r="E195">
        <v>3.2</v>
      </c>
      <c r="F195">
        <v>121212</v>
      </c>
      <c r="G195" s="2">
        <v>44309</v>
      </c>
      <c r="H195" t="b">
        <v>0</v>
      </c>
      <c r="J195" t="s">
        <v>536</v>
      </c>
      <c r="K195" t="s">
        <v>538</v>
      </c>
      <c r="L195" t="s">
        <v>542</v>
      </c>
      <c r="M195">
        <v>3</v>
      </c>
      <c r="N195">
        <v>4</v>
      </c>
      <c r="O195" t="s">
        <v>546</v>
      </c>
      <c r="P195" t="s">
        <v>549</v>
      </c>
      <c r="Q195" t="s">
        <v>551</v>
      </c>
    </row>
    <row r="196" spans="1:17" hidden="1">
      <c r="A196" t="s">
        <v>211</v>
      </c>
      <c r="B196" t="s">
        <v>517</v>
      </c>
      <c r="C196" t="s">
        <v>522</v>
      </c>
      <c r="D196" t="s">
        <v>525</v>
      </c>
      <c r="E196">
        <v>3.5</v>
      </c>
      <c r="F196">
        <v>83196</v>
      </c>
      <c r="G196" s="2">
        <v>44476</v>
      </c>
      <c r="H196" t="b">
        <v>1</v>
      </c>
      <c r="I196" t="s">
        <v>532</v>
      </c>
      <c r="J196" t="s">
        <v>535</v>
      </c>
      <c r="K196" t="s">
        <v>538</v>
      </c>
      <c r="L196" t="s">
        <v>545</v>
      </c>
      <c r="M196">
        <v>5</v>
      </c>
      <c r="N196">
        <v>3.5</v>
      </c>
      <c r="O196" t="s">
        <v>548</v>
      </c>
      <c r="P196" t="s">
        <v>549</v>
      </c>
      <c r="Q196" t="s">
        <v>552</v>
      </c>
    </row>
    <row r="197" spans="1:17" hidden="1">
      <c r="A197" t="s">
        <v>212</v>
      </c>
      <c r="B197" t="s">
        <v>518</v>
      </c>
      <c r="C197" t="s">
        <v>522</v>
      </c>
      <c r="D197" t="s">
        <v>526</v>
      </c>
      <c r="E197">
        <v>6</v>
      </c>
      <c r="F197">
        <v>148009</v>
      </c>
      <c r="G197" s="2">
        <v>44538</v>
      </c>
      <c r="H197" t="b">
        <v>0</v>
      </c>
      <c r="J197" t="s">
        <v>536</v>
      </c>
      <c r="K197" t="s">
        <v>541</v>
      </c>
      <c r="L197" t="s">
        <v>543</v>
      </c>
      <c r="M197">
        <v>3</v>
      </c>
      <c r="N197">
        <v>3.4</v>
      </c>
      <c r="O197" t="s">
        <v>546</v>
      </c>
      <c r="P197" t="s">
        <v>550</v>
      </c>
      <c r="Q197" t="s">
        <v>553</v>
      </c>
    </row>
    <row r="198" spans="1:17">
      <c r="A198" t="s">
        <v>323</v>
      </c>
      <c r="B198" t="s">
        <v>518</v>
      </c>
      <c r="C198" t="s">
        <v>521</v>
      </c>
      <c r="D198" t="s">
        <v>528</v>
      </c>
      <c r="E198">
        <v>4.5999999999999996</v>
      </c>
      <c r="F198">
        <v>135868</v>
      </c>
      <c r="G198" s="2">
        <v>44745</v>
      </c>
      <c r="H198" t="b">
        <v>0</v>
      </c>
      <c r="J198" t="s">
        <v>535</v>
      </c>
      <c r="K198" t="s">
        <v>541</v>
      </c>
      <c r="L198" t="s">
        <v>543</v>
      </c>
      <c r="M198">
        <v>2</v>
      </c>
      <c r="N198">
        <v>2.8</v>
      </c>
      <c r="O198" t="s">
        <v>547</v>
      </c>
      <c r="P198" t="s">
        <v>550</v>
      </c>
      <c r="Q198" t="s">
        <v>551</v>
      </c>
    </row>
    <row r="199" spans="1:17" hidden="1">
      <c r="A199" t="s">
        <v>214</v>
      </c>
      <c r="B199" t="s">
        <v>519</v>
      </c>
      <c r="C199" t="s">
        <v>524</v>
      </c>
      <c r="D199" t="s">
        <v>527</v>
      </c>
      <c r="E199">
        <v>5.9</v>
      </c>
      <c r="F199">
        <v>77087</v>
      </c>
      <c r="G199" s="2">
        <v>45090</v>
      </c>
      <c r="H199" t="b">
        <v>0</v>
      </c>
      <c r="J199" t="s">
        <v>536</v>
      </c>
      <c r="K199" t="s">
        <v>540</v>
      </c>
      <c r="L199" t="s">
        <v>545</v>
      </c>
      <c r="M199">
        <v>4</v>
      </c>
      <c r="N199">
        <v>1.9</v>
      </c>
      <c r="O199" t="s">
        <v>547</v>
      </c>
      <c r="P199" t="s">
        <v>549</v>
      </c>
      <c r="Q199" t="s">
        <v>551</v>
      </c>
    </row>
    <row r="200" spans="1:17" hidden="1">
      <c r="A200" t="s">
        <v>215</v>
      </c>
      <c r="B200" t="s">
        <v>518</v>
      </c>
      <c r="C200" t="s">
        <v>520</v>
      </c>
      <c r="D200" t="s">
        <v>525</v>
      </c>
      <c r="E200">
        <v>3.8</v>
      </c>
      <c r="F200">
        <v>89165</v>
      </c>
      <c r="G200" s="2">
        <v>44768</v>
      </c>
      <c r="H200" t="b">
        <v>0</v>
      </c>
      <c r="J200" t="s">
        <v>536</v>
      </c>
      <c r="K200" t="s">
        <v>538</v>
      </c>
      <c r="L200" t="s">
        <v>543</v>
      </c>
      <c r="M200">
        <v>4</v>
      </c>
      <c r="N200">
        <v>2.7</v>
      </c>
      <c r="O200" t="s">
        <v>546</v>
      </c>
      <c r="P200" t="s">
        <v>549</v>
      </c>
      <c r="Q200" t="s">
        <v>551</v>
      </c>
    </row>
    <row r="201" spans="1:17">
      <c r="A201" t="s">
        <v>223</v>
      </c>
      <c r="B201" t="s">
        <v>518</v>
      </c>
      <c r="C201" t="s">
        <v>522</v>
      </c>
      <c r="D201" t="s">
        <v>528</v>
      </c>
      <c r="E201">
        <v>4.7</v>
      </c>
      <c r="F201">
        <v>104139</v>
      </c>
      <c r="G201" s="2">
        <v>44710</v>
      </c>
      <c r="H201" t="b">
        <v>0</v>
      </c>
      <c r="J201" t="s">
        <v>535</v>
      </c>
      <c r="K201" t="s">
        <v>540</v>
      </c>
      <c r="L201" t="s">
        <v>544</v>
      </c>
      <c r="M201">
        <v>2</v>
      </c>
      <c r="N201">
        <v>2.9</v>
      </c>
      <c r="O201" t="s">
        <v>548</v>
      </c>
      <c r="P201" t="s">
        <v>549</v>
      </c>
      <c r="Q201" t="s">
        <v>552</v>
      </c>
    </row>
    <row r="202" spans="1:17" hidden="1">
      <c r="A202" t="s">
        <v>217</v>
      </c>
      <c r="B202" t="s">
        <v>519</v>
      </c>
      <c r="C202" t="s">
        <v>520</v>
      </c>
      <c r="D202" t="s">
        <v>527</v>
      </c>
      <c r="E202">
        <v>1</v>
      </c>
      <c r="F202">
        <v>91324</v>
      </c>
      <c r="G202" s="2">
        <v>44597</v>
      </c>
      <c r="H202" t="b">
        <v>0</v>
      </c>
      <c r="J202" t="s">
        <v>535</v>
      </c>
      <c r="K202" t="s">
        <v>539</v>
      </c>
      <c r="L202" t="s">
        <v>544</v>
      </c>
      <c r="M202">
        <v>3</v>
      </c>
      <c r="N202">
        <v>3.2</v>
      </c>
      <c r="O202" t="s">
        <v>546</v>
      </c>
      <c r="P202" t="s">
        <v>549</v>
      </c>
      <c r="Q202" t="s">
        <v>551</v>
      </c>
    </row>
    <row r="203" spans="1:17" hidden="1">
      <c r="A203" t="s">
        <v>218</v>
      </c>
      <c r="B203" t="s">
        <v>518</v>
      </c>
      <c r="C203" t="s">
        <v>523</v>
      </c>
      <c r="D203" t="s">
        <v>526</v>
      </c>
      <c r="E203">
        <v>7.1</v>
      </c>
      <c r="F203">
        <v>136743</v>
      </c>
      <c r="G203" s="2">
        <v>44746</v>
      </c>
      <c r="H203" t="b">
        <v>0</v>
      </c>
      <c r="J203" t="s">
        <v>536</v>
      </c>
      <c r="K203" t="s">
        <v>541</v>
      </c>
      <c r="L203" t="s">
        <v>545</v>
      </c>
      <c r="M203">
        <v>4</v>
      </c>
      <c r="N203">
        <v>2.8</v>
      </c>
      <c r="O203" t="s">
        <v>548</v>
      </c>
      <c r="P203" t="s">
        <v>550</v>
      </c>
      <c r="Q203" t="s">
        <v>551</v>
      </c>
    </row>
    <row r="204" spans="1:17" hidden="1">
      <c r="A204" t="s">
        <v>219</v>
      </c>
      <c r="B204" t="s">
        <v>517</v>
      </c>
      <c r="C204" t="s">
        <v>521</v>
      </c>
      <c r="D204" t="s">
        <v>526</v>
      </c>
      <c r="E204">
        <v>5.2</v>
      </c>
      <c r="F204">
        <v>87598</v>
      </c>
      <c r="G204" s="2">
        <v>44424</v>
      </c>
      <c r="H204" t="b">
        <v>0</v>
      </c>
      <c r="J204" t="s">
        <v>536</v>
      </c>
      <c r="K204" t="s">
        <v>538</v>
      </c>
      <c r="L204" t="s">
        <v>542</v>
      </c>
      <c r="M204">
        <v>3</v>
      </c>
      <c r="N204">
        <v>3.7</v>
      </c>
      <c r="O204" t="s">
        <v>546</v>
      </c>
      <c r="P204" t="s">
        <v>549</v>
      </c>
      <c r="Q204" t="s">
        <v>554</v>
      </c>
    </row>
    <row r="205" spans="1:17" hidden="1">
      <c r="A205" t="s">
        <v>220</v>
      </c>
      <c r="B205" t="s">
        <v>518</v>
      </c>
      <c r="C205" t="s">
        <v>522</v>
      </c>
      <c r="D205" t="s">
        <v>527</v>
      </c>
      <c r="E205">
        <v>2.6</v>
      </c>
      <c r="F205">
        <v>118348</v>
      </c>
      <c r="G205" s="2">
        <v>43121</v>
      </c>
      <c r="H205" t="b">
        <v>1</v>
      </c>
      <c r="I205" t="s">
        <v>532</v>
      </c>
      <c r="J205" t="s">
        <v>535</v>
      </c>
      <c r="K205" t="s">
        <v>541</v>
      </c>
      <c r="L205" t="s">
        <v>544</v>
      </c>
      <c r="M205">
        <v>1</v>
      </c>
      <c r="N205">
        <v>7.2</v>
      </c>
      <c r="O205" t="s">
        <v>547</v>
      </c>
      <c r="P205" t="s">
        <v>550</v>
      </c>
      <c r="Q205" t="s">
        <v>554</v>
      </c>
    </row>
    <row r="206" spans="1:17" hidden="1">
      <c r="A206" t="s">
        <v>221</v>
      </c>
      <c r="B206" t="s">
        <v>517</v>
      </c>
      <c r="C206" t="s">
        <v>521</v>
      </c>
      <c r="D206" t="s">
        <v>527</v>
      </c>
      <c r="E206">
        <v>4.5999999999999996</v>
      </c>
      <c r="F206">
        <v>106881</v>
      </c>
      <c r="G206" s="2">
        <v>44458</v>
      </c>
      <c r="H206" t="b">
        <v>0</v>
      </c>
      <c r="J206" t="s">
        <v>535</v>
      </c>
      <c r="K206" t="s">
        <v>541</v>
      </c>
      <c r="L206" t="s">
        <v>545</v>
      </c>
      <c r="M206">
        <v>3</v>
      </c>
      <c r="N206">
        <v>3.6</v>
      </c>
      <c r="O206" t="s">
        <v>546</v>
      </c>
      <c r="P206" t="s">
        <v>550</v>
      </c>
      <c r="Q206" t="s">
        <v>552</v>
      </c>
    </row>
    <row r="207" spans="1:17" hidden="1">
      <c r="A207" t="s">
        <v>222</v>
      </c>
      <c r="B207" t="s">
        <v>517</v>
      </c>
      <c r="C207" t="s">
        <v>523</v>
      </c>
      <c r="D207" t="s">
        <v>526</v>
      </c>
      <c r="E207">
        <v>6.1</v>
      </c>
      <c r="F207">
        <v>91010</v>
      </c>
      <c r="G207" s="2">
        <v>44772</v>
      </c>
      <c r="H207" t="b">
        <v>0</v>
      </c>
      <c r="J207" t="s">
        <v>535</v>
      </c>
      <c r="K207" t="s">
        <v>540</v>
      </c>
      <c r="L207" t="s">
        <v>545</v>
      </c>
      <c r="M207">
        <v>3</v>
      </c>
      <c r="N207">
        <v>2.7</v>
      </c>
      <c r="O207" t="s">
        <v>546</v>
      </c>
      <c r="P207" t="s">
        <v>549</v>
      </c>
      <c r="Q207" t="s">
        <v>551</v>
      </c>
    </row>
    <row r="208" spans="1:17">
      <c r="A208" t="s">
        <v>97</v>
      </c>
      <c r="B208" t="s">
        <v>519</v>
      </c>
      <c r="C208" t="s">
        <v>524</v>
      </c>
      <c r="D208" t="s">
        <v>528</v>
      </c>
      <c r="E208">
        <v>4.8</v>
      </c>
      <c r="F208">
        <v>77144</v>
      </c>
      <c r="G208" s="2">
        <v>44787</v>
      </c>
      <c r="H208" t="b">
        <v>1</v>
      </c>
      <c r="I208" t="s">
        <v>532</v>
      </c>
      <c r="J208" t="s">
        <v>535</v>
      </c>
      <c r="K208" t="s">
        <v>541</v>
      </c>
      <c r="L208" t="s">
        <v>545</v>
      </c>
      <c r="M208">
        <v>2</v>
      </c>
      <c r="N208">
        <v>2.7</v>
      </c>
      <c r="O208" t="s">
        <v>548</v>
      </c>
      <c r="P208" t="s">
        <v>550</v>
      </c>
      <c r="Q208" t="s">
        <v>552</v>
      </c>
    </row>
    <row r="209" spans="1:17" hidden="1">
      <c r="A209" t="s">
        <v>224</v>
      </c>
      <c r="B209" t="s">
        <v>518</v>
      </c>
      <c r="C209" t="s">
        <v>520</v>
      </c>
      <c r="D209" t="s">
        <v>527</v>
      </c>
      <c r="E209">
        <v>4.7</v>
      </c>
      <c r="F209">
        <v>84611</v>
      </c>
      <c r="G209" s="2">
        <v>44208</v>
      </c>
      <c r="H209" t="b">
        <v>0</v>
      </c>
      <c r="J209" t="s">
        <v>535</v>
      </c>
      <c r="K209" t="s">
        <v>540</v>
      </c>
      <c r="L209" t="s">
        <v>544</v>
      </c>
      <c r="M209">
        <v>4</v>
      </c>
      <c r="N209">
        <v>4.3</v>
      </c>
      <c r="O209" t="s">
        <v>548</v>
      </c>
      <c r="P209" t="s">
        <v>549</v>
      </c>
      <c r="Q209" t="s">
        <v>554</v>
      </c>
    </row>
    <row r="210" spans="1:17" hidden="1">
      <c r="A210" t="s">
        <v>225</v>
      </c>
      <c r="B210" t="s">
        <v>519</v>
      </c>
      <c r="C210" t="s">
        <v>520</v>
      </c>
      <c r="D210" t="s">
        <v>527</v>
      </c>
      <c r="E210">
        <v>5.2</v>
      </c>
      <c r="F210">
        <v>83669</v>
      </c>
      <c r="G210" s="2">
        <v>44401</v>
      </c>
      <c r="H210" t="b">
        <v>0</v>
      </c>
      <c r="J210" t="s">
        <v>535</v>
      </c>
      <c r="K210" t="s">
        <v>538</v>
      </c>
      <c r="L210" t="s">
        <v>545</v>
      </c>
      <c r="M210">
        <v>3</v>
      </c>
      <c r="N210">
        <v>3.7</v>
      </c>
      <c r="O210" t="s">
        <v>546</v>
      </c>
      <c r="P210" t="s">
        <v>549</v>
      </c>
      <c r="Q210" t="s">
        <v>552</v>
      </c>
    </row>
    <row r="211" spans="1:17" hidden="1">
      <c r="A211" t="s">
        <v>226</v>
      </c>
      <c r="B211" t="s">
        <v>519</v>
      </c>
      <c r="C211" t="s">
        <v>524</v>
      </c>
      <c r="D211" t="s">
        <v>527</v>
      </c>
      <c r="E211">
        <v>6.1</v>
      </c>
      <c r="F211">
        <v>135388</v>
      </c>
      <c r="G211" s="2">
        <v>43782</v>
      </c>
      <c r="H211" t="b">
        <v>0</v>
      </c>
      <c r="J211" t="s">
        <v>537</v>
      </c>
      <c r="K211" t="s">
        <v>541</v>
      </c>
      <c r="L211" t="s">
        <v>544</v>
      </c>
      <c r="M211">
        <v>3</v>
      </c>
      <c r="N211">
        <v>5.4</v>
      </c>
      <c r="O211" t="s">
        <v>546</v>
      </c>
      <c r="P211" t="s">
        <v>550</v>
      </c>
      <c r="Q211" t="s">
        <v>553</v>
      </c>
    </row>
    <row r="212" spans="1:17" hidden="1">
      <c r="A212" t="s">
        <v>227</v>
      </c>
      <c r="B212" t="s">
        <v>517</v>
      </c>
      <c r="C212" t="s">
        <v>521</v>
      </c>
      <c r="D212" t="s">
        <v>527</v>
      </c>
      <c r="E212">
        <v>4.4000000000000004</v>
      </c>
      <c r="F212">
        <v>96041</v>
      </c>
      <c r="G212" s="2">
        <v>43957</v>
      </c>
      <c r="H212" t="b">
        <v>1</v>
      </c>
      <c r="I212" t="s">
        <v>530</v>
      </c>
      <c r="J212" t="s">
        <v>536</v>
      </c>
      <c r="K212" t="s">
        <v>538</v>
      </c>
      <c r="L212" t="s">
        <v>542</v>
      </c>
      <c r="M212">
        <v>3</v>
      </c>
      <c r="N212">
        <v>5</v>
      </c>
      <c r="O212" t="s">
        <v>548</v>
      </c>
      <c r="P212" t="s">
        <v>549</v>
      </c>
      <c r="Q212" t="s">
        <v>551</v>
      </c>
    </row>
    <row r="213" spans="1:17" hidden="1">
      <c r="A213" t="s">
        <v>228</v>
      </c>
      <c r="B213" t="s">
        <v>518</v>
      </c>
      <c r="C213" t="s">
        <v>521</v>
      </c>
      <c r="E213">
        <v>7.5</v>
      </c>
      <c r="F213">
        <v>77633</v>
      </c>
      <c r="G213" s="2">
        <v>43773</v>
      </c>
      <c r="H213" t="b">
        <v>1</v>
      </c>
      <c r="I213" t="s">
        <v>531</v>
      </c>
      <c r="J213" t="s">
        <v>535</v>
      </c>
      <c r="K213" t="s">
        <v>541</v>
      </c>
      <c r="L213" t="s">
        <v>544</v>
      </c>
      <c r="M213">
        <v>2</v>
      </c>
      <c r="N213">
        <v>5.5</v>
      </c>
      <c r="O213" t="s">
        <v>547</v>
      </c>
      <c r="P213" t="s">
        <v>550</v>
      </c>
      <c r="Q213" t="s">
        <v>552</v>
      </c>
    </row>
    <row r="214" spans="1:17">
      <c r="A214" t="s">
        <v>351</v>
      </c>
      <c r="B214" t="s">
        <v>517</v>
      </c>
      <c r="C214" t="s">
        <v>521</v>
      </c>
      <c r="D214" t="s">
        <v>528</v>
      </c>
      <c r="E214">
        <v>4.8</v>
      </c>
      <c r="F214">
        <v>118954</v>
      </c>
      <c r="G214" s="2">
        <v>44541</v>
      </c>
      <c r="H214" t="b">
        <v>0</v>
      </c>
      <c r="J214" t="s">
        <v>535</v>
      </c>
      <c r="K214" t="s">
        <v>540</v>
      </c>
      <c r="L214" t="s">
        <v>544</v>
      </c>
      <c r="M214">
        <v>3</v>
      </c>
      <c r="N214">
        <v>3.4</v>
      </c>
      <c r="O214" t="s">
        <v>546</v>
      </c>
      <c r="P214" t="s">
        <v>549</v>
      </c>
      <c r="Q214" t="s">
        <v>551</v>
      </c>
    </row>
    <row r="215" spans="1:17" hidden="1">
      <c r="A215" t="s">
        <v>230</v>
      </c>
      <c r="B215" t="s">
        <v>517</v>
      </c>
      <c r="C215" t="s">
        <v>524</v>
      </c>
      <c r="D215" t="s">
        <v>526</v>
      </c>
      <c r="E215">
        <v>5.5</v>
      </c>
      <c r="F215">
        <v>154018</v>
      </c>
      <c r="G215" s="2">
        <v>44678</v>
      </c>
      <c r="H215" t="b">
        <v>0</v>
      </c>
      <c r="J215" t="s">
        <v>537</v>
      </c>
      <c r="K215" t="s">
        <v>540</v>
      </c>
      <c r="L215" t="s">
        <v>543</v>
      </c>
      <c r="M215">
        <v>4</v>
      </c>
      <c r="N215">
        <v>3</v>
      </c>
      <c r="O215" t="s">
        <v>547</v>
      </c>
      <c r="P215" t="s">
        <v>549</v>
      </c>
      <c r="Q215" t="s">
        <v>551</v>
      </c>
    </row>
    <row r="216" spans="1:17" hidden="1">
      <c r="A216" t="s">
        <v>231</v>
      </c>
      <c r="B216" t="s">
        <v>518</v>
      </c>
      <c r="C216" t="s">
        <v>522</v>
      </c>
      <c r="D216" t="s">
        <v>527</v>
      </c>
      <c r="E216">
        <v>5.6</v>
      </c>
      <c r="F216">
        <v>136329</v>
      </c>
      <c r="G216" s="2">
        <v>43388</v>
      </c>
      <c r="H216" t="b">
        <v>0</v>
      </c>
      <c r="J216" t="s">
        <v>535</v>
      </c>
      <c r="K216" t="s">
        <v>538</v>
      </c>
      <c r="L216" t="s">
        <v>542</v>
      </c>
      <c r="M216">
        <v>2</v>
      </c>
      <c r="N216">
        <v>6.5</v>
      </c>
      <c r="O216" t="s">
        <v>546</v>
      </c>
      <c r="P216" t="s">
        <v>549</v>
      </c>
      <c r="Q216" t="s">
        <v>554</v>
      </c>
    </row>
    <row r="217" spans="1:17" hidden="1">
      <c r="A217" t="s">
        <v>232</v>
      </c>
      <c r="B217" t="s">
        <v>518</v>
      </c>
      <c r="C217" t="s">
        <v>524</v>
      </c>
      <c r="D217" t="s">
        <v>525</v>
      </c>
      <c r="E217">
        <v>3.9</v>
      </c>
      <c r="F217">
        <v>91367</v>
      </c>
      <c r="G217" s="2">
        <v>44477</v>
      </c>
      <c r="H217" t="b">
        <v>1</v>
      </c>
      <c r="I217" t="s">
        <v>530</v>
      </c>
      <c r="J217" t="s">
        <v>535</v>
      </c>
      <c r="K217" t="s">
        <v>541</v>
      </c>
      <c r="L217" t="s">
        <v>544</v>
      </c>
      <c r="M217">
        <v>3</v>
      </c>
      <c r="N217">
        <v>3.5</v>
      </c>
      <c r="O217" t="s">
        <v>546</v>
      </c>
      <c r="P217" t="s">
        <v>550</v>
      </c>
      <c r="Q217" t="s">
        <v>552</v>
      </c>
    </row>
    <row r="218" spans="1:17">
      <c r="A218" t="s">
        <v>153</v>
      </c>
      <c r="B218" t="s">
        <v>517</v>
      </c>
      <c r="C218" t="s">
        <v>522</v>
      </c>
      <c r="D218" t="s">
        <v>528</v>
      </c>
      <c r="E218">
        <v>4.9000000000000004</v>
      </c>
      <c r="F218">
        <v>117134</v>
      </c>
      <c r="G218" s="2">
        <v>43112</v>
      </c>
      <c r="H218" t="b">
        <v>0</v>
      </c>
      <c r="J218" t="s">
        <v>536</v>
      </c>
      <c r="K218" t="s">
        <v>538</v>
      </c>
      <c r="L218" t="s">
        <v>545</v>
      </c>
      <c r="M218">
        <v>4</v>
      </c>
      <c r="N218">
        <v>7.3</v>
      </c>
      <c r="O218" t="s">
        <v>546</v>
      </c>
      <c r="P218" t="s">
        <v>549</v>
      </c>
      <c r="Q218" t="s">
        <v>553</v>
      </c>
    </row>
    <row r="219" spans="1:17" hidden="1">
      <c r="A219" t="s">
        <v>234</v>
      </c>
      <c r="B219" t="s">
        <v>518</v>
      </c>
      <c r="C219" t="s">
        <v>521</v>
      </c>
      <c r="D219" t="s">
        <v>526</v>
      </c>
      <c r="E219">
        <v>6.4</v>
      </c>
      <c r="F219">
        <v>158117</v>
      </c>
      <c r="G219" s="2">
        <v>44254</v>
      </c>
      <c r="H219" t="b">
        <v>0</v>
      </c>
      <c r="J219" t="s">
        <v>535</v>
      </c>
      <c r="K219" t="s">
        <v>540</v>
      </c>
      <c r="L219" t="s">
        <v>544</v>
      </c>
      <c r="M219">
        <v>3</v>
      </c>
      <c r="N219">
        <v>4.0999999999999996</v>
      </c>
      <c r="O219" t="s">
        <v>546</v>
      </c>
      <c r="P219" t="s">
        <v>549</v>
      </c>
      <c r="Q219" t="s">
        <v>551</v>
      </c>
    </row>
    <row r="220" spans="1:17" hidden="1">
      <c r="A220" t="s">
        <v>235</v>
      </c>
      <c r="B220" t="s">
        <v>518</v>
      </c>
      <c r="C220" t="s">
        <v>520</v>
      </c>
      <c r="D220" t="s">
        <v>526</v>
      </c>
      <c r="E220">
        <v>5.2</v>
      </c>
      <c r="F220">
        <v>120963</v>
      </c>
      <c r="G220" s="2">
        <v>43553</v>
      </c>
      <c r="H220" t="b">
        <v>1</v>
      </c>
      <c r="I220" t="s">
        <v>533</v>
      </c>
      <c r="J220" t="s">
        <v>537</v>
      </c>
      <c r="K220" t="s">
        <v>541</v>
      </c>
      <c r="L220" t="s">
        <v>544</v>
      </c>
      <c r="M220">
        <v>3</v>
      </c>
      <c r="N220">
        <v>6.1</v>
      </c>
      <c r="O220" t="s">
        <v>547</v>
      </c>
      <c r="P220" t="s">
        <v>550</v>
      </c>
      <c r="Q220" t="s">
        <v>551</v>
      </c>
    </row>
    <row r="221" spans="1:17" hidden="1">
      <c r="A221" t="s">
        <v>236</v>
      </c>
      <c r="B221" t="s">
        <v>518</v>
      </c>
      <c r="C221" t="s">
        <v>521</v>
      </c>
      <c r="D221" t="s">
        <v>527</v>
      </c>
      <c r="E221">
        <v>3.6</v>
      </c>
      <c r="F221">
        <v>158936</v>
      </c>
      <c r="G221" s="2">
        <v>43155</v>
      </c>
      <c r="H221" t="b">
        <v>0</v>
      </c>
      <c r="J221" t="s">
        <v>535</v>
      </c>
      <c r="K221" t="s">
        <v>540</v>
      </c>
      <c r="L221" t="s">
        <v>543</v>
      </c>
      <c r="M221">
        <v>3</v>
      </c>
      <c r="N221">
        <v>7.2</v>
      </c>
      <c r="O221" t="s">
        <v>546</v>
      </c>
      <c r="P221" t="s">
        <v>549</v>
      </c>
      <c r="Q221" t="s">
        <v>554</v>
      </c>
    </row>
    <row r="222" spans="1:17">
      <c r="A222" t="s">
        <v>416</v>
      </c>
      <c r="B222" t="s">
        <v>518</v>
      </c>
      <c r="C222" t="s">
        <v>520</v>
      </c>
      <c r="D222" t="s">
        <v>528</v>
      </c>
      <c r="E222">
        <v>4.9000000000000004</v>
      </c>
      <c r="F222">
        <v>101520</v>
      </c>
      <c r="G222" s="2">
        <v>44200</v>
      </c>
      <c r="H222" t="b">
        <v>0</v>
      </c>
      <c r="J222" t="s">
        <v>536</v>
      </c>
      <c r="K222" t="s">
        <v>540</v>
      </c>
      <c r="L222" t="s">
        <v>544</v>
      </c>
      <c r="M222">
        <v>3</v>
      </c>
      <c r="N222">
        <v>4.3</v>
      </c>
      <c r="O222" t="s">
        <v>548</v>
      </c>
      <c r="P222" t="s">
        <v>549</v>
      </c>
      <c r="Q222" t="s">
        <v>552</v>
      </c>
    </row>
    <row r="223" spans="1:17">
      <c r="A223" t="s">
        <v>474</v>
      </c>
      <c r="B223" t="s">
        <v>517</v>
      </c>
      <c r="C223" t="s">
        <v>520</v>
      </c>
      <c r="D223" t="s">
        <v>528</v>
      </c>
      <c r="E223">
        <v>4.9000000000000004</v>
      </c>
      <c r="F223">
        <v>140764</v>
      </c>
      <c r="G223" s="2">
        <v>43505</v>
      </c>
      <c r="H223" t="b">
        <v>0</v>
      </c>
      <c r="J223" t="s">
        <v>536</v>
      </c>
      <c r="K223" t="s">
        <v>541</v>
      </c>
      <c r="L223" t="s">
        <v>545</v>
      </c>
      <c r="M223">
        <v>4</v>
      </c>
      <c r="N223">
        <v>6.2</v>
      </c>
      <c r="O223" t="s">
        <v>547</v>
      </c>
      <c r="P223" t="s">
        <v>550</v>
      </c>
      <c r="Q223" t="s">
        <v>553</v>
      </c>
    </row>
    <row r="224" spans="1:17" hidden="1">
      <c r="A224" t="s">
        <v>239</v>
      </c>
      <c r="B224" t="s">
        <v>519</v>
      </c>
      <c r="C224" t="s">
        <v>522</v>
      </c>
      <c r="D224" t="s">
        <v>526</v>
      </c>
      <c r="E224">
        <v>2.9</v>
      </c>
      <c r="F224">
        <v>144328</v>
      </c>
      <c r="G224" s="2">
        <v>43441</v>
      </c>
      <c r="H224" t="b">
        <v>0</v>
      </c>
      <c r="J224" t="s">
        <v>535</v>
      </c>
      <c r="K224" t="s">
        <v>538</v>
      </c>
      <c r="L224" t="s">
        <v>545</v>
      </c>
      <c r="M224">
        <v>3</v>
      </c>
      <c r="N224">
        <v>6.4</v>
      </c>
      <c r="O224" t="s">
        <v>546</v>
      </c>
      <c r="P224" t="s">
        <v>549</v>
      </c>
      <c r="Q224" t="s">
        <v>553</v>
      </c>
    </row>
    <row r="225" spans="1:17" hidden="1">
      <c r="A225" t="s">
        <v>240</v>
      </c>
      <c r="B225" t="s">
        <v>518</v>
      </c>
      <c r="C225" t="s">
        <v>520</v>
      </c>
      <c r="D225" t="s">
        <v>526</v>
      </c>
      <c r="E225">
        <v>3.2</v>
      </c>
      <c r="F225">
        <v>78073</v>
      </c>
      <c r="G225" s="2">
        <v>44320</v>
      </c>
      <c r="H225" t="b">
        <v>0</v>
      </c>
      <c r="J225" t="s">
        <v>536</v>
      </c>
      <c r="K225" t="s">
        <v>540</v>
      </c>
      <c r="L225" t="s">
        <v>545</v>
      </c>
      <c r="M225">
        <v>2</v>
      </c>
      <c r="N225">
        <v>4</v>
      </c>
      <c r="O225" t="s">
        <v>546</v>
      </c>
      <c r="P225" t="s">
        <v>549</v>
      </c>
      <c r="Q225" t="s">
        <v>553</v>
      </c>
    </row>
    <row r="226" spans="1:17">
      <c r="A226" t="s">
        <v>56</v>
      </c>
      <c r="B226" t="s">
        <v>519</v>
      </c>
      <c r="C226" t="s">
        <v>520</v>
      </c>
      <c r="D226" t="s">
        <v>528</v>
      </c>
      <c r="E226">
        <v>5</v>
      </c>
      <c r="F226">
        <v>138657</v>
      </c>
      <c r="G226" s="2">
        <v>44924</v>
      </c>
      <c r="H226" t="b">
        <v>0</v>
      </c>
      <c r="J226" t="s">
        <v>537</v>
      </c>
      <c r="K226" t="s">
        <v>540</v>
      </c>
      <c r="L226" t="s">
        <v>544</v>
      </c>
      <c r="M226">
        <v>1</v>
      </c>
      <c r="N226">
        <v>2.2999999999999998</v>
      </c>
      <c r="O226" t="s">
        <v>546</v>
      </c>
      <c r="P226" t="s">
        <v>549</v>
      </c>
      <c r="Q226" t="s">
        <v>551</v>
      </c>
    </row>
    <row r="227" spans="1:17">
      <c r="A227" t="s">
        <v>373</v>
      </c>
      <c r="B227" t="s">
        <v>519</v>
      </c>
      <c r="C227" t="s">
        <v>523</v>
      </c>
      <c r="D227" t="s">
        <v>528</v>
      </c>
      <c r="E227">
        <v>5</v>
      </c>
      <c r="F227">
        <v>140742</v>
      </c>
      <c r="G227" s="2">
        <v>43640</v>
      </c>
      <c r="H227" t="b">
        <v>0</v>
      </c>
      <c r="J227" t="s">
        <v>537</v>
      </c>
      <c r="K227" t="s">
        <v>540</v>
      </c>
      <c r="L227" t="s">
        <v>542</v>
      </c>
      <c r="M227">
        <v>3</v>
      </c>
      <c r="N227">
        <v>5.8</v>
      </c>
      <c r="O227" t="s">
        <v>546</v>
      </c>
      <c r="P227" t="s">
        <v>549</v>
      </c>
      <c r="Q227" t="s">
        <v>553</v>
      </c>
    </row>
    <row r="228" spans="1:17">
      <c r="A228" t="s">
        <v>81</v>
      </c>
      <c r="B228" t="s">
        <v>518</v>
      </c>
      <c r="C228" t="s">
        <v>524</v>
      </c>
      <c r="D228" t="s">
        <v>528</v>
      </c>
      <c r="E228">
        <v>5.0999999999999996</v>
      </c>
      <c r="F228">
        <v>127641</v>
      </c>
      <c r="G228" s="2">
        <v>44680</v>
      </c>
      <c r="H228" t="b">
        <v>0</v>
      </c>
      <c r="J228" t="s">
        <v>537</v>
      </c>
      <c r="K228" t="s">
        <v>538</v>
      </c>
      <c r="L228" t="s">
        <v>543</v>
      </c>
      <c r="M228">
        <v>3</v>
      </c>
      <c r="N228">
        <v>3</v>
      </c>
      <c r="O228" t="s">
        <v>547</v>
      </c>
      <c r="P228" t="s">
        <v>549</v>
      </c>
      <c r="Q228" t="s">
        <v>552</v>
      </c>
    </row>
    <row r="229" spans="1:17">
      <c r="A229" t="s">
        <v>137</v>
      </c>
      <c r="B229" t="s">
        <v>519</v>
      </c>
      <c r="C229" t="s">
        <v>522</v>
      </c>
      <c r="D229" t="s">
        <v>528</v>
      </c>
      <c r="E229">
        <v>5.0999999999999996</v>
      </c>
      <c r="F229">
        <v>134055</v>
      </c>
      <c r="G229" s="2">
        <v>44178</v>
      </c>
      <c r="H229" t="b">
        <v>0</v>
      </c>
      <c r="J229" t="s">
        <v>536</v>
      </c>
      <c r="K229" t="s">
        <v>540</v>
      </c>
      <c r="L229" t="s">
        <v>542</v>
      </c>
      <c r="M229">
        <v>3</v>
      </c>
      <c r="N229">
        <v>4.4000000000000004</v>
      </c>
      <c r="O229" t="s">
        <v>547</v>
      </c>
      <c r="P229" t="s">
        <v>549</v>
      </c>
      <c r="Q229" t="s">
        <v>553</v>
      </c>
    </row>
    <row r="230" spans="1:17" hidden="1">
      <c r="A230" t="s">
        <v>245</v>
      </c>
      <c r="B230" t="s">
        <v>519</v>
      </c>
      <c r="C230" t="s">
        <v>522</v>
      </c>
      <c r="D230" t="s">
        <v>527</v>
      </c>
      <c r="E230">
        <v>5.0999999999999996</v>
      </c>
      <c r="F230">
        <v>67967</v>
      </c>
      <c r="G230" s="2">
        <v>43228</v>
      </c>
      <c r="H230" t="b">
        <v>0</v>
      </c>
      <c r="J230" t="s">
        <v>537</v>
      </c>
      <c r="K230" t="s">
        <v>540</v>
      </c>
      <c r="L230" t="s">
        <v>545</v>
      </c>
      <c r="M230">
        <v>3</v>
      </c>
      <c r="N230">
        <v>7</v>
      </c>
      <c r="O230" t="s">
        <v>546</v>
      </c>
      <c r="P230" t="s">
        <v>549</v>
      </c>
      <c r="Q230" t="s">
        <v>553</v>
      </c>
    </row>
    <row r="231" spans="1:17">
      <c r="A231" t="s">
        <v>241</v>
      </c>
      <c r="B231" t="s">
        <v>519</v>
      </c>
      <c r="C231" t="s">
        <v>520</v>
      </c>
      <c r="D231" t="s">
        <v>528</v>
      </c>
      <c r="E231">
        <v>5.0999999999999996</v>
      </c>
      <c r="F231">
        <v>158864</v>
      </c>
      <c r="G231" s="2">
        <v>43142</v>
      </c>
      <c r="H231" t="b">
        <v>0</v>
      </c>
      <c r="J231" t="s">
        <v>536</v>
      </c>
      <c r="K231" t="s">
        <v>541</v>
      </c>
      <c r="L231" t="s">
        <v>543</v>
      </c>
      <c r="M231">
        <v>3</v>
      </c>
      <c r="N231">
        <v>7.2</v>
      </c>
      <c r="O231" t="s">
        <v>546</v>
      </c>
      <c r="P231" t="s">
        <v>550</v>
      </c>
      <c r="Q231" t="s">
        <v>553</v>
      </c>
    </row>
    <row r="232" spans="1:17" hidden="1">
      <c r="A232" t="s">
        <v>247</v>
      </c>
      <c r="B232" t="s">
        <v>518</v>
      </c>
      <c r="C232" t="s">
        <v>523</v>
      </c>
      <c r="D232" t="s">
        <v>527</v>
      </c>
      <c r="E232">
        <v>4.5999999999999996</v>
      </c>
      <c r="F232">
        <v>115677</v>
      </c>
      <c r="G232" s="2">
        <v>44903</v>
      </c>
      <c r="H232" t="b">
        <v>0</v>
      </c>
      <c r="J232" t="s">
        <v>537</v>
      </c>
      <c r="K232" t="s">
        <v>540</v>
      </c>
      <c r="L232" t="s">
        <v>543</v>
      </c>
      <c r="M232">
        <v>3</v>
      </c>
      <c r="N232">
        <v>2.4</v>
      </c>
      <c r="O232" t="s">
        <v>547</v>
      </c>
      <c r="P232" t="s">
        <v>549</v>
      </c>
      <c r="Q232" t="s">
        <v>553</v>
      </c>
    </row>
    <row r="233" spans="1:17">
      <c r="A233" t="s">
        <v>389</v>
      </c>
      <c r="B233" t="s">
        <v>519</v>
      </c>
      <c r="C233" t="s">
        <v>522</v>
      </c>
      <c r="D233" t="s">
        <v>528</v>
      </c>
      <c r="E233">
        <v>5.0999999999999996</v>
      </c>
      <c r="F233">
        <v>107118</v>
      </c>
      <c r="G233" s="2">
        <v>43836</v>
      </c>
      <c r="H233" t="b">
        <v>0</v>
      </c>
      <c r="J233" t="s">
        <v>536</v>
      </c>
      <c r="K233" t="s">
        <v>541</v>
      </c>
      <c r="L233" t="s">
        <v>543</v>
      </c>
      <c r="M233">
        <v>3</v>
      </c>
      <c r="N233">
        <v>5.3</v>
      </c>
      <c r="O233" t="s">
        <v>547</v>
      </c>
      <c r="P233" t="s">
        <v>550</v>
      </c>
      <c r="Q233" t="s">
        <v>551</v>
      </c>
    </row>
    <row r="234" spans="1:17">
      <c r="A234" t="s">
        <v>244</v>
      </c>
      <c r="B234" t="s">
        <v>519</v>
      </c>
      <c r="C234" t="s">
        <v>524</v>
      </c>
      <c r="D234" t="s">
        <v>528</v>
      </c>
      <c r="E234">
        <v>5.2</v>
      </c>
      <c r="F234">
        <v>74716</v>
      </c>
      <c r="G234" s="2">
        <v>44560</v>
      </c>
      <c r="H234" t="b">
        <v>0</v>
      </c>
      <c r="J234" t="s">
        <v>536</v>
      </c>
      <c r="K234" t="s">
        <v>541</v>
      </c>
      <c r="L234" t="s">
        <v>543</v>
      </c>
      <c r="M234">
        <v>3</v>
      </c>
      <c r="N234">
        <v>3.3</v>
      </c>
      <c r="O234" t="s">
        <v>546</v>
      </c>
      <c r="P234" t="s">
        <v>550</v>
      </c>
      <c r="Q234" t="s">
        <v>553</v>
      </c>
    </row>
    <row r="235" spans="1:17" hidden="1">
      <c r="A235" t="s">
        <v>250</v>
      </c>
      <c r="B235" t="s">
        <v>518</v>
      </c>
      <c r="C235" t="s">
        <v>523</v>
      </c>
      <c r="D235" t="s">
        <v>526</v>
      </c>
      <c r="E235">
        <v>6.3</v>
      </c>
      <c r="F235">
        <v>102468</v>
      </c>
      <c r="G235" s="2">
        <v>44752</v>
      </c>
      <c r="H235" t="b">
        <v>0</v>
      </c>
      <c r="J235" t="s">
        <v>536</v>
      </c>
      <c r="K235" t="s">
        <v>538</v>
      </c>
      <c r="L235" t="s">
        <v>545</v>
      </c>
      <c r="M235">
        <v>3</v>
      </c>
      <c r="N235">
        <v>2.8</v>
      </c>
      <c r="O235" t="s">
        <v>547</v>
      </c>
      <c r="P235" t="s">
        <v>549</v>
      </c>
      <c r="Q235" t="s">
        <v>551</v>
      </c>
    </row>
    <row r="236" spans="1:17" hidden="1">
      <c r="A236" t="s">
        <v>251</v>
      </c>
      <c r="B236" t="s">
        <v>517</v>
      </c>
      <c r="C236" t="s">
        <v>523</v>
      </c>
      <c r="D236" t="s">
        <v>527</v>
      </c>
      <c r="E236">
        <v>4.2</v>
      </c>
      <c r="F236">
        <v>129252</v>
      </c>
      <c r="G236" s="2">
        <v>43610</v>
      </c>
      <c r="H236" t="b">
        <v>1</v>
      </c>
      <c r="I236" t="s">
        <v>531</v>
      </c>
      <c r="J236" t="s">
        <v>537</v>
      </c>
      <c r="K236" t="s">
        <v>541</v>
      </c>
      <c r="L236" t="s">
        <v>545</v>
      </c>
      <c r="M236">
        <v>2</v>
      </c>
      <c r="N236">
        <v>5.9</v>
      </c>
      <c r="O236" t="s">
        <v>547</v>
      </c>
      <c r="P236" t="s">
        <v>550</v>
      </c>
      <c r="Q236" t="s">
        <v>552</v>
      </c>
    </row>
    <row r="237" spans="1:17" hidden="1">
      <c r="A237" t="s">
        <v>252</v>
      </c>
      <c r="B237" t="s">
        <v>518</v>
      </c>
      <c r="C237" t="s">
        <v>521</v>
      </c>
      <c r="D237" t="s">
        <v>527</v>
      </c>
      <c r="E237">
        <v>2.7</v>
      </c>
      <c r="F237">
        <v>84022</v>
      </c>
      <c r="G237" s="2">
        <v>44950</v>
      </c>
      <c r="H237" t="b">
        <v>1</v>
      </c>
      <c r="I237" t="s">
        <v>530</v>
      </c>
      <c r="J237" t="s">
        <v>535</v>
      </c>
      <c r="K237" t="s">
        <v>540</v>
      </c>
      <c r="L237" t="s">
        <v>543</v>
      </c>
      <c r="M237">
        <v>3</v>
      </c>
      <c r="N237">
        <v>2.2000000000000002</v>
      </c>
      <c r="O237" t="s">
        <v>546</v>
      </c>
      <c r="P237" t="s">
        <v>549</v>
      </c>
      <c r="Q237" t="s">
        <v>552</v>
      </c>
    </row>
    <row r="238" spans="1:17" hidden="1">
      <c r="A238" t="s">
        <v>253</v>
      </c>
      <c r="B238" t="s">
        <v>517</v>
      </c>
      <c r="C238" t="s">
        <v>521</v>
      </c>
      <c r="D238" t="s">
        <v>527</v>
      </c>
      <c r="E238">
        <v>4.8</v>
      </c>
      <c r="F238">
        <v>113744</v>
      </c>
      <c r="G238" s="2">
        <v>43800</v>
      </c>
      <c r="H238" t="b">
        <v>0</v>
      </c>
      <c r="J238" t="s">
        <v>537</v>
      </c>
      <c r="K238" t="s">
        <v>540</v>
      </c>
      <c r="L238" t="s">
        <v>544</v>
      </c>
      <c r="M238">
        <v>3</v>
      </c>
      <c r="N238">
        <v>5.4</v>
      </c>
      <c r="O238" t="s">
        <v>546</v>
      </c>
      <c r="P238" t="s">
        <v>549</v>
      </c>
      <c r="Q238" t="s">
        <v>551</v>
      </c>
    </row>
    <row r="239" spans="1:17" hidden="1">
      <c r="A239" t="s">
        <v>254</v>
      </c>
      <c r="B239" t="s">
        <v>517</v>
      </c>
      <c r="C239" t="s">
        <v>523</v>
      </c>
      <c r="D239" t="s">
        <v>527</v>
      </c>
      <c r="E239">
        <v>4.0999999999999996</v>
      </c>
      <c r="F239">
        <v>85121</v>
      </c>
      <c r="G239" s="2">
        <v>44688</v>
      </c>
      <c r="H239" t="b">
        <v>1</v>
      </c>
      <c r="I239" t="s">
        <v>532</v>
      </c>
      <c r="J239" t="s">
        <v>537</v>
      </c>
      <c r="K239" t="s">
        <v>540</v>
      </c>
      <c r="L239" t="s">
        <v>544</v>
      </c>
      <c r="M239">
        <v>3</v>
      </c>
      <c r="N239">
        <v>3</v>
      </c>
      <c r="O239" t="s">
        <v>546</v>
      </c>
      <c r="P239" t="s">
        <v>549</v>
      </c>
      <c r="Q239" t="s">
        <v>551</v>
      </c>
    </row>
    <row r="240" spans="1:17" hidden="1">
      <c r="A240" t="s">
        <v>255</v>
      </c>
      <c r="B240" t="s">
        <v>518</v>
      </c>
      <c r="C240" t="s">
        <v>520</v>
      </c>
      <c r="D240" t="s">
        <v>525</v>
      </c>
      <c r="E240">
        <v>6</v>
      </c>
      <c r="F240">
        <v>113352</v>
      </c>
      <c r="G240" s="2">
        <v>43292</v>
      </c>
      <c r="H240" t="b">
        <v>0</v>
      </c>
      <c r="J240" t="s">
        <v>535</v>
      </c>
      <c r="K240" t="s">
        <v>538</v>
      </c>
      <c r="L240" t="s">
        <v>545</v>
      </c>
      <c r="M240">
        <v>3</v>
      </c>
      <c r="N240">
        <v>6.8</v>
      </c>
      <c r="O240" t="s">
        <v>546</v>
      </c>
      <c r="P240" t="s">
        <v>549</v>
      </c>
      <c r="Q240" t="s">
        <v>551</v>
      </c>
    </row>
    <row r="241" spans="1:17" hidden="1">
      <c r="A241" t="s">
        <v>256</v>
      </c>
      <c r="B241" t="s">
        <v>518</v>
      </c>
      <c r="C241" t="s">
        <v>520</v>
      </c>
      <c r="D241" t="s">
        <v>526</v>
      </c>
      <c r="E241">
        <v>4.8</v>
      </c>
      <c r="F241">
        <v>149097</v>
      </c>
      <c r="G241" s="2">
        <v>43342</v>
      </c>
      <c r="H241" t="b">
        <v>1</v>
      </c>
      <c r="I241" t="s">
        <v>531</v>
      </c>
      <c r="J241" t="s">
        <v>535</v>
      </c>
      <c r="K241" t="s">
        <v>538</v>
      </c>
      <c r="L241" t="s">
        <v>545</v>
      </c>
      <c r="M241">
        <v>5</v>
      </c>
      <c r="N241">
        <v>6.6</v>
      </c>
      <c r="O241" t="s">
        <v>548</v>
      </c>
      <c r="P241" t="s">
        <v>549</v>
      </c>
      <c r="Q241" t="s">
        <v>552</v>
      </c>
    </row>
    <row r="242" spans="1:17" hidden="1">
      <c r="A242" t="s">
        <v>257</v>
      </c>
      <c r="B242" t="s">
        <v>518</v>
      </c>
      <c r="C242" t="s">
        <v>524</v>
      </c>
      <c r="D242" t="s">
        <v>527</v>
      </c>
      <c r="E242">
        <v>5.6</v>
      </c>
      <c r="F242">
        <v>109230</v>
      </c>
      <c r="G242" s="2">
        <v>45037</v>
      </c>
      <c r="H242" t="b">
        <v>1</v>
      </c>
      <c r="I242" t="s">
        <v>534</v>
      </c>
      <c r="J242" t="s">
        <v>535</v>
      </c>
      <c r="K242" t="s">
        <v>540</v>
      </c>
      <c r="L242" t="s">
        <v>543</v>
      </c>
      <c r="M242">
        <v>3</v>
      </c>
      <c r="N242">
        <v>2</v>
      </c>
      <c r="O242" t="s">
        <v>546</v>
      </c>
      <c r="P242" t="s">
        <v>549</v>
      </c>
      <c r="Q242" t="s">
        <v>552</v>
      </c>
    </row>
    <row r="243" spans="1:17" hidden="1">
      <c r="A243" t="s">
        <v>258</v>
      </c>
      <c r="B243" t="s">
        <v>517</v>
      </c>
      <c r="C243" t="s">
        <v>524</v>
      </c>
      <c r="D243" t="s">
        <v>526</v>
      </c>
      <c r="E243">
        <v>6.6</v>
      </c>
      <c r="F243">
        <v>152260</v>
      </c>
      <c r="G243" s="2">
        <v>44132</v>
      </c>
      <c r="H243" t="b">
        <v>1</v>
      </c>
      <c r="I243" t="s">
        <v>533</v>
      </c>
      <c r="J243" t="s">
        <v>536</v>
      </c>
      <c r="K243" t="s">
        <v>538</v>
      </c>
      <c r="L243" t="s">
        <v>544</v>
      </c>
      <c r="M243">
        <v>2</v>
      </c>
      <c r="N243">
        <v>4.5</v>
      </c>
      <c r="O243" t="s">
        <v>547</v>
      </c>
      <c r="P243" t="s">
        <v>549</v>
      </c>
      <c r="Q243" t="s">
        <v>553</v>
      </c>
    </row>
    <row r="244" spans="1:17" hidden="1">
      <c r="A244" t="s">
        <v>259</v>
      </c>
      <c r="B244" t="s">
        <v>517</v>
      </c>
      <c r="C244" t="s">
        <v>524</v>
      </c>
      <c r="D244" t="s">
        <v>527</v>
      </c>
      <c r="E244">
        <v>3.4</v>
      </c>
      <c r="F244">
        <v>108355</v>
      </c>
      <c r="G244" s="2">
        <v>44775</v>
      </c>
      <c r="H244" t="b">
        <v>0</v>
      </c>
      <c r="J244" t="s">
        <v>536</v>
      </c>
      <c r="K244" t="s">
        <v>541</v>
      </c>
      <c r="L244" t="s">
        <v>542</v>
      </c>
      <c r="M244">
        <v>5</v>
      </c>
      <c r="N244">
        <v>2.7</v>
      </c>
      <c r="O244" t="s">
        <v>546</v>
      </c>
      <c r="P244" t="s">
        <v>550</v>
      </c>
      <c r="Q244" t="s">
        <v>551</v>
      </c>
    </row>
    <row r="245" spans="1:17">
      <c r="A245" t="s">
        <v>109</v>
      </c>
      <c r="B245" t="s">
        <v>518</v>
      </c>
      <c r="C245" t="s">
        <v>522</v>
      </c>
      <c r="D245" t="s">
        <v>528</v>
      </c>
      <c r="E245">
        <v>5.3</v>
      </c>
      <c r="F245">
        <v>88746</v>
      </c>
      <c r="G245" s="2">
        <v>43104</v>
      </c>
      <c r="H245" t="b">
        <v>1</v>
      </c>
      <c r="I245" t="s">
        <v>531</v>
      </c>
      <c r="J245" t="s">
        <v>537</v>
      </c>
      <c r="K245" t="s">
        <v>538</v>
      </c>
      <c r="L245" t="s">
        <v>544</v>
      </c>
      <c r="M245">
        <v>5</v>
      </c>
      <c r="N245">
        <v>7.3</v>
      </c>
      <c r="O245" t="s">
        <v>546</v>
      </c>
      <c r="P245" t="s">
        <v>549</v>
      </c>
      <c r="Q245" t="s">
        <v>552</v>
      </c>
    </row>
    <row r="246" spans="1:17">
      <c r="A246" t="s">
        <v>281</v>
      </c>
      <c r="B246" t="s">
        <v>517</v>
      </c>
      <c r="C246" t="s">
        <v>523</v>
      </c>
      <c r="D246" t="s">
        <v>528</v>
      </c>
      <c r="E246">
        <v>5.3</v>
      </c>
      <c r="F246">
        <v>143820</v>
      </c>
      <c r="G246" s="2">
        <v>43663</v>
      </c>
      <c r="H246" t="b">
        <v>0</v>
      </c>
      <c r="J246" t="s">
        <v>537</v>
      </c>
      <c r="K246" t="s">
        <v>538</v>
      </c>
      <c r="L246" t="s">
        <v>545</v>
      </c>
      <c r="M246">
        <v>3</v>
      </c>
      <c r="N246">
        <v>5.8</v>
      </c>
      <c r="O246" t="s">
        <v>546</v>
      </c>
      <c r="P246" t="s">
        <v>549</v>
      </c>
      <c r="Q246" t="s">
        <v>554</v>
      </c>
    </row>
    <row r="247" spans="1:17" hidden="1">
      <c r="A247" t="s">
        <v>262</v>
      </c>
      <c r="B247" t="s">
        <v>517</v>
      </c>
      <c r="C247" t="s">
        <v>522</v>
      </c>
      <c r="D247" t="s">
        <v>527</v>
      </c>
      <c r="E247">
        <v>3.2</v>
      </c>
      <c r="F247">
        <v>65978</v>
      </c>
      <c r="G247" s="2">
        <v>44612</v>
      </c>
      <c r="H247" t="b">
        <v>1</v>
      </c>
      <c r="I247" t="s">
        <v>533</v>
      </c>
      <c r="J247" t="s">
        <v>537</v>
      </c>
      <c r="K247" t="s">
        <v>538</v>
      </c>
      <c r="L247" t="s">
        <v>543</v>
      </c>
      <c r="M247">
        <v>3</v>
      </c>
      <c r="N247">
        <v>3.2</v>
      </c>
      <c r="O247" t="s">
        <v>547</v>
      </c>
      <c r="P247" t="s">
        <v>549</v>
      </c>
      <c r="Q247" t="s">
        <v>553</v>
      </c>
    </row>
    <row r="248" spans="1:17" hidden="1">
      <c r="A248" t="s">
        <v>263</v>
      </c>
      <c r="B248" t="s">
        <v>517</v>
      </c>
      <c r="C248" t="s">
        <v>521</v>
      </c>
      <c r="D248" t="s">
        <v>526</v>
      </c>
      <c r="E248">
        <v>5.5</v>
      </c>
      <c r="F248">
        <v>105000</v>
      </c>
      <c r="G248" s="2">
        <v>44789</v>
      </c>
      <c r="H248" t="b">
        <v>0</v>
      </c>
      <c r="J248" t="s">
        <v>536</v>
      </c>
      <c r="K248" t="s">
        <v>540</v>
      </c>
      <c r="L248" t="s">
        <v>544</v>
      </c>
      <c r="M248">
        <v>3</v>
      </c>
      <c r="N248">
        <v>2.7</v>
      </c>
      <c r="O248" t="s">
        <v>546</v>
      </c>
      <c r="P248" t="s">
        <v>549</v>
      </c>
      <c r="Q248" t="s">
        <v>551</v>
      </c>
    </row>
    <row r="249" spans="1:17" hidden="1">
      <c r="A249" t="s">
        <v>264</v>
      </c>
      <c r="B249" t="s">
        <v>518</v>
      </c>
      <c r="C249" t="s">
        <v>523</v>
      </c>
      <c r="E249">
        <v>3.2</v>
      </c>
      <c r="F249">
        <v>74291</v>
      </c>
      <c r="G249" s="2">
        <v>44849</v>
      </c>
      <c r="H249" t="b">
        <v>0</v>
      </c>
      <c r="J249" t="s">
        <v>536</v>
      </c>
      <c r="K249" t="s">
        <v>540</v>
      </c>
      <c r="L249" t="s">
        <v>544</v>
      </c>
      <c r="M249">
        <v>3</v>
      </c>
      <c r="N249">
        <v>2.5</v>
      </c>
      <c r="O249" t="s">
        <v>548</v>
      </c>
      <c r="P249" t="s">
        <v>549</v>
      </c>
      <c r="Q249" t="s">
        <v>551</v>
      </c>
    </row>
    <row r="250" spans="1:17" hidden="1">
      <c r="A250" t="s">
        <v>265</v>
      </c>
      <c r="B250" t="s">
        <v>518</v>
      </c>
      <c r="C250" t="s">
        <v>520</v>
      </c>
      <c r="D250" t="s">
        <v>526</v>
      </c>
      <c r="E250">
        <v>6.5</v>
      </c>
      <c r="F250">
        <v>97643</v>
      </c>
      <c r="G250" s="2">
        <v>44357</v>
      </c>
      <c r="H250" t="b">
        <v>0</v>
      </c>
      <c r="J250" t="s">
        <v>537</v>
      </c>
      <c r="K250" t="s">
        <v>538</v>
      </c>
      <c r="L250" t="s">
        <v>542</v>
      </c>
      <c r="M250">
        <v>3</v>
      </c>
      <c r="N250">
        <v>3.9</v>
      </c>
      <c r="O250" t="s">
        <v>547</v>
      </c>
      <c r="P250" t="s">
        <v>549</v>
      </c>
      <c r="Q250" t="s">
        <v>553</v>
      </c>
    </row>
    <row r="251" spans="1:17">
      <c r="A251" t="s">
        <v>169</v>
      </c>
      <c r="B251" t="s">
        <v>518</v>
      </c>
      <c r="C251" t="s">
        <v>524</v>
      </c>
      <c r="D251" t="s">
        <v>528</v>
      </c>
      <c r="E251">
        <v>5.4</v>
      </c>
      <c r="F251">
        <v>119720</v>
      </c>
      <c r="G251" s="2">
        <v>43680</v>
      </c>
      <c r="H251" t="b">
        <v>0</v>
      </c>
      <c r="J251" t="s">
        <v>537</v>
      </c>
      <c r="K251" t="s">
        <v>541</v>
      </c>
      <c r="L251" t="s">
        <v>544</v>
      </c>
      <c r="M251">
        <v>2</v>
      </c>
      <c r="N251">
        <v>5.7</v>
      </c>
      <c r="O251" t="s">
        <v>546</v>
      </c>
      <c r="P251" t="s">
        <v>550</v>
      </c>
      <c r="Q251" t="s">
        <v>554</v>
      </c>
    </row>
    <row r="252" spans="1:17" hidden="1">
      <c r="A252" t="s">
        <v>267</v>
      </c>
      <c r="B252" t="s">
        <v>519</v>
      </c>
      <c r="C252" t="s">
        <v>521</v>
      </c>
      <c r="D252" t="s">
        <v>526</v>
      </c>
      <c r="E252">
        <v>8.5</v>
      </c>
      <c r="F252">
        <v>73057</v>
      </c>
      <c r="G252" s="2">
        <v>43641</v>
      </c>
      <c r="H252" t="b">
        <v>0</v>
      </c>
      <c r="J252" t="s">
        <v>535</v>
      </c>
      <c r="K252" t="s">
        <v>540</v>
      </c>
      <c r="L252" t="s">
        <v>543</v>
      </c>
      <c r="M252">
        <v>2</v>
      </c>
      <c r="N252">
        <v>5.8</v>
      </c>
      <c r="O252" t="s">
        <v>547</v>
      </c>
      <c r="P252" t="s">
        <v>549</v>
      </c>
      <c r="Q252" t="s">
        <v>553</v>
      </c>
    </row>
    <row r="253" spans="1:17" hidden="1">
      <c r="A253" t="s">
        <v>268</v>
      </c>
      <c r="B253" t="s">
        <v>517</v>
      </c>
      <c r="C253" t="s">
        <v>524</v>
      </c>
      <c r="D253" t="s">
        <v>525</v>
      </c>
      <c r="E253">
        <v>5.6</v>
      </c>
      <c r="F253">
        <v>89739</v>
      </c>
      <c r="G253" s="2">
        <v>43561</v>
      </c>
      <c r="H253" t="b">
        <v>0</v>
      </c>
      <c r="J253" t="s">
        <v>537</v>
      </c>
      <c r="K253" t="s">
        <v>541</v>
      </c>
      <c r="L253" t="s">
        <v>543</v>
      </c>
      <c r="M253">
        <v>4</v>
      </c>
      <c r="N253">
        <v>6</v>
      </c>
      <c r="O253" t="s">
        <v>547</v>
      </c>
      <c r="P253" t="s">
        <v>550</v>
      </c>
      <c r="Q253" t="s">
        <v>553</v>
      </c>
    </row>
    <row r="254" spans="1:17">
      <c r="A254" t="s">
        <v>196</v>
      </c>
      <c r="B254" t="s">
        <v>519</v>
      </c>
      <c r="C254" t="s">
        <v>523</v>
      </c>
      <c r="D254" t="s">
        <v>528</v>
      </c>
      <c r="E254">
        <v>5.4</v>
      </c>
      <c r="F254">
        <v>112579</v>
      </c>
      <c r="G254" s="2">
        <v>43785</v>
      </c>
      <c r="H254" t="b">
        <v>1</v>
      </c>
      <c r="I254" t="s">
        <v>532</v>
      </c>
      <c r="J254" t="s">
        <v>536</v>
      </c>
      <c r="K254" t="s">
        <v>541</v>
      </c>
      <c r="L254" t="s">
        <v>542</v>
      </c>
      <c r="M254">
        <v>4</v>
      </c>
      <c r="N254">
        <v>5.4</v>
      </c>
      <c r="O254" t="s">
        <v>546</v>
      </c>
      <c r="P254" t="s">
        <v>550</v>
      </c>
      <c r="Q254" t="s">
        <v>554</v>
      </c>
    </row>
    <row r="255" spans="1:17" hidden="1">
      <c r="A255" t="s">
        <v>270</v>
      </c>
      <c r="B255" t="s">
        <v>517</v>
      </c>
      <c r="C255" t="s">
        <v>522</v>
      </c>
      <c r="D255" t="s">
        <v>525</v>
      </c>
      <c r="E255">
        <v>5.4</v>
      </c>
      <c r="F255">
        <v>122946</v>
      </c>
      <c r="G255" s="2">
        <v>44348</v>
      </c>
      <c r="H255" t="b">
        <v>0</v>
      </c>
      <c r="J255" t="s">
        <v>535</v>
      </c>
      <c r="K255" t="s">
        <v>541</v>
      </c>
      <c r="L255" t="s">
        <v>542</v>
      </c>
      <c r="M255">
        <v>3</v>
      </c>
      <c r="N255">
        <v>3.9</v>
      </c>
      <c r="O255" t="s">
        <v>548</v>
      </c>
      <c r="P255" t="s">
        <v>550</v>
      </c>
      <c r="Q255" t="s">
        <v>552</v>
      </c>
    </row>
    <row r="256" spans="1:17" hidden="1">
      <c r="A256" t="s">
        <v>271</v>
      </c>
      <c r="B256" t="s">
        <v>518</v>
      </c>
      <c r="C256" t="s">
        <v>524</v>
      </c>
      <c r="D256" t="s">
        <v>526</v>
      </c>
      <c r="E256">
        <v>8.1</v>
      </c>
      <c r="F256">
        <v>127695</v>
      </c>
      <c r="G256" s="2">
        <v>44137</v>
      </c>
      <c r="H256" t="b">
        <v>0</v>
      </c>
      <c r="J256" t="s">
        <v>536</v>
      </c>
      <c r="K256" t="s">
        <v>540</v>
      </c>
      <c r="L256" t="s">
        <v>542</v>
      </c>
      <c r="M256">
        <v>3</v>
      </c>
      <c r="N256">
        <v>4.5</v>
      </c>
      <c r="O256" t="s">
        <v>546</v>
      </c>
      <c r="P256" t="s">
        <v>549</v>
      </c>
      <c r="Q256" t="s">
        <v>552</v>
      </c>
    </row>
    <row r="257" spans="1:17" hidden="1">
      <c r="A257" t="s">
        <v>272</v>
      </c>
      <c r="B257" t="s">
        <v>519</v>
      </c>
      <c r="C257" t="s">
        <v>522</v>
      </c>
      <c r="D257" t="s">
        <v>525</v>
      </c>
      <c r="E257">
        <v>6.9</v>
      </c>
      <c r="F257">
        <v>123437</v>
      </c>
      <c r="G257" s="2">
        <v>44138</v>
      </c>
      <c r="H257" t="b">
        <v>0</v>
      </c>
      <c r="J257" t="s">
        <v>537</v>
      </c>
      <c r="K257" t="s">
        <v>538</v>
      </c>
      <c r="L257" t="s">
        <v>543</v>
      </c>
      <c r="M257">
        <v>4</v>
      </c>
      <c r="N257">
        <v>4.5</v>
      </c>
      <c r="O257" t="s">
        <v>547</v>
      </c>
      <c r="P257" t="s">
        <v>549</v>
      </c>
      <c r="Q257" t="s">
        <v>554</v>
      </c>
    </row>
    <row r="258" spans="1:17" hidden="1">
      <c r="A258" t="s">
        <v>273</v>
      </c>
      <c r="B258" t="s">
        <v>517</v>
      </c>
      <c r="C258" t="s">
        <v>524</v>
      </c>
      <c r="D258" t="s">
        <v>526</v>
      </c>
      <c r="E258">
        <v>5.5</v>
      </c>
      <c r="F258">
        <v>142617</v>
      </c>
      <c r="G258" s="2">
        <v>43232</v>
      </c>
      <c r="H258" t="b">
        <v>0</v>
      </c>
      <c r="J258" t="s">
        <v>535</v>
      </c>
      <c r="K258" t="s">
        <v>538</v>
      </c>
      <c r="L258" t="s">
        <v>543</v>
      </c>
      <c r="M258">
        <v>3</v>
      </c>
      <c r="N258">
        <v>6.9</v>
      </c>
      <c r="O258" t="s">
        <v>548</v>
      </c>
      <c r="P258" t="s">
        <v>549</v>
      </c>
      <c r="Q258" t="s">
        <v>554</v>
      </c>
    </row>
    <row r="259" spans="1:17" hidden="1">
      <c r="A259" t="s">
        <v>274</v>
      </c>
      <c r="B259" t="s">
        <v>518</v>
      </c>
      <c r="C259" t="s">
        <v>523</v>
      </c>
      <c r="E259">
        <v>1.7</v>
      </c>
      <c r="F259">
        <v>133445</v>
      </c>
      <c r="G259" s="2">
        <v>44593</v>
      </c>
      <c r="H259" t="b">
        <v>1</v>
      </c>
      <c r="I259" t="s">
        <v>532</v>
      </c>
      <c r="J259" t="s">
        <v>536</v>
      </c>
      <c r="K259" t="s">
        <v>538</v>
      </c>
      <c r="L259" t="s">
        <v>542</v>
      </c>
      <c r="M259">
        <v>2</v>
      </c>
      <c r="N259">
        <v>3.2</v>
      </c>
      <c r="O259" t="s">
        <v>546</v>
      </c>
      <c r="P259" t="s">
        <v>549</v>
      </c>
      <c r="Q259" t="s">
        <v>553</v>
      </c>
    </row>
    <row r="260" spans="1:17" hidden="1">
      <c r="A260" t="s">
        <v>275</v>
      </c>
      <c r="B260" t="s">
        <v>518</v>
      </c>
      <c r="C260" t="s">
        <v>523</v>
      </c>
      <c r="D260" t="s">
        <v>525</v>
      </c>
      <c r="E260">
        <v>2.1</v>
      </c>
      <c r="F260">
        <v>128099</v>
      </c>
      <c r="G260" s="2">
        <v>44345</v>
      </c>
      <c r="H260" t="b">
        <v>0</v>
      </c>
      <c r="J260" t="s">
        <v>537</v>
      </c>
      <c r="K260" t="s">
        <v>541</v>
      </c>
      <c r="L260" t="s">
        <v>543</v>
      </c>
      <c r="M260">
        <v>2</v>
      </c>
      <c r="N260">
        <v>3.9</v>
      </c>
      <c r="O260" t="s">
        <v>548</v>
      </c>
      <c r="P260" t="s">
        <v>550</v>
      </c>
      <c r="Q260" t="s">
        <v>554</v>
      </c>
    </row>
    <row r="261" spans="1:17" hidden="1">
      <c r="A261" t="s">
        <v>276</v>
      </c>
      <c r="B261" t="s">
        <v>517</v>
      </c>
      <c r="C261" t="s">
        <v>522</v>
      </c>
      <c r="D261" t="s">
        <v>526</v>
      </c>
      <c r="E261">
        <v>1.7</v>
      </c>
      <c r="F261">
        <v>71005</v>
      </c>
      <c r="G261" s="2">
        <v>43636</v>
      </c>
      <c r="H261" t="b">
        <v>0</v>
      </c>
      <c r="J261" t="s">
        <v>537</v>
      </c>
      <c r="K261" t="s">
        <v>541</v>
      </c>
      <c r="L261" t="s">
        <v>542</v>
      </c>
      <c r="M261">
        <v>4</v>
      </c>
      <c r="N261">
        <v>5.8</v>
      </c>
      <c r="O261" t="s">
        <v>547</v>
      </c>
      <c r="P261" t="s">
        <v>550</v>
      </c>
      <c r="Q261" t="s">
        <v>553</v>
      </c>
    </row>
    <row r="262" spans="1:17" hidden="1">
      <c r="A262" t="s">
        <v>277</v>
      </c>
      <c r="B262" t="s">
        <v>518</v>
      </c>
      <c r="C262" t="s">
        <v>524</v>
      </c>
      <c r="D262" t="s">
        <v>526</v>
      </c>
      <c r="E262">
        <v>7.2</v>
      </c>
      <c r="F262">
        <v>97861</v>
      </c>
      <c r="G262" s="2">
        <v>44241</v>
      </c>
      <c r="H262" t="b">
        <v>0</v>
      </c>
      <c r="J262" t="s">
        <v>535</v>
      </c>
      <c r="K262" t="s">
        <v>540</v>
      </c>
      <c r="L262" t="s">
        <v>542</v>
      </c>
      <c r="M262">
        <v>3</v>
      </c>
      <c r="N262">
        <v>4.2</v>
      </c>
      <c r="O262" t="s">
        <v>547</v>
      </c>
      <c r="P262" t="s">
        <v>549</v>
      </c>
      <c r="Q262" t="s">
        <v>554</v>
      </c>
    </row>
    <row r="263" spans="1:17">
      <c r="A263" t="s">
        <v>213</v>
      </c>
      <c r="B263" t="s">
        <v>519</v>
      </c>
      <c r="C263" t="s">
        <v>521</v>
      </c>
      <c r="D263" t="s">
        <v>528</v>
      </c>
      <c r="E263">
        <v>5.4</v>
      </c>
      <c r="F263">
        <v>91890</v>
      </c>
      <c r="G263" s="2">
        <v>44411</v>
      </c>
      <c r="H263" t="b">
        <v>0</v>
      </c>
      <c r="J263" t="s">
        <v>535</v>
      </c>
      <c r="K263" t="s">
        <v>540</v>
      </c>
      <c r="L263" t="s">
        <v>545</v>
      </c>
      <c r="M263">
        <v>3</v>
      </c>
      <c r="N263">
        <v>3.7</v>
      </c>
      <c r="O263" t="s">
        <v>547</v>
      </c>
      <c r="P263" t="s">
        <v>549</v>
      </c>
      <c r="Q263" t="s">
        <v>551</v>
      </c>
    </row>
    <row r="264" spans="1:17">
      <c r="A264" t="s">
        <v>300</v>
      </c>
      <c r="B264" t="s">
        <v>517</v>
      </c>
      <c r="C264" t="s">
        <v>521</v>
      </c>
      <c r="D264" t="s">
        <v>528</v>
      </c>
      <c r="E264">
        <v>5.4</v>
      </c>
      <c r="F264">
        <v>65906</v>
      </c>
      <c r="G264" s="2">
        <v>43644</v>
      </c>
      <c r="H264" t="b">
        <v>1</v>
      </c>
      <c r="I264" t="s">
        <v>533</v>
      </c>
      <c r="J264" t="s">
        <v>536</v>
      </c>
      <c r="K264" t="s">
        <v>538</v>
      </c>
      <c r="L264" t="s">
        <v>544</v>
      </c>
      <c r="M264">
        <v>4</v>
      </c>
      <c r="N264">
        <v>5.8</v>
      </c>
      <c r="O264" t="s">
        <v>546</v>
      </c>
      <c r="P264" t="s">
        <v>549</v>
      </c>
      <c r="Q264" t="s">
        <v>553</v>
      </c>
    </row>
    <row r="265" spans="1:17" hidden="1">
      <c r="A265" t="s">
        <v>280</v>
      </c>
      <c r="B265" t="s">
        <v>519</v>
      </c>
      <c r="C265" t="s">
        <v>521</v>
      </c>
      <c r="D265" t="s">
        <v>525</v>
      </c>
      <c r="E265">
        <v>3.9</v>
      </c>
      <c r="F265">
        <v>74472</v>
      </c>
      <c r="G265" s="2">
        <v>43702</v>
      </c>
      <c r="H265" t="b">
        <v>0</v>
      </c>
      <c r="J265" t="s">
        <v>537</v>
      </c>
      <c r="K265" t="s">
        <v>540</v>
      </c>
      <c r="L265" t="s">
        <v>544</v>
      </c>
      <c r="M265">
        <v>2</v>
      </c>
      <c r="N265">
        <v>5.7</v>
      </c>
      <c r="O265" t="s">
        <v>548</v>
      </c>
      <c r="P265" t="s">
        <v>549</v>
      </c>
      <c r="Q265" t="s">
        <v>551</v>
      </c>
    </row>
    <row r="266" spans="1:17">
      <c r="A266" t="s">
        <v>382</v>
      </c>
      <c r="B266" t="s">
        <v>517</v>
      </c>
      <c r="C266" t="s">
        <v>522</v>
      </c>
      <c r="D266" t="s">
        <v>528</v>
      </c>
      <c r="E266">
        <v>5.4</v>
      </c>
      <c r="F266">
        <v>80093</v>
      </c>
      <c r="G266" s="2">
        <v>43112</v>
      </c>
      <c r="H266" t="b">
        <v>1</v>
      </c>
      <c r="I266" t="s">
        <v>530</v>
      </c>
      <c r="J266" t="s">
        <v>537</v>
      </c>
      <c r="K266" t="s">
        <v>541</v>
      </c>
      <c r="L266" t="s">
        <v>542</v>
      </c>
      <c r="M266">
        <v>3</v>
      </c>
      <c r="N266">
        <v>7.3</v>
      </c>
      <c r="O266" t="s">
        <v>547</v>
      </c>
      <c r="P266" t="s">
        <v>550</v>
      </c>
      <c r="Q266" t="s">
        <v>552</v>
      </c>
    </row>
    <row r="267" spans="1:17" hidden="1">
      <c r="A267" t="s">
        <v>282</v>
      </c>
      <c r="B267" t="s">
        <v>517</v>
      </c>
      <c r="C267" t="s">
        <v>524</v>
      </c>
      <c r="D267" t="s">
        <v>525</v>
      </c>
      <c r="E267">
        <v>1.5</v>
      </c>
      <c r="F267">
        <v>82436</v>
      </c>
      <c r="G267" s="2">
        <v>43149</v>
      </c>
      <c r="H267" t="b">
        <v>0</v>
      </c>
      <c r="J267" t="s">
        <v>536</v>
      </c>
      <c r="K267" t="s">
        <v>540</v>
      </c>
      <c r="L267" t="s">
        <v>543</v>
      </c>
      <c r="M267">
        <v>5</v>
      </c>
      <c r="N267">
        <v>7.2</v>
      </c>
      <c r="O267" t="s">
        <v>546</v>
      </c>
      <c r="P267" t="s">
        <v>549</v>
      </c>
      <c r="Q267" t="s">
        <v>553</v>
      </c>
    </row>
    <row r="268" spans="1:17" hidden="1">
      <c r="A268" t="s">
        <v>283</v>
      </c>
      <c r="B268" t="s">
        <v>519</v>
      </c>
      <c r="C268" t="s">
        <v>523</v>
      </c>
      <c r="D268" t="s">
        <v>526</v>
      </c>
      <c r="E268">
        <v>4.5</v>
      </c>
      <c r="F268">
        <v>127155</v>
      </c>
      <c r="G268" s="2">
        <v>44788</v>
      </c>
      <c r="H268" t="b">
        <v>0</v>
      </c>
      <c r="J268" t="s">
        <v>535</v>
      </c>
      <c r="K268" t="s">
        <v>541</v>
      </c>
      <c r="L268" t="s">
        <v>543</v>
      </c>
      <c r="M268">
        <v>1</v>
      </c>
      <c r="N268">
        <v>2.7</v>
      </c>
      <c r="O268" t="s">
        <v>548</v>
      </c>
      <c r="P268" t="s">
        <v>550</v>
      </c>
      <c r="Q268" t="s">
        <v>552</v>
      </c>
    </row>
    <row r="269" spans="1:17" hidden="1">
      <c r="A269" t="s">
        <v>284</v>
      </c>
      <c r="B269" t="s">
        <v>517</v>
      </c>
      <c r="C269" t="s">
        <v>521</v>
      </c>
      <c r="D269" t="s">
        <v>526</v>
      </c>
      <c r="E269">
        <v>3</v>
      </c>
      <c r="F269">
        <v>60162</v>
      </c>
      <c r="G269" s="2">
        <v>45075</v>
      </c>
      <c r="H269" t="b">
        <v>0</v>
      </c>
      <c r="J269" t="s">
        <v>537</v>
      </c>
      <c r="K269" t="s">
        <v>538</v>
      </c>
      <c r="L269" t="s">
        <v>544</v>
      </c>
      <c r="M269">
        <v>3</v>
      </c>
      <c r="N269">
        <v>1.9</v>
      </c>
      <c r="O269" t="s">
        <v>547</v>
      </c>
      <c r="P269" t="s">
        <v>549</v>
      </c>
      <c r="Q269" t="s">
        <v>551</v>
      </c>
    </row>
    <row r="270" spans="1:17" hidden="1">
      <c r="A270" t="s">
        <v>285</v>
      </c>
      <c r="B270" t="s">
        <v>517</v>
      </c>
      <c r="C270" t="s">
        <v>521</v>
      </c>
      <c r="D270" t="s">
        <v>525</v>
      </c>
      <c r="E270">
        <v>3.9</v>
      </c>
      <c r="F270">
        <v>62643</v>
      </c>
      <c r="G270" s="2">
        <v>44974</v>
      </c>
      <c r="H270" t="b">
        <v>0</v>
      </c>
      <c r="J270" t="s">
        <v>537</v>
      </c>
      <c r="K270" t="s">
        <v>538</v>
      </c>
      <c r="L270" t="s">
        <v>542</v>
      </c>
      <c r="M270">
        <v>2</v>
      </c>
      <c r="N270">
        <v>2.2000000000000002</v>
      </c>
      <c r="O270" t="s">
        <v>548</v>
      </c>
      <c r="P270" t="s">
        <v>549</v>
      </c>
      <c r="Q270" t="s">
        <v>554</v>
      </c>
    </row>
    <row r="271" spans="1:17" hidden="1">
      <c r="A271" t="s">
        <v>286</v>
      </c>
      <c r="B271" t="s">
        <v>519</v>
      </c>
      <c r="C271" t="s">
        <v>520</v>
      </c>
      <c r="D271" t="s">
        <v>525</v>
      </c>
      <c r="E271">
        <v>5</v>
      </c>
      <c r="F271">
        <v>156894</v>
      </c>
      <c r="G271" s="2">
        <v>44523</v>
      </c>
      <c r="H271" t="b">
        <v>1</v>
      </c>
      <c r="I271" t="s">
        <v>531</v>
      </c>
      <c r="J271" t="s">
        <v>536</v>
      </c>
      <c r="K271" t="s">
        <v>540</v>
      </c>
      <c r="L271" t="s">
        <v>542</v>
      </c>
      <c r="M271">
        <v>3</v>
      </c>
      <c r="N271">
        <v>3.4</v>
      </c>
      <c r="O271" t="s">
        <v>546</v>
      </c>
      <c r="P271" t="s">
        <v>549</v>
      </c>
      <c r="Q271" t="s">
        <v>553</v>
      </c>
    </row>
    <row r="272" spans="1:17" hidden="1">
      <c r="A272" t="s">
        <v>287</v>
      </c>
      <c r="B272" t="s">
        <v>518</v>
      </c>
      <c r="C272" t="s">
        <v>521</v>
      </c>
      <c r="D272" t="s">
        <v>525</v>
      </c>
      <c r="E272">
        <v>4.8</v>
      </c>
      <c r="F272">
        <v>82669</v>
      </c>
      <c r="G272" s="2">
        <v>44437</v>
      </c>
      <c r="H272" t="b">
        <v>0</v>
      </c>
      <c r="J272" t="s">
        <v>537</v>
      </c>
      <c r="K272" t="s">
        <v>538</v>
      </c>
      <c r="L272" t="s">
        <v>542</v>
      </c>
      <c r="M272">
        <v>5</v>
      </c>
      <c r="N272">
        <v>3.6</v>
      </c>
      <c r="O272" t="s">
        <v>548</v>
      </c>
      <c r="P272" t="s">
        <v>549</v>
      </c>
      <c r="Q272" t="s">
        <v>554</v>
      </c>
    </row>
    <row r="273" spans="1:17" hidden="1">
      <c r="A273" t="s">
        <v>288</v>
      </c>
      <c r="B273" t="s">
        <v>517</v>
      </c>
      <c r="C273" t="s">
        <v>521</v>
      </c>
      <c r="D273" t="s">
        <v>526</v>
      </c>
      <c r="E273">
        <v>3.8</v>
      </c>
      <c r="F273">
        <v>86928</v>
      </c>
      <c r="G273" s="2">
        <v>45039</v>
      </c>
      <c r="H273" t="b">
        <v>0</v>
      </c>
      <c r="J273" t="s">
        <v>537</v>
      </c>
      <c r="K273" t="s">
        <v>538</v>
      </c>
      <c r="L273" t="s">
        <v>543</v>
      </c>
      <c r="M273">
        <v>5</v>
      </c>
      <c r="N273">
        <v>2</v>
      </c>
      <c r="O273" t="s">
        <v>546</v>
      </c>
      <c r="P273" t="s">
        <v>549</v>
      </c>
      <c r="Q273" t="s">
        <v>552</v>
      </c>
    </row>
    <row r="274" spans="1:17" hidden="1">
      <c r="A274" t="s">
        <v>289</v>
      </c>
      <c r="B274" t="s">
        <v>519</v>
      </c>
      <c r="C274" t="s">
        <v>523</v>
      </c>
      <c r="D274" t="s">
        <v>527</v>
      </c>
      <c r="E274">
        <v>3.8</v>
      </c>
      <c r="F274">
        <v>75352</v>
      </c>
      <c r="G274" s="2">
        <v>43427</v>
      </c>
      <c r="H274" t="b">
        <v>0</v>
      </c>
      <c r="J274" t="s">
        <v>536</v>
      </c>
      <c r="K274" t="s">
        <v>540</v>
      </c>
      <c r="L274" t="s">
        <v>544</v>
      </c>
      <c r="M274">
        <v>3</v>
      </c>
      <c r="N274">
        <v>6.4</v>
      </c>
      <c r="O274" t="s">
        <v>548</v>
      </c>
      <c r="P274" t="s">
        <v>549</v>
      </c>
      <c r="Q274" t="s">
        <v>552</v>
      </c>
    </row>
    <row r="275" spans="1:17" hidden="1">
      <c r="A275" t="s">
        <v>290</v>
      </c>
      <c r="B275" t="s">
        <v>517</v>
      </c>
      <c r="C275" t="s">
        <v>522</v>
      </c>
      <c r="D275" t="s">
        <v>526</v>
      </c>
      <c r="E275">
        <v>8.3000000000000007</v>
      </c>
      <c r="F275">
        <v>78474</v>
      </c>
      <c r="G275" s="2">
        <v>44805</v>
      </c>
      <c r="H275" t="b">
        <v>0</v>
      </c>
      <c r="J275" t="s">
        <v>535</v>
      </c>
      <c r="K275" t="s">
        <v>541</v>
      </c>
      <c r="L275" t="s">
        <v>543</v>
      </c>
      <c r="M275">
        <v>3</v>
      </c>
      <c r="N275">
        <v>2.6</v>
      </c>
      <c r="O275" t="s">
        <v>548</v>
      </c>
      <c r="P275" t="s">
        <v>550</v>
      </c>
      <c r="Q275" t="s">
        <v>553</v>
      </c>
    </row>
    <row r="276" spans="1:17" hidden="1">
      <c r="A276" t="s">
        <v>291</v>
      </c>
      <c r="B276" t="s">
        <v>519</v>
      </c>
      <c r="C276" t="s">
        <v>522</v>
      </c>
      <c r="D276" t="s">
        <v>527</v>
      </c>
      <c r="E276">
        <v>2.8</v>
      </c>
      <c r="F276">
        <v>74357</v>
      </c>
      <c r="G276" s="2">
        <v>44236</v>
      </c>
      <c r="H276" t="b">
        <v>1</v>
      </c>
      <c r="I276" t="s">
        <v>532</v>
      </c>
      <c r="J276" t="s">
        <v>535</v>
      </c>
      <c r="K276" t="s">
        <v>538</v>
      </c>
      <c r="L276" t="s">
        <v>542</v>
      </c>
      <c r="M276">
        <v>2</v>
      </c>
      <c r="N276">
        <v>4.2</v>
      </c>
      <c r="O276" t="s">
        <v>548</v>
      </c>
      <c r="P276" t="s">
        <v>549</v>
      </c>
      <c r="Q276" t="s">
        <v>552</v>
      </c>
    </row>
    <row r="277" spans="1:17" hidden="1">
      <c r="A277" t="s">
        <v>292</v>
      </c>
      <c r="B277" t="s">
        <v>517</v>
      </c>
      <c r="C277" t="s">
        <v>522</v>
      </c>
      <c r="D277" t="s">
        <v>527</v>
      </c>
      <c r="E277">
        <v>4.5999999999999996</v>
      </c>
      <c r="F277">
        <v>134071</v>
      </c>
      <c r="G277" s="2">
        <v>45060</v>
      </c>
      <c r="H277" t="b">
        <v>1</v>
      </c>
      <c r="I277" t="s">
        <v>531</v>
      </c>
      <c r="J277" t="s">
        <v>535</v>
      </c>
      <c r="K277" t="s">
        <v>540</v>
      </c>
      <c r="L277" t="s">
        <v>545</v>
      </c>
      <c r="M277">
        <v>3</v>
      </c>
      <c r="N277">
        <v>1.9</v>
      </c>
      <c r="O277" t="s">
        <v>547</v>
      </c>
      <c r="P277" t="s">
        <v>549</v>
      </c>
      <c r="Q277" t="s">
        <v>551</v>
      </c>
    </row>
    <row r="278" spans="1:17" hidden="1">
      <c r="A278" t="s">
        <v>293</v>
      </c>
      <c r="B278" t="s">
        <v>518</v>
      </c>
      <c r="C278" t="s">
        <v>520</v>
      </c>
      <c r="E278">
        <v>6.7</v>
      </c>
      <c r="F278">
        <v>134905</v>
      </c>
      <c r="G278" s="2">
        <v>43483</v>
      </c>
      <c r="H278" t="b">
        <v>0</v>
      </c>
      <c r="J278" t="s">
        <v>535</v>
      </c>
      <c r="K278" t="s">
        <v>538</v>
      </c>
      <c r="L278" t="s">
        <v>543</v>
      </c>
      <c r="M278">
        <v>4</v>
      </c>
      <c r="N278">
        <v>6.3</v>
      </c>
      <c r="O278" t="s">
        <v>546</v>
      </c>
      <c r="P278" t="s">
        <v>549</v>
      </c>
      <c r="Q278" t="s">
        <v>552</v>
      </c>
    </row>
    <row r="279" spans="1:17" hidden="1">
      <c r="A279" t="s">
        <v>294</v>
      </c>
      <c r="B279" t="s">
        <v>519</v>
      </c>
      <c r="C279" t="s">
        <v>523</v>
      </c>
      <c r="D279" t="s">
        <v>526</v>
      </c>
      <c r="E279">
        <v>4.3</v>
      </c>
      <c r="F279">
        <v>74939</v>
      </c>
      <c r="G279" s="2">
        <v>43882</v>
      </c>
      <c r="H279" t="b">
        <v>1</v>
      </c>
      <c r="I279" t="s">
        <v>532</v>
      </c>
      <c r="J279" t="s">
        <v>535</v>
      </c>
      <c r="K279" t="s">
        <v>541</v>
      </c>
      <c r="L279" t="s">
        <v>545</v>
      </c>
      <c r="M279">
        <v>3</v>
      </c>
      <c r="N279">
        <v>5.2</v>
      </c>
      <c r="O279" t="s">
        <v>546</v>
      </c>
      <c r="P279" t="s">
        <v>550</v>
      </c>
      <c r="Q279" t="s">
        <v>554</v>
      </c>
    </row>
    <row r="280" spans="1:17" hidden="1">
      <c r="A280" t="s">
        <v>295</v>
      </c>
      <c r="B280" t="s">
        <v>517</v>
      </c>
      <c r="C280" t="s">
        <v>523</v>
      </c>
      <c r="D280" t="s">
        <v>527</v>
      </c>
      <c r="E280">
        <v>4.9000000000000004</v>
      </c>
      <c r="F280">
        <v>102951</v>
      </c>
      <c r="G280" s="2">
        <v>44168</v>
      </c>
      <c r="H280" t="b">
        <v>0</v>
      </c>
      <c r="J280" t="s">
        <v>536</v>
      </c>
      <c r="K280" t="s">
        <v>541</v>
      </c>
      <c r="L280" t="s">
        <v>544</v>
      </c>
      <c r="M280">
        <v>3</v>
      </c>
      <c r="N280">
        <v>4.4000000000000004</v>
      </c>
      <c r="O280" t="s">
        <v>548</v>
      </c>
      <c r="P280" t="s">
        <v>550</v>
      </c>
      <c r="Q280" t="s">
        <v>551</v>
      </c>
    </row>
    <row r="281" spans="1:17" hidden="1">
      <c r="A281" t="s">
        <v>296</v>
      </c>
      <c r="B281" t="s">
        <v>517</v>
      </c>
      <c r="C281" t="s">
        <v>524</v>
      </c>
      <c r="D281" t="s">
        <v>526</v>
      </c>
      <c r="E281">
        <v>3.5</v>
      </c>
      <c r="F281">
        <v>139025</v>
      </c>
      <c r="G281" s="2">
        <v>44551</v>
      </c>
      <c r="H281" t="b">
        <v>0</v>
      </c>
      <c r="J281" t="s">
        <v>536</v>
      </c>
      <c r="K281" t="s">
        <v>540</v>
      </c>
      <c r="L281" t="s">
        <v>545</v>
      </c>
      <c r="M281">
        <v>5</v>
      </c>
      <c r="N281">
        <v>3.3</v>
      </c>
      <c r="O281" t="s">
        <v>547</v>
      </c>
      <c r="P281" t="s">
        <v>549</v>
      </c>
      <c r="Q281" t="s">
        <v>552</v>
      </c>
    </row>
    <row r="282" spans="1:17" hidden="1">
      <c r="A282" t="s">
        <v>297</v>
      </c>
      <c r="B282" t="s">
        <v>519</v>
      </c>
      <c r="C282" t="s">
        <v>523</v>
      </c>
      <c r="D282" t="s">
        <v>527</v>
      </c>
      <c r="E282">
        <v>5.7</v>
      </c>
      <c r="F282">
        <v>67239</v>
      </c>
      <c r="G282" s="2">
        <v>43667</v>
      </c>
      <c r="H282" t="b">
        <v>0</v>
      </c>
      <c r="J282" t="s">
        <v>537</v>
      </c>
      <c r="K282" t="s">
        <v>540</v>
      </c>
      <c r="L282" t="s">
        <v>543</v>
      </c>
      <c r="M282">
        <v>2</v>
      </c>
      <c r="N282">
        <v>5.8</v>
      </c>
      <c r="O282" t="s">
        <v>546</v>
      </c>
      <c r="P282" t="s">
        <v>549</v>
      </c>
      <c r="Q282" t="s">
        <v>552</v>
      </c>
    </row>
    <row r="283" spans="1:17" hidden="1">
      <c r="A283" t="s">
        <v>298</v>
      </c>
      <c r="B283" t="s">
        <v>517</v>
      </c>
      <c r="C283" t="s">
        <v>524</v>
      </c>
      <c r="D283" t="s">
        <v>526</v>
      </c>
      <c r="E283">
        <v>7.7</v>
      </c>
      <c r="F283">
        <v>145445</v>
      </c>
      <c r="G283" s="2">
        <v>44392</v>
      </c>
      <c r="H283" t="b">
        <v>1</v>
      </c>
      <c r="I283" t="s">
        <v>532</v>
      </c>
      <c r="J283" t="s">
        <v>536</v>
      </c>
      <c r="K283" t="s">
        <v>540</v>
      </c>
      <c r="L283" t="s">
        <v>542</v>
      </c>
      <c r="M283">
        <v>3</v>
      </c>
      <c r="N283">
        <v>3.8</v>
      </c>
      <c r="O283" t="s">
        <v>546</v>
      </c>
      <c r="P283" t="s">
        <v>549</v>
      </c>
      <c r="Q283" t="s">
        <v>551</v>
      </c>
    </row>
    <row r="284" spans="1:17" hidden="1">
      <c r="A284" t="s">
        <v>299</v>
      </c>
      <c r="B284" t="s">
        <v>518</v>
      </c>
      <c r="C284" t="s">
        <v>522</v>
      </c>
      <c r="D284" t="s">
        <v>526</v>
      </c>
      <c r="E284">
        <v>10.1</v>
      </c>
      <c r="F284">
        <v>149087</v>
      </c>
      <c r="G284" s="2">
        <v>44644</v>
      </c>
      <c r="H284" t="b">
        <v>0</v>
      </c>
      <c r="J284" t="s">
        <v>536</v>
      </c>
      <c r="K284" t="s">
        <v>540</v>
      </c>
      <c r="L284" t="s">
        <v>544</v>
      </c>
      <c r="M284">
        <v>3</v>
      </c>
      <c r="N284">
        <v>3.1</v>
      </c>
      <c r="O284" t="s">
        <v>546</v>
      </c>
      <c r="P284" t="s">
        <v>549</v>
      </c>
      <c r="Q284" t="s">
        <v>553</v>
      </c>
    </row>
    <row r="285" spans="1:17">
      <c r="A285" t="s">
        <v>430</v>
      </c>
      <c r="B285" t="s">
        <v>518</v>
      </c>
      <c r="C285" t="s">
        <v>520</v>
      </c>
      <c r="D285" t="s">
        <v>528</v>
      </c>
      <c r="E285">
        <v>5.4</v>
      </c>
      <c r="F285">
        <v>86990</v>
      </c>
      <c r="G285" s="2">
        <v>44958</v>
      </c>
      <c r="H285" t="b">
        <v>0</v>
      </c>
      <c r="J285" t="s">
        <v>537</v>
      </c>
      <c r="K285" t="s">
        <v>538</v>
      </c>
      <c r="L285" t="s">
        <v>543</v>
      </c>
      <c r="M285">
        <v>1</v>
      </c>
      <c r="N285">
        <v>2.2000000000000002</v>
      </c>
      <c r="O285" t="s">
        <v>546</v>
      </c>
      <c r="P285" t="s">
        <v>549</v>
      </c>
      <c r="Q285" t="s">
        <v>553</v>
      </c>
    </row>
    <row r="286" spans="1:17">
      <c r="A286" t="s">
        <v>513</v>
      </c>
      <c r="B286" t="s">
        <v>517</v>
      </c>
      <c r="C286" t="s">
        <v>524</v>
      </c>
      <c r="D286" t="s">
        <v>528</v>
      </c>
      <c r="E286">
        <v>5.4</v>
      </c>
      <c r="F286">
        <v>156362</v>
      </c>
      <c r="G286" s="2">
        <v>44356</v>
      </c>
      <c r="H286" t="b">
        <v>1</v>
      </c>
      <c r="I286" t="s">
        <v>530</v>
      </c>
      <c r="J286" t="s">
        <v>535</v>
      </c>
      <c r="K286" t="s">
        <v>541</v>
      </c>
      <c r="L286" t="s">
        <v>545</v>
      </c>
      <c r="M286">
        <v>2</v>
      </c>
      <c r="N286">
        <v>3.9</v>
      </c>
      <c r="O286" t="s">
        <v>546</v>
      </c>
      <c r="P286" t="s">
        <v>550</v>
      </c>
      <c r="Q286" t="s">
        <v>551</v>
      </c>
    </row>
    <row r="287" spans="1:17">
      <c r="A287" t="s">
        <v>148</v>
      </c>
      <c r="B287" t="s">
        <v>517</v>
      </c>
      <c r="C287" t="s">
        <v>520</v>
      </c>
      <c r="D287" t="s">
        <v>528</v>
      </c>
      <c r="E287">
        <v>5.5</v>
      </c>
      <c r="F287">
        <v>71555</v>
      </c>
      <c r="G287" s="2">
        <v>44495</v>
      </c>
      <c r="H287" t="b">
        <v>1</v>
      </c>
      <c r="I287" t="s">
        <v>534</v>
      </c>
      <c r="J287" t="s">
        <v>535</v>
      </c>
      <c r="K287" t="s">
        <v>541</v>
      </c>
      <c r="L287" t="s">
        <v>545</v>
      </c>
      <c r="M287">
        <v>3</v>
      </c>
      <c r="N287">
        <v>3.5</v>
      </c>
      <c r="O287" t="s">
        <v>546</v>
      </c>
      <c r="P287" t="s">
        <v>550</v>
      </c>
      <c r="Q287" t="s">
        <v>553</v>
      </c>
    </row>
    <row r="288" spans="1:17" hidden="1">
      <c r="A288" t="s">
        <v>303</v>
      </c>
      <c r="B288" t="s">
        <v>517</v>
      </c>
      <c r="C288" t="s">
        <v>523</v>
      </c>
      <c r="D288" t="s">
        <v>526</v>
      </c>
      <c r="E288">
        <v>2.5</v>
      </c>
      <c r="F288">
        <v>155665</v>
      </c>
      <c r="G288" s="2">
        <v>43746</v>
      </c>
      <c r="H288" t="b">
        <v>0</v>
      </c>
      <c r="J288" t="s">
        <v>535</v>
      </c>
      <c r="K288" t="s">
        <v>538</v>
      </c>
      <c r="L288" t="s">
        <v>543</v>
      </c>
      <c r="M288">
        <v>3</v>
      </c>
      <c r="N288">
        <v>5.5</v>
      </c>
      <c r="O288" t="s">
        <v>548</v>
      </c>
      <c r="P288" t="s">
        <v>549</v>
      </c>
      <c r="Q288" t="s">
        <v>552</v>
      </c>
    </row>
    <row r="289" spans="1:17">
      <c r="A289" t="s">
        <v>184</v>
      </c>
      <c r="B289" t="s">
        <v>519</v>
      </c>
      <c r="C289" t="s">
        <v>523</v>
      </c>
      <c r="D289" t="s">
        <v>528</v>
      </c>
      <c r="E289">
        <v>5.5</v>
      </c>
      <c r="F289">
        <v>79982</v>
      </c>
      <c r="G289" s="2">
        <v>44286</v>
      </c>
      <c r="H289" t="b">
        <v>1</v>
      </c>
      <c r="I289" t="s">
        <v>533</v>
      </c>
      <c r="J289" t="s">
        <v>537</v>
      </c>
      <c r="K289" t="s">
        <v>538</v>
      </c>
      <c r="L289" t="s">
        <v>542</v>
      </c>
      <c r="M289">
        <v>1</v>
      </c>
      <c r="N289">
        <v>4.0999999999999996</v>
      </c>
      <c r="O289" t="s">
        <v>546</v>
      </c>
      <c r="P289" t="s">
        <v>549</v>
      </c>
      <c r="Q289" t="s">
        <v>554</v>
      </c>
    </row>
    <row r="290" spans="1:17" hidden="1">
      <c r="A290" t="s">
        <v>305</v>
      </c>
      <c r="B290" t="s">
        <v>519</v>
      </c>
      <c r="C290" t="s">
        <v>520</v>
      </c>
      <c r="D290" t="s">
        <v>526</v>
      </c>
      <c r="E290">
        <v>3.9</v>
      </c>
      <c r="F290">
        <v>105096</v>
      </c>
      <c r="G290" s="2">
        <v>43407</v>
      </c>
      <c r="H290" t="b">
        <v>0</v>
      </c>
      <c r="J290" t="s">
        <v>537</v>
      </c>
      <c r="K290" t="s">
        <v>540</v>
      </c>
      <c r="L290" t="s">
        <v>543</v>
      </c>
      <c r="M290">
        <v>4</v>
      </c>
      <c r="N290">
        <v>6.5</v>
      </c>
      <c r="O290" t="s">
        <v>547</v>
      </c>
      <c r="P290" t="s">
        <v>549</v>
      </c>
      <c r="Q290" t="s">
        <v>553</v>
      </c>
    </row>
    <row r="291" spans="1:17" hidden="1">
      <c r="A291" t="s">
        <v>306</v>
      </c>
      <c r="B291" t="s">
        <v>517</v>
      </c>
      <c r="C291" t="s">
        <v>523</v>
      </c>
      <c r="D291" t="s">
        <v>527</v>
      </c>
      <c r="E291">
        <v>4.2</v>
      </c>
      <c r="F291">
        <v>132516</v>
      </c>
      <c r="G291" s="2">
        <v>43720</v>
      </c>
      <c r="H291" t="b">
        <v>0</v>
      </c>
      <c r="J291" t="s">
        <v>536</v>
      </c>
      <c r="K291" t="s">
        <v>540</v>
      </c>
      <c r="L291" t="s">
        <v>545</v>
      </c>
      <c r="M291">
        <v>5</v>
      </c>
      <c r="N291">
        <v>5.6</v>
      </c>
      <c r="O291" t="s">
        <v>548</v>
      </c>
      <c r="P291" t="s">
        <v>549</v>
      </c>
      <c r="Q291" t="s">
        <v>553</v>
      </c>
    </row>
    <row r="292" spans="1:17">
      <c r="A292" t="s">
        <v>38</v>
      </c>
      <c r="B292" t="s">
        <v>519</v>
      </c>
      <c r="C292" t="s">
        <v>521</v>
      </c>
      <c r="D292" t="s">
        <v>528</v>
      </c>
      <c r="E292">
        <v>5.7</v>
      </c>
      <c r="F292">
        <v>147455</v>
      </c>
      <c r="G292" s="2">
        <v>43347</v>
      </c>
      <c r="H292" t="b">
        <v>0</v>
      </c>
      <c r="J292" t="s">
        <v>536</v>
      </c>
      <c r="K292" t="s">
        <v>538</v>
      </c>
      <c r="L292" t="s">
        <v>542</v>
      </c>
      <c r="M292">
        <v>4</v>
      </c>
      <c r="N292">
        <v>6.6</v>
      </c>
      <c r="O292" t="s">
        <v>548</v>
      </c>
      <c r="P292" t="s">
        <v>549</v>
      </c>
      <c r="Q292" t="s">
        <v>554</v>
      </c>
    </row>
    <row r="293" spans="1:17" hidden="1">
      <c r="A293" t="s">
        <v>308</v>
      </c>
      <c r="B293" t="s">
        <v>519</v>
      </c>
      <c r="C293" t="s">
        <v>520</v>
      </c>
      <c r="D293" t="s">
        <v>527</v>
      </c>
      <c r="E293">
        <v>2.8</v>
      </c>
      <c r="F293">
        <v>135330</v>
      </c>
      <c r="G293" s="2">
        <v>43616</v>
      </c>
      <c r="H293" t="b">
        <v>0</v>
      </c>
      <c r="J293" t="s">
        <v>535</v>
      </c>
      <c r="K293" t="s">
        <v>538</v>
      </c>
      <c r="L293" t="s">
        <v>545</v>
      </c>
      <c r="M293">
        <v>3</v>
      </c>
      <c r="N293">
        <v>5.9</v>
      </c>
      <c r="O293" t="s">
        <v>546</v>
      </c>
      <c r="P293" t="s">
        <v>549</v>
      </c>
      <c r="Q293" t="s">
        <v>554</v>
      </c>
    </row>
    <row r="294" spans="1:17" hidden="1">
      <c r="A294" t="s">
        <v>309</v>
      </c>
      <c r="B294" t="s">
        <v>517</v>
      </c>
      <c r="C294" t="s">
        <v>521</v>
      </c>
      <c r="D294" t="s">
        <v>525</v>
      </c>
      <c r="E294">
        <v>7.9</v>
      </c>
      <c r="F294">
        <v>115267</v>
      </c>
      <c r="G294" s="2">
        <v>43560</v>
      </c>
      <c r="H294" t="b">
        <v>1</v>
      </c>
      <c r="I294" t="s">
        <v>531</v>
      </c>
      <c r="J294" t="s">
        <v>536</v>
      </c>
      <c r="K294" t="s">
        <v>541</v>
      </c>
      <c r="L294" t="s">
        <v>542</v>
      </c>
      <c r="M294">
        <v>4</v>
      </c>
      <c r="N294">
        <v>6</v>
      </c>
      <c r="O294" t="s">
        <v>548</v>
      </c>
      <c r="P294" t="s">
        <v>550</v>
      </c>
      <c r="Q294" t="s">
        <v>551</v>
      </c>
    </row>
    <row r="295" spans="1:17">
      <c r="A295" t="s">
        <v>301</v>
      </c>
      <c r="B295" t="s">
        <v>517</v>
      </c>
      <c r="C295" t="s">
        <v>523</v>
      </c>
      <c r="D295" t="s">
        <v>528</v>
      </c>
      <c r="E295">
        <v>5.7</v>
      </c>
      <c r="F295">
        <v>116481</v>
      </c>
      <c r="G295" s="2">
        <v>44384</v>
      </c>
      <c r="H295" t="b">
        <v>0</v>
      </c>
      <c r="J295" t="s">
        <v>535</v>
      </c>
      <c r="K295" t="s">
        <v>540</v>
      </c>
      <c r="L295" t="s">
        <v>544</v>
      </c>
      <c r="M295">
        <v>5</v>
      </c>
      <c r="N295">
        <v>3.8</v>
      </c>
      <c r="O295" t="s">
        <v>546</v>
      </c>
      <c r="P295" t="s">
        <v>549</v>
      </c>
      <c r="Q295" t="s">
        <v>551</v>
      </c>
    </row>
    <row r="296" spans="1:17" hidden="1">
      <c r="A296" t="s">
        <v>311</v>
      </c>
      <c r="B296" t="s">
        <v>519</v>
      </c>
      <c r="C296" t="s">
        <v>523</v>
      </c>
      <c r="E296">
        <v>3.1</v>
      </c>
      <c r="F296">
        <v>106738</v>
      </c>
      <c r="G296" s="2">
        <v>44666</v>
      </c>
      <c r="H296" t="b">
        <v>0</v>
      </c>
      <c r="J296" t="s">
        <v>535</v>
      </c>
      <c r="K296" t="s">
        <v>538</v>
      </c>
      <c r="L296" t="s">
        <v>545</v>
      </c>
      <c r="M296">
        <v>3</v>
      </c>
      <c r="N296">
        <v>3</v>
      </c>
      <c r="O296" t="s">
        <v>547</v>
      </c>
      <c r="P296" t="s">
        <v>549</v>
      </c>
      <c r="Q296" t="s">
        <v>552</v>
      </c>
    </row>
    <row r="297" spans="1:17" hidden="1">
      <c r="A297" t="s">
        <v>312</v>
      </c>
      <c r="B297" t="s">
        <v>517</v>
      </c>
      <c r="C297" t="s">
        <v>522</v>
      </c>
      <c r="D297" t="s">
        <v>526</v>
      </c>
      <c r="E297">
        <v>4.4000000000000004</v>
      </c>
      <c r="F297">
        <v>94518</v>
      </c>
      <c r="G297" s="2">
        <v>43762</v>
      </c>
      <c r="H297" t="b">
        <v>0</v>
      </c>
      <c r="J297" t="s">
        <v>535</v>
      </c>
      <c r="K297" t="s">
        <v>538</v>
      </c>
      <c r="L297" t="s">
        <v>544</v>
      </c>
      <c r="M297">
        <v>3</v>
      </c>
      <c r="N297">
        <v>5.5</v>
      </c>
      <c r="O297" t="s">
        <v>548</v>
      </c>
      <c r="P297" t="s">
        <v>549</v>
      </c>
      <c r="Q297" t="s">
        <v>554</v>
      </c>
    </row>
    <row r="298" spans="1:17" hidden="1">
      <c r="A298" t="s">
        <v>313</v>
      </c>
      <c r="B298" t="s">
        <v>517</v>
      </c>
      <c r="C298" t="s">
        <v>522</v>
      </c>
      <c r="D298" t="s">
        <v>526</v>
      </c>
      <c r="E298">
        <v>3.1</v>
      </c>
      <c r="F298">
        <v>139222</v>
      </c>
      <c r="G298" s="2">
        <v>43733</v>
      </c>
      <c r="H298" t="b">
        <v>0</v>
      </c>
      <c r="J298" t="s">
        <v>537</v>
      </c>
      <c r="K298" t="s">
        <v>541</v>
      </c>
      <c r="L298" t="s">
        <v>543</v>
      </c>
      <c r="M298">
        <v>4</v>
      </c>
      <c r="N298">
        <v>5.6</v>
      </c>
      <c r="O298" t="s">
        <v>547</v>
      </c>
      <c r="P298" t="s">
        <v>550</v>
      </c>
      <c r="Q298" t="s">
        <v>554</v>
      </c>
    </row>
    <row r="299" spans="1:17">
      <c r="A299" t="s">
        <v>437</v>
      </c>
      <c r="B299" t="s">
        <v>518</v>
      </c>
      <c r="C299" t="s">
        <v>523</v>
      </c>
      <c r="D299" t="s">
        <v>528</v>
      </c>
      <c r="E299">
        <v>5.7</v>
      </c>
      <c r="F299">
        <v>114318</v>
      </c>
      <c r="G299" s="2">
        <v>44124</v>
      </c>
      <c r="H299" t="b">
        <v>1</v>
      </c>
      <c r="I299" t="s">
        <v>533</v>
      </c>
      <c r="J299" t="s">
        <v>537</v>
      </c>
      <c r="K299" t="s">
        <v>541</v>
      </c>
      <c r="L299" t="s">
        <v>542</v>
      </c>
      <c r="M299">
        <v>3</v>
      </c>
      <c r="N299">
        <v>4.5</v>
      </c>
      <c r="O299" t="s">
        <v>546</v>
      </c>
      <c r="P299" t="s">
        <v>550</v>
      </c>
      <c r="Q299" t="s">
        <v>553</v>
      </c>
    </row>
    <row r="300" spans="1:17">
      <c r="A300" t="s">
        <v>68</v>
      </c>
      <c r="B300" t="s">
        <v>518</v>
      </c>
      <c r="C300" t="s">
        <v>520</v>
      </c>
      <c r="D300" t="s">
        <v>528</v>
      </c>
      <c r="E300">
        <v>5.9</v>
      </c>
      <c r="F300">
        <v>87350</v>
      </c>
      <c r="G300" s="2">
        <v>43949</v>
      </c>
      <c r="H300" t="b">
        <v>0</v>
      </c>
      <c r="J300" t="s">
        <v>536</v>
      </c>
      <c r="K300" t="s">
        <v>540</v>
      </c>
      <c r="L300" t="s">
        <v>542</v>
      </c>
      <c r="M300">
        <v>3</v>
      </c>
      <c r="N300">
        <v>5</v>
      </c>
      <c r="O300" t="s">
        <v>546</v>
      </c>
      <c r="P300" t="s">
        <v>549</v>
      </c>
      <c r="Q300" t="s">
        <v>552</v>
      </c>
    </row>
    <row r="301" spans="1:17">
      <c r="A301" t="s">
        <v>104</v>
      </c>
      <c r="B301" t="s">
        <v>519</v>
      </c>
      <c r="C301" t="s">
        <v>522</v>
      </c>
      <c r="D301" t="s">
        <v>528</v>
      </c>
      <c r="E301">
        <v>5.9</v>
      </c>
      <c r="F301">
        <v>98518</v>
      </c>
      <c r="G301" s="2">
        <v>43585</v>
      </c>
      <c r="H301" t="b">
        <v>1</v>
      </c>
      <c r="I301" t="s">
        <v>533</v>
      </c>
      <c r="J301" t="s">
        <v>536</v>
      </c>
      <c r="K301" t="s">
        <v>541</v>
      </c>
      <c r="L301" t="s">
        <v>544</v>
      </c>
      <c r="M301">
        <v>3</v>
      </c>
      <c r="N301">
        <v>6</v>
      </c>
      <c r="O301" t="s">
        <v>547</v>
      </c>
      <c r="P301" t="s">
        <v>550</v>
      </c>
      <c r="Q301" t="s">
        <v>554</v>
      </c>
    </row>
    <row r="302" spans="1:17" hidden="1">
      <c r="A302" t="s">
        <v>317</v>
      </c>
      <c r="B302" t="s">
        <v>518</v>
      </c>
      <c r="C302" t="s">
        <v>520</v>
      </c>
      <c r="D302" t="s">
        <v>527</v>
      </c>
      <c r="E302">
        <v>6.7</v>
      </c>
      <c r="F302">
        <v>127028</v>
      </c>
      <c r="G302" s="2">
        <v>44891</v>
      </c>
      <c r="H302" t="b">
        <v>0</v>
      </c>
      <c r="J302" t="s">
        <v>535</v>
      </c>
      <c r="K302" t="s">
        <v>538</v>
      </c>
      <c r="L302" t="s">
        <v>544</v>
      </c>
      <c r="M302">
        <v>3</v>
      </c>
      <c r="N302">
        <v>2.4</v>
      </c>
      <c r="O302" t="s">
        <v>546</v>
      </c>
      <c r="P302" t="s">
        <v>549</v>
      </c>
      <c r="Q302" t="s">
        <v>553</v>
      </c>
    </row>
    <row r="303" spans="1:17" hidden="1">
      <c r="A303" t="s">
        <v>318</v>
      </c>
      <c r="B303" t="s">
        <v>519</v>
      </c>
      <c r="C303" t="s">
        <v>521</v>
      </c>
      <c r="D303" t="s">
        <v>527</v>
      </c>
      <c r="E303">
        <v>3.6</v>
      </c>
      <c r="F303">
        <v>67368</v>
      </c>
      <c r="G303" s="2">
        <v>44569</v>
      </c>
      <c r="H303" t="b">
        <v>1</v>
      </c>
      <c r="I303" t="s">
        <v>531</v>
      </c>
      <c r="J303" t="s">
        <v>536</v>
      </c>
      <c r="K303" t="s">
        <v>538</v>
      </c>
      <c r="L303" t="s">
        <v>545</v>
      </c>
      <c r="M303">
        <v>4</v>
      </c>
      <c r="N303">
        <v>3.3</v>
      </c>
      <c r="O303" t="s">
        <v>546</v>
      </c>
      <c r="P303" t="s">
        <v>549</v>
      </c>
      <c r="Q303" t="s">
        <v>554</v>
      </c>
    </row>
    <row r="304" spans="1:17" hidden="1">
      <c r="A304" t="s">
        <v>319</v>
      </c>
      <c r="B304" t="s">
        <v>519</v>
      </c>
      <c r="C304" t="s">
        <v>524</v>
      </c>
      <c r="D304" t="s">
        <v>526</v>
      </c>
      <c r="E304">
        <v>4</v>
      </c>
      <c r="F304">
        <v>66581</v>
      </c>
      <c r="G304" s="2">
        <v>44712</v>
      </c>
      <c r="H304" t="b">
        <v>0</v>
      </c>
      <c r="J304" t="s">
        <v>536</v>
      </c>
      <c r="K304" t="s">
        <v>538</v>
      </c>
      <c r="L304" t="s">
        <v>545</v>
      </c>
      <c r="M304">
        <v>2</v>
      </c>
      <c r="N304">
        <v>2.9</v>
      </c>
      <c r="O304" t="s">
        <v>547</v>
      </c>
      <c r="P304" t="s">
        <v>549</v>
      </c>
      <c r="Q304" t="s">
        <v>553</v>
      </c>
    </row>
    <row r="305" spans="1:17" hidden="1">
      <c r="A305" t="s">
        <v>320</v>
      </c>
      <c r="B305" t="s">
        <v>517</v>
      </c>
      <c r="C305" t="s">
        <v>522</v>
      </c>
      <c r="D305" t="s">
        <v>527</v>
      </c>
      <c r="E305">
        <v>5.5</v>
      </c>
      <c r="F305">
        <v>140404</v>
      </c>
      <c r="G305" s="2">
        <v>44943</v>
      </c>
      <c r="H305" t="b">
        <v>0</v>
      </c>
      <c r="J305" t="s">
        <v>537</v>
      </c>
      <c r="K305" t="s">
        <v>541</v>
      </c>
      <c r="L305" t="s">
        <v>545</v>
      </c>
      <c r="M305">
        <v>4</v>
      </c>
      <c r="N305">
        <v>2.2999999999999998</v>
      </c>
      <c r="O305" t="s">
        <v>547</v>
      </c>
      <c r="P305" t="s">
        <v>550</v>
      </c>
      <c r="Q305" t="s">
        <v>553</v>
      </c>
    </row>
    <row r="306" spans="1:17" hidden="1">
      <c r="A306" t="s">
        <v>321</v>
      </c>
      <c r="B306" t="s">
        <v>519</v>
      </c>
      <c r="C306" t="s">
        <v>521</v>
      </c>
      <c r="D306" t="s">
        <v>527</v>
      </c>
      <c r="E306">
        <v>6.5</v>
      </c>
      <c r="F306">
        <v>68770</v>
      </c>
      <c r="G306" s="2">
        <v>43954</v>
      </c>
      <c r="H306" t="b">
        <v>0</v>
      </c>
      <c r="J306" t="s">
        <v>536</v>
      </c>
      <c r="K306" t="s">
        <v>540</v>
      </c>
      <c r="L306" t="s">
        <v>542</v>
      </c>
      <c r="M306">
        <v>3</v>
      </c>
      <c r="N306">
        <v>5</v>
      </c>
      <c r="O306" t="s">
        <v>548</v>
      </c>
      <c r="P306" t="s">
        <v>549</v>
      </c>
      <c r="Q306" t="s">
        <v>552</v>
      </c>
    </row>
    <row r="307" spans="1:17" hidden="1">
      <c r="A307" t="s">
        <v>322</v>
      </c>
      <c r="B307" t="s">
        <v>517</v>
      </c>
      <c r="C307" t="s">
        <v>521</v>
      </c>
      <c r="D307" t="s">
        <v>525</v>
      </c>
      <c r="E307">
        <v>3.7</v>
      </c>
      <c r="F307">
        <v>145925</v>
      </c>
      <c r="G307" s="2">
        <v>44386</v>
      </c>
      <c r="H307" t="b">
        <v>0</v>
      </c>
      <c r="J307" t="s">
        <v>537</v>
      </c>
      <c r="K307" t="s">
        <v>538</v>
      </c>
      <c r="L307" t="s">
        <v>542</v>
      </c>
      <c r="M307">
        <v>1</v>
      </c>
      <c r="N307">
        <v>3.8</v>
      </c>
      <c r="O307" t="s">
        <v>548</v>
      </c>
      <c r="P307" t="s">
        <v>549</v>
      </c>
      <c r="Q307" t="s">
        <v>554</v>
      </c>
    </row>
    <row r="308" spans="1:17">
      <c r="A308" t="s">
        <v>208</v>
      </c>
      <c r="B308" t="s">
        <v>517</v>
      </c>
      <c r="C308" t="s">
        <v>523</v>
      </c>
      <c r="D308" t="s">
        <v>528</v>
      </c>
      <c r="E308">
        <v>5.9</v>
      </c>
      <c r="F308">
        <v>151428</v>
      </c>
      <c r="G308" s="2">
        <v>44144</v>
      </c>
      <c r="H308" t="b">
        <v>1</v>
      </c>
      <c r="I308" t="s">
        <v>530</v>
      </c>
      <c r="J308" t="s">
        <v>536</v>
      </c>
      <c r="K308" t="s">
        <v>538</v>
      </c>
      <c r="L308" t="s">
        <v>542</v>
      </c>
      <c r="M308">
        <v>3</v>
      </c>
      <c r="N308">
        <v>4.4000000000000004</v>
      </c>
      <c r="O308" t="s">
        <v>546</v>
      </c>
      <c r="P308" t="s">
        <v>549</v>
      </c>
      <c r="Q308" t="s">
        <v>553</v>
      </c>
    </row>
    <row r="309" spans="1:17">
      <c r="A309" t="s">
        <v>371</v>
      </c>
      <c r="B309" t="s">
        <v>519</v>
      </c>
      <c r="C309" t="s">
        <v>522</v>
      </c>
      <c r="D309" t="s">
        <v>528</v>
      </c>
      <c r="E309">
        <v>5.9</v>
      </c>
      <c r="F309">
        <v>131854</v>
      </c>
      <c r="G309" s="2">
        <v>43123</v>
      </c>
      <c r="H309" t="b">
        <v>0</v>
      </c>
      <c r="J309" t="s">
        <v>537</v>
      </c>
      <c r="K309" t="s">
        <v>541</v>
      </c>
      <c r="L309" t="s">
        <v>545</v>
      </c>
      <c r="M309">
        <v>4</v>
      </c>
      <c r="N309">
        <v>7.2</v>
      </c>
      <c r="O309" t="s">
        <v>547</v>
      </c>
      <c r="P309" t="s">
        <v>550</v>
      </c>
      <c r="Q309" t="s">
        <v>554</v>
      </c>
    </row>
    <row r="310" spans="1:17" hidden="1">
      <c r="A310" t="s">
        <v>325</v>
      </c>
      <c r="B310" t="s">
        <v>519</v>
      </c>
      <c r="C310" t="s">
        <v>521</v>
      </c>
      <c r="D310" t="s">
        <v>525</v>
      </c>
      <c r="E310">
        <v>7.2</v>
      </c>
      <c r="F310">
        <v>77087</v>
      </c>
      <c r="G310" s="2">
        <v>43418</v>
      </c>
      <c r="H310" t="b">
        <v>0</v>
      </c>
      <c r="J310" t="s">
        <v>537</v>
      </c>
      <c r="K310" t="s">
        <v>538</v>
      </c>
      <c r="L310" t="s">
        <v>544</v>
      </c>
      <c r="M310">
        <v>1</v>
      </c>
      <c r="N310">
        <v>6.4</v>
      </c>
      <c r="O310" t="s">
        <v>546</v>
      </c>
      <c r="P310" t="s">
        <v>549</v>
      </c>
      <c r="Q310" t="s">
        <v>552</v>
      </c>
    </row>
    <row r="311" spans="1:17" hidden="1">
      <c r="A311" t="s">
        <v>326</v>
      </c>
      <c r="B311" t="s">
        <v>519</v>
      </c>
      <c r="C311" t="s">
        <v>522</v>
      </c>
      <c r="D311" t="s">
        <v>526</v>
      </c>
      <c r="E311">
        <v>3.8</v>
      </c>
      <c r="F311">
        <v>93623</v>
      </c>
      <c r="G311" s="2">
        <v>44913</v>
      </c>
      <c r="H311" t="b">
        <v>0</v>
      </c>
      <c r="J311" t="s">
        <v>536</v>
      </c>
      <c r="K311" t="s">
        <v>538</v>
      </c>
      <c r="L311" t="s">
        <v>542</v>
      </c>
      <c r="M311">
        <v>3</v>
      </c>
      <c r="N311">
        <v>2.2999999999999998</v>
      </c>
      <c r="O311" t="s">
        <v>546</v>
      </c>
      <c r="P311" t="s">
        <v>549</v>
      </c>
      <c r="Q311" t="s">
        <v>554</v>
      </c>
    </row>
    <row r="312" spans="1:17">
      <c r="A312" t="s">
        <v>514</v>
      </c>
      <c r="B312" t="s">
        <v>517</v>
      </c>
      <c r="C312" t="s">
        <v>521</v>
      </c>
      <c r="D312" t="s">
        <v>528</v>
      </c>
      <c r="E312">
        <v>6</v>
      </c>
      <c r="F312">
        <v>135476</v>
      </c>
      <c r="G312" s="2">
        <v>44977</v>
      </c>
      <c r="H312" t="b">
        <v>0</v>
      </c>
      <c r="J312" t="s">
        <v>537</v>
      </c>
      <c r="K312" t="s">
        <v>540</v>
      </c>
      <c r="L312" t="s">
        <v>544</v>
      </c>
      <c r="M312">
        <v>5</v>
      </c>
      <c r="N312">
        <v>2.2000000000000002</v>
      </c>
      <c r="O312" t="s">
        <v>547</v>
      </c>
      <c r="P312" t="s">
        <v>549</v>
      </c>
      <c r="Q312" t="s">
        <v>554</v>
      </c>
    </row>
    <row r="313" spans="1:17" hidden="1">
      <c r="A313" t="s">
        <v>328</v>
      </c>
      <c r="B313" t="s">
        <v>517</v>
      </c>
      <c r="C313" t="s">
        <v>522</v>
      </c>
      <c r="D313" t="s">
        <v>525</v>
      </c>
      <c r="E313">
        <v>2</v>
      </c>
      <c r="F313">
        <v>124089</v>
      </c>
      <c r="G313" s="2">
        <v>43203</v>
      </c>
      <c r="H313" t="b">
        <v>0</v>
      </c>
      <c r="J313" t="s">
        <v>535</v>
      </c>
      <c r="K313" t="s">
        <v>539</v>
      </c>
      <c r="L313" t="s">
        <v>544</v>
      </c>
      <c r="M313">
        <v>4</v>
      </c>
      <c r="N313">
        <v>7</v>
      </c>
      <c r="O313" t="s">
        <v>547</v>
      </c>
      <c r="P313" t="s">
        <v>549</v>
      </c>
      <c r="Q313" t="s">
        <v>553</v>
      </c>
    </row>
    <row r="314" spans="1:17" hidden="1">
      <c r="A314" t="s">
        <v>329</v>
      </c>
      <c r="B314" t="s">
        <v>517</v>
      </c>
      <c r="C314" t="s">
        <v>522</v>
      </c>
      <c r="D314" t="s">
        <v>525</v>
      </c>
      <c r="E314">
        <v>4.2</v>
      </c>
      <c r="F314">
        <v>98211</v>
      </c>
      <c r="G314" s="2">
        <v>44090</v>
      </c>
      <c r="H314" t="b">
        <v>0</v>
      </c>
      <c r="J314" t="s">
        <v>537</v>
      </c>
      <c r="K314" t="s">
        <v>541</v>
      </c>
      <c r="L314" t="s">
        <v>545</v>
      </c>
      <c r="M314">
        <v>3</v>
      </c>
      <c r="N314">
        <v>4.5999999999999996</v>
      </c>
      <c r="O314" t="s">
        <v>546</v>
      </c>
      <c r="P314" t="s">
        <v>550</v>
      </c>
      <c r="Q314" t="s">
        <v>553</v>
      </c>
    </row>
    <row r="315" spans="1:17" hidden="1">
      <c r="A315" t="s">
        <v>330</v>
      </c>
      <c r="B315" t="s">
        <v>519</v>
      </c>
      <c r="C315" t="s">
        <v>520</v>
      </c>
      <c r="D315" t="s">
        <v>526</v>
      </c>
      <c r="E315">
        <v>6.2</v>
      </c>
      <c r="F315">
        <v>155344</v>
      </c>
      <c r="G315" s="2">
        <v>44861</v>
      </c>
      <c r="H315" t="b">
        <v>0</v>
      </c>
      <c r="J315" t="s">
        <v>535</v>
      </c>
      <c r="K315" t="s">
        <v>540</v>
      </c>
      <c r="L315" t="s">
        <v>543</v>
      </c>
      <c r="M315">
        <v>3</v>
      </c>
      <c r="N315">
        <v>2.5</v>
      </c>
      <c r="O315" t="s">
        <v>547</v>
      </c>
      <c r="P315" t="s">
        <v>549</v>
      </c>
      <c r="Q315" t="s">
        <v>554</v>
      </c>
    </row>
    <row r="316" spans="1:17" hidden="1">
      <c r="A316" t="s">
        <v>331</v>
      </c>
      <c r="B316" t="s">
        <v>518</v>
      </c>
      <c r="C316" t="s">
        <v>522</v>
      </c>
      <c r="D316" t="s">
        <v>527</v>
      </c>
      <c r="E316">
        <v>6.6</v>
      </c>
      <c r="F316">
        <v>134637</v>
      </c>
      <c r="G316" s="2">
        <v>43310</v>
      </c>
      <c r="H316" t="b">
        <v>1</v>
      </c>
      <c r="I316" t="s">
        <v>533</v>
      </c>
      <c r="J316" t="s">
        <v>537</v>
      </c>
      <c r="K316" t="s">
        <v>540</v>
      </c>
      <c r="L316" t="s">
        <v>545</v>
      </c>
      <c r="M316">
        <v>2</v>
      </c>
      <c r="N316">
        <v>6.7</v>
      </c>
      <c r="O316" t="s">
        <v>546</v>
      </c>
      <c r="P316" t="s">
        <v>549</v>
      </c>
      <c r="Q316" t="s">
        <v>551</v>
      </c>
    </row>
    <row r="317" spans="1:17" hidden="1">
      <c r="A317" t="s">
        <v>332</v>
      </c>
      <c r="B317" t="s">
        <v>519</v>
      </c>
      <c r="C317" t="s">
        <v>522</v>
      </c>
      <c r="D317" t="s">
        <v>525</v>
      </c>
      <c r="E317">
        <v>5.6</v>
      </c>
      <c r="F317">
        <v>122068</v>
      </c>
      <c r="G317" s="2">
        <v>44638</v>
      </c>
      <c r="H317" t="b">
        <v>0</v>
      </c>
      <c r="J317" t="s">
        <v>535</v>
      </c>
      <c r="K317" t="s">
        <v>538</v>
      </c>
      <c r="L317" t="s">
        <v>543</v>
      </c>
      <c r="M317">
        <v>4</v>
      </c>
      <c r="N317">
        <v>3.1</v>
      </c>
      <c r="O317" t="s">
        <v>548</v>
      </c>
      <c r="P317" t="s">
        <v>549</v>
      </c>
      <c r="Q317" t="s">
        <v>552</v>
      </c>
    </row>
    <row r="318" spans="1:17" hidden="1">
      <c r="A318" t="s">
        <v>333</v>
      </c>
      <c r="B318" t="s">
        <v>517</v>
      </c>
      <c r="C318" t="s">
        <v>521</v>
      </c>
      <c r="D318" t="s">
        <v>526</v>
      </c>
      <c r="E318">
        <v>0.1</v>
      </c>
      <c r="F318">
        <v>108438</v>
      </c>
      <c r="G318" s="2">
        <v>44937</v>
      </c>
      <c r="H318" t="b">
        <v>0</v>
      </c>
      <c r="J318" t="s">
        <v>536</v>
      </c>
      <c r="K318" t="s">
        <v>541</v>
      </c>
      <c r="L318" t="s">
        <v>544</v>
      </c>
      <c r="M318">
        <v>5</v>
      </c>
      <c r="N318">
        <v>2.2999999999999998</v>
      </c>
      <c r="O318" t="s">
        <v>548</v>
      </c>
      <c r="P318" t="s">
        <v>550</v>
      </c>
      <c r="Q318" t="s">
        <v>553</v>
      </c>
    </row>
    <row r="319" spans="1:17">
      <c r="A319" t="s">
        <v>149</v>
      </c>
      <c r="B319" t="s">
        <v>518</v>
      </c>
      <c r="C319" t="s">
        <v>524</v>
      </c>
      <c r="D319" t="s">
        <v>528</v>
      </c>
      <c r="E319">
        <v>6.1</v>
      </c>
      <c r="F319">
        <v>88769</v>
      </c>
      <c r="G319" s="2">
        <v>43155</v>
      </c>
      <c r="H319" t="b">
        <v>0</v>
      </c>
      <c r="J319" t="s">
        <v>536</v>
      </c>
      <c r="K319" t="s">
        <v>538</v>
      </c>
      <c r="L319" t="s">
        <v>542</v>
      </c>
      <c r="M319">
        <v>5</v>
      </c>
      <c r="N319">
        <v>7.2</v>
      </c>
      <c r="O319" t="s">
        <v>548</v>
      </c>
      <c r="P319" t="s">
        <v>549</v>
      </c>
      <c r="Q319" t="s">
        <v>552</v>
      </c>
    </row>
    <row r="320" spans="1:17" hidden="1">
      <c r="A320" t="s">
        <v>335</v>
      </c>
      <c r="B320" t="s">
        <v>519</v>
      </c>
      <c r="C320" t="s">
        <v>521</v>
      </c>
      <c r="D320" t="s">
        <v>525</v>
      </c>
      <c r="E320">
        <v>7.2</v>
      </c>
      <c r="F320">
        <v>122493</v>
      </c>
      <c r="G320" s="2">
        <v>44312</v>
      </c>
      <c r="H320" t="b">
        <v>1</v>
      </c>
      <c r="I320" t="s">
        <v>534</v>
      </c>
      <c r="J320" t="s">
        <v>537</v>
      </c>
      <c r="K320" t="s">
        <v>538</v>
      </c>
      <c r="L320" t="s">
        <v>543</v>
      </c>
      <c r="M320">
        <v>3</v>
      </c>
      <c r="N320">
        <v>4</v>
      </c>
      <c r="O320" t="s">
        <v>546</v>
      </c>
      <c r="P320" t="s">
        <v>549</v>
      </c>
      <c r="Q320" t="s">
        <v>551</v>
      </c>
    </row>
    <row r="321" spans="1:17" hidden="1">
      <c r="A321" t="s">
        <v>336</v>
      </c>
      <c r="B321" t="s">
        <v>519</v>
      </c>
      <c r="C321" t="s">
        <v>524</v>
      </c>
      <c r="D321" t="s">
        <v>525</v>
      </c>
      <c r="E321">
        <v>5.3</v>
      </c>
      <c r="F321">
        <v>142279</v>
      </c>
      <c r="G321" s="2">
        <v>44199</v>
      </c>
      <c r="H321" t="b">
        <v>0</v>
      </c>
      <c r="J321" t="s">
        <v>536</v>
      </c>
      <c r="K321" t="s">
        <v>538</v>
      </c>
      <c r="L321" t="s">
        <v>544</v>
      </c>
      <c r="M321">
        <v>3</v>
      </c>
      <c r="N321">
        <v>4.3</v>
      </c>
      <c r="O321" t="s">
        <v>547</v>
      </c>
      <c r="P321" t="s">
        <v>549</v>
      </c>
      <c r="Q321" t="s">
        <v>551</v>
      </c>
    </row>
    <row r="322" spans="1:17" hidden="1">
      <c r="A322" t="s">
        <v>337</v>
      </c>
      <c r="B322" t="s">
        <v>518</v>
      </c>
      <c r="C322" t="s">
        <v>524</v>
      </c>
      <c r="D322" t="s">
        <v>525</v>
      </c>
      <c r="E322">
        <v>2.8</v>
      </c>
      <c r="F322">
        <v>136708</v>
      </c>
      <c r="G322" s="2">
        <v>43107</v>
      </c>
      <c r="H322" t="b">
        <v>1</v>
      </c>
      <c r="I322" t="s">
        <v>530</v>
      </c>
      <c r="J322" t="s">
        <v>537</v>
      </c>
      <c r="K322" t="s">
        <v>541</v>
      </c>
      <c r="L322" t="s">
        <v>545</v>
      </c>
      <c r="M322">
        <v>4</v>
      </c>
      <c r="N322">
        <v>7.3</v>
      </c>
      <c r="O322" t="s">
        <v>548</v>
      </c>
      <c r="P322" t="s">
        <v>550</v>
      </c>
      <c r="Q322" t="s">
        <v>552</v>
      </c>
    </row>
    <row r="323" spans="1:17" hidden="1">
      <c r="A323" t="s">
        <v>338</v>
      </c>
      <c r="B323" t="s">
        <v>518</v>
      </c>
      <c r="C323" t="s">
        <v>524</v>
      </c>
      <c r="D323" t="s">
        <v>525</v>
      </c>
      <c r="E323">
        <v>4.2</v>
      </c>
      <c r="F323">
        <v>100379</v>
      </c>
      <c r="G323" s="2">
        <v>44014</v>
      </c>
      <c r="H323" t="b">
        <v>0</v>
      </c>
      <c r="J323" t="s">
        <v>537</v>
      </c>
      <c r="K323" t="s">
        <v>540</v>
      </c>
      <c r="L323" t="s">
        <v>544</v>
      </c>
      <c r="M323">
        <v>3</v>
      </c>
      <c r="N323">
        <v>4.8</v>
      </c>
      <c r="O323" t="s">
        <v>548</v>
      </c>
      <c r="P323" t="s">
        <v>549</v>
      </c>
      <c r="Q323" t="s">
        <v>552</v>
      </c>
    </row>
    <row r="324" spans="1:17" hidden="1">
      <c r="A324" t="s">
        <v>339</v>
      </c>
      <c r="B324" t="s">
        <v>517</v>
      </c>
      <c r="C324" t="s">
        <v>524</v>
      </c>
      <c r="D324" t="s">
        <v>526</v>
      </c>
      <c r="E324">
        <v>6.9</v>
      </c>
      <c r="F324">
        <v>60929</v>
      </c>
      <c r="G324" s="2">
        <v>44812</v>
      </c>
      <c r="H324" t="b">
        <v>1</v>
      </c>
      <c r="I324" t="s">
        <v>533</v>
      </c>
      <c r="J324" t="s">
        <v>535</v>
      </c>
      <c r="K324" t="s">
        <v>541</v>
      </c>
      <c r="L324" t="s">
        <v>545</v>
      </c>
      <c r="M324">
        <v>5</v>
      </c>
      <c r="N324">
        <v>2.6</v>
      </c>
      <c r="O324" t="s">
        <v>546</v>
      </c>
      <c r="P324" t="s">
        <v>550</v>
      </c>
      <c r="Q324" t="s">
        <v>554</v>
      </c>
    </row>
    <row r="325" spans="1:17" hidden="1">
      <c r="A325" t="s">
        <v>340</v>
      </c>
      <c r="B325" t="s">
        <v>518</v>
      </c>
      <c r="C325" t="s">
        <v>524</v>
      </c>
      <c r="D325" t="s">
        <v>526</v>
      </c>
      <c r="E325">
        <v>8.1999999999999993</v>
      </c>
      <c r="F325">
        <v>67069</v>
      </c>
      <c r="G325" s="2">
        <v>44500</v>
      </c>
      <c r="H325" t="b">
        <v>0</v>
      </c>
      <c r="J325" t="s">
        <v>537</v>
      </c>
      <c r="K325" t="s">
        <v>540</v>
      </c>
      <c r="L325" t="s">
        <v>544</v>
      </c>
      <c r="M325">
        <v>3</v>
      </c>
      <c r="N325">
        <v>3.5</v>
      </c>
      <c r="O325" t="s">
        <v>546</v>
      </c>
      <c r="P325" t="s">
        <v>549</v>
      </c>
      <c r="Q325" t="s">
        <v>551</v>
      </c>
    </row>
    <row r="326" spans="1:17" hidden="1">
      <c r="A326" t="s">
        <v>341</v>
      </c>
      <c r="B326" t="s">
        <v>517</v>
      </c>
      <c r="C326" t="s">
        <v>520</v>
      </c>
      <c r="D326" t="s">
        <v>526</v>
      </c>
      <c r="E326">
        <v>4.7</v>
      </c>
      <c r="F326">
        <v>137362</v>
      </c>
      <c r="G326" s="2">
        <v>44942</v>
      </c>
      <c r="H326" t="b">
        <v>0</v>
      </c>
      <c r="J326" t="s">
        <v>537</v>
      </c>
      <c r="K326" t="s">
        <v>540</v>
      </c>
      <c r="L326" t="s">
        <v>544</v>
      </c>
      <c r="M326">
        <v>2</v>
      </c>
      <c r="N326">
        <v>2.2999999999999998</v>
      </c>
      <c r="O326" t="s">
        <v>546</v>
      </c>
      <c r="P326" t="s">
        <v>549</v>
      </c>
      <c r="Q326" t="s">
        <v>554</v>
      </c>
    </row>
    <row r="327" spans="1:17" hidden="1">
      <c r="A327" t="s">
        <v>342</v>
      </c>
      <c r="B327" t="s">
        <v>518</v>
      </c>
      <c r="C327" t="s">
        <v>521</v>
      </c>
      <c r="D327" t="s">
        <v>527</v>
      </c>
      <c r="E327">
        <v>6.5</v>
      </c>
      <c r="F327">
        <v>82052</v>
      </c>
      <c r="G327" s="2">
        <v>43270</v>
      </c>
      <c r="H327" t="b">
        <v>0</v>
      </c>
      <c r="J327" t="s">
        <v>535</v>
      </c>
      <c r="K327" t="s">
        <v>540</v>
      </c>
      <c r="L327" t="s">
        <v>544</v>
      </c>
      <c r="M327">
        <v>3</v>
      </c>
      <c r="N327">
        <v>6.8</v>
      </c>
      <c r="O327" t="s">
        <v>546</v>
      </c>
      <c r="P327" t="s">
        <v>549</v>
      </c>
      <c r="Q327" t="s">
        <v>552</v>
      </c>
    </row>
    <row r="328" spans="1:17" hidden="1">
      <c r="A328" t="s">
        <v>343</v>
      </c>
      <c r="B328" t="s">
        <v>518</v>
      </c>
      <c r="C328" t="s">
        <v>524</v>
      </c>
      <c r="D328" t="s">
        <v>525</v>
      </c>
      <c r="E328">
        <v>5.4</v>
      </c>
      <c r="F328">
        <v>74973</v>
      </c>
      <c r="G328" s="2">
        <v>44624</v>
      </c>
      <c r="H328" t="b">
        <v>1</v>
      </c>
      <c r="I328" t="s">
        <v>533</v>
      </c>
      <c r="J328" t="s">
        <v>537</v>
      </c>
      <c r="K328" t="s">
        <v>541</v>
      </c>
      <c r="L328" t="s">
        <v>545</v>
      </c>
      <c r="M328">
        <v>5</v>
      </c>
      <c r="N328">
        <v>3.1</v>
      </c>
      <c r="O328" t="s">
        <v>546</v>
      </c>
      <c r="P328" t="s">
        <v>550</v>
      </c>
      <c r="Q328" t="s">
        <v>554</v>
      </c>
    </row>
    <row r="329" spans="1:17" hidden="1">
      <c r="A329" t="s">
        <v>344</v>
      </c>
      <c r="B329" t="s">
        <v>517</v>
      </c>
      <c r="C329" t="s">
        <v>524</v>
      </c>
      <c r="D329" t="s">
        <v>527</v>
      </c>
      <c r="E329">
        <v>3.4</v>
      </c>
      <c r="F329">
        <v>61932</v>
      </c>
      <c r="G329" s="2">
        <v>43774</v>
      </c>
      <c r="H329" t="b">
        <v>1</v>
      </c>
      <c r="I329" t="s">
        <v>532</v>
      </c>
      <c r="J329" t="s">
        <v>536</v>
      </c>
      <c r="K329" t="s">
        <v>538</v>
      </c>
      <c r="L329" t="s">
        <v>542</v>
      </c>
      <c r="M329">
        <v>3</v>
      </c>
      <c r="N329">
        <v>5.5</v>
      </c>
      <c r="O329" t="s">
        <v>546</v>
      </c>
      <c r="P329" t="s">
        <v>549</v>
      </c>
      <c r="Q329" t="s">
        <v>554</v>
      </c>
    </row>
    <row r="330" spans="1:17">
      <c r="A330" t="s">
        <v>246</v>
      </c>
      <c r="B330" t="s">
        <v>519</v>
      </c>
      <c r="C330" t="s">
        <v>521</v>
      </c>
      <c r="D330" t="s">
        <v>528</v>
      </c>
      <c r="E330">
        <v>6.1</v>
      </c>
      <c r="F330">
        <v>138213</v>
      </c>
      <c r="G330" s="2">
        <v>43772</v>
      </c>
      <c r="H330" t="b">
        <v>1</v>
      </c>
      <c r="I330" t="s">
        <v>531</v>
      </c>
      <c r="J330" t="s">
        <v>535</v>
      </c>
      <c r="K330" t="s">
        <v>540</v>
      </c>
      <c r="L330" t="s">
        <v>542</v>
      </c>
      <c r="M330">
        <v>3</v>
      </c>
      <c r="N330">
        <v>5.5</v>
      </c>
      <c r="O330" t="s">
        <v>547</v>
      </c>
      <c r="P330" t="s">
        <v>549</v>
      </c>
      <c r="Q330" t="s">
        <v>554</v>
      </c>
    </row>
    <row r="331" spans="1:17">
      <c r="A331" t="s">
        <v>346</v>
      </c>
      <c r="B331" t="s">
        <v>519</v>
      </c>
      <c r="C331" t="s">
        <v>521</v>
      </c>
      <c r="D331" t="s">
        <v>528</v>
      </c>
      <c r="E331">
        <v>6.1</v>
      </c>
      <c r="F331">
        <v>90654</v>
      </c>
      <c r="G331" s="2">
        <v>44404</v>
      </c>
      <c r="H331" t="b">
        <v>0</v>
      </c>
      <c r="J331" t="s">
        <v>536</v>
      </c>
      <c r="K331" t="s">
        <v>540</v>
      </c>
      <c r="L331" t="s">
        <v>542</v>
      </c>
      <c r="M331">
        <v>2</v>
      </c>
      <c r="N331">
        <v>3.7</v>
      </c>
      <c r="O331" t="s">
        <v>547</v>
      </c>
      <c r="P331" t="s">
        <v>549</v>
      </c>
      <c r="Q331" t="s">
        <v>553</v>
      </c>
    </row>
    <row r="332" spans="1:17">
      <c r="A332" t="s">
        <v>438</v>
      </c>
      <c r="B332" t="s">
        <v>517</v>
      </c>
      <c r="C332" t="s">
        <v>523</v>
      </c>
      <c r="D332" t="s">
        <v>528</v>
      </c>
      <c r="E332">
        <v>6.1</v>
      </c>
      <c r="F332">
        <v>133788</v>
      </c>
      <c r="G332" s="2">
        <v>44046</v>
      </c>
      <c r="H332" t="b">
        <v>0</v>
      </c>
      <c r="J332" t="s">
        <v>536</v>
      </c>
      <c r="K332" t="s">
        <v>540</v>
      </c>
      <c r="L332" t="s">
        <v>543</v>
      </c>
      <c r="M332">
        <v>3</v>
      </c>
      <c r="N332">
        <v>4.7</v>
      </c>
      <c r="O332" t="s">
        <v>546</v>
      </c>
      <c r="P332" t="s">
        <v>549</v>
      </c>
      <c r="Q332" t="s">
        <v>552</v>
      </c>
    </row>
    <row r="333" spans="1:17">
      <c r="A333" t="s">
        <v>166</v>
      </c>
      <c r="B333" t="s">
        <v>518</v>
      </c>
      <c r="C333" t="s">
        <v>523</v>
      </c>
      <c r="D333" t="s">
        <v>528</v>
      </c>
      <c r="E333">
        <v>6.3</v>
      </c>
      <c r="F333">
        <v>101844</v>
      </c>
      <c r="G333" s="2">
        <v>44367</v>
      </c>
      <c r="H333" t="b">
        <v>0</v>
      </c>
      <c r="J333" t="s">
        <v>536</v>
      </c>
      <c r="K333" t="s">
        <v>541</v>
      </c>
      <c r="L333" t="s">
        <v>544</v>
      </c>
      <c r="M333">
        <v>3</v>
      </c>
      <c r="N333">
        <v>3.8</v>
      </c>
      <c r="O333" t="s">
        <v>547</v>
      </c>
      <c r="P333" t="s">
        <v>550</v>
      </c>
      <c r="Q333" t="s">
        <v>552</v>
      </c>
    </row>
    <row r="334" spans="1:17">
      <c r="A334" t="s">
        <v>177</v>
      </c>
      <c r="B334" t="s">
        <v>517</v>
      </c>
      <c r="C334" t="s">
        <v>521</v>
      </c>
      <c r="D334" t="s">
        <v>528</v>
      </c>
      <c r="E334">
        <v>6.3</v>
      </c>
      <c r="F334">
        <v>91966</v>
      </c>
      <c r="G334" s="2">
        <v>43966</v>
      </c>
      <c r="H334" t="b">
        <v>0</v>
      </c>
      <c r="J334" t="s">
        <v>535</v>
      </c>
      <c r="K334" t="s">
        <v>538</v>
      </c>
      <c r="L334" t="s">
        <v>545</v>
      </c>
      <c r="M334">
        <v>3</v>
      </c>
      <c r="N334">
        <v>4.9000000000000004</v>
      </c>
      <c r="O334" t="s">
        <v>548</v>
      </c>
      <c r="P334" t="s">
        <v>549</v>
      </c>
      <c r="Q334" t="s">
        <v>551</v>
      </c>
    </row>
    <row r="335" spans="1:17" hidden="1">
      <c r="A335" t="s">
        <v>350</v>
      </c>
      <c r="B335" t="s">
        <v>517</v>
      </c>
      <c r="C335" t="s">
        <v>524</v>
      </c>
      <c r="D335" t="s">
        <v>525</v>
      </c>
      <c r="E335">
        <v>4.9000000000000004</v>
      </c>
      <c r="F335">
        <v>73893</v>
      </c>
      <c r="G335" s="2">
        <v>44653</v>
      </c>
      <c r="H335" t="b">
        <v>0</v>
      </c>
      <c r="J335" t="s">
        <v>536</v>
      </c>
      <c r="K335" t="s">
        <v>540</v>
      </c>
      <c r="L335" t="s">
        <v>544</v>
      </c>
      <c r="M335">
        <v>3</v>
      </c>
      <c r="N335">
        <v>3</v>
      </c>
      <c r="O335" t="s">
        <v>547</v>
      </c>
      <c r="P335" t="s">
        <v>549</v>
      </c>
      <c r="Q335" t="s">
        <v>553</v>
      </c>
    </row>
    <row r="336" spans="1:17">
      <c r="A336" t="s">
        <v>362</v>
      </c>
      <c r="B336" t="s">
        <v>519</v>
      </c>
      <c r="C336" t="s">
        <v>524</v>
      </c>
      <c r="D336" t="s">
        <v>528</v>
      </c>
      <c r="E336">
        <v>6.3</v>
      </c>
      <c r="F336">
        <v>128487</v>
      </c>
      <c r="G336" s="2">
        <v>44339</v>
      </c>
      <c r="H336" t="b">
        <v>0</v>
      </c>
      <c r="J336" t="s">
        <v>535</v>
      </c>
      <c r="K336" t="s">
        <v>538</v>
      </c>
      <c r="L336" t="s">
        <v>542</v>
      </c>
      <c r="M336">
        <v>3</v>
      </c>
      <c r="N336">
        <v>3.9</v>
      </c>
      <c r="O336" t="s">
        <v>547</v>
      </c>
      <c r="P336" t="s">
        <v>549</v>
      </c>
      <c r="Q336" t="s">
        <v>551</v>
      </c>
    </row>
    <row r="337" spans="1:17" hidden="1">
      <c r="A337" t="s">
        <v>352</v>
      </c>
      <c r="B337" t="s">
        <v>517</v>
      </c>
      <c r="C337" t="s">
        <v>523</v>
      </c>
      <c r="D337" t="s">
        <v>526</v>
      </c>
      <c r="E337">
        <v>1.2</v>
      </c>
      <c r="F337">
        <v>96304</v>
      </c>
      <c r="G337" s="2">
        <v>44815</v>
      </c>
      <c r="H337" t="b">
        <v>0</v>
      </c>
      <c r="J337" t="s">
        <v>537</v>
      </c>
      <c r="K337" t="s">
        <v>541</v>
      </c>
      <c r="L337" t="s">
        <v>544</v>
      </c>
      <c r="M337">
        <v>3</v>
      </c>
      <c r="N337">
        <v>2.6</v>
      </c>
      <c r="O337" t="s">
        <v>546</v>
      </c>
      <c r="P337" t="s">
        <v>550</v>
      </c>
      <c r="Q337" t="s">
        <v>554</v>
      </c>
    </row>
    <row r="338" spans="1:17" hidden="1">
      <c r="A338" t="s">
        <v>353</v>
      </c>
      <c r="B338" t="s">
        <v>518</v>
      </c>
      <c r="C338" t="s">
        <v>523</v>
      </c>
      <c r="D338" t="s">
        <v>526</v>
      </c>
      <c r="E338">
        <v>4.8</v>
      </c>
      <c r="F338">
        <v>108456</v>
      </c>
      <c r="G338" s="2">
        <v>44964</v>
      </c>
      <c r="H338" t="b">
        <v>0</v>
      </c>
      <c r="J338" t="s">
        <v>537</v>
      </c>
      <c r="K338" t="s">
        <v>538</v>
      </c>
      <c r="L338" t="s">
        <v>545</v>
      </c>
      <c r="M338">
        <v>3</v>
      </c>
      <c r="N338">
        <v>2.2000000000000002</v>
      </c>
      <c r="O338" t="s">
        <v>548</v>
      </c>
      <c r="P338" t="s">
        <v>549</v>
      </c>
      <c r="Q338" t="s">
        <v>553</v>
      </c>
    </row>
    <row r="339" spans="1:17" hidden="1">
      <c r="A339" t="s">
        <v>354</v>
      </c>
      <c r="B339" t="s">
        <v>517</v>
      </c>
      <c r="C339" t="s">
        <v>520</v>
      </c>
      <c r="D339" t="s">
        <v>525</v>
      </c>
      <c r="E339">
        <v>7.8</v>
      </c>
      <c r="F339">
        <v>108933</v>
      </c>
      <c r="G339" s="2">
        <v>44447</v>
      </c>
      <c r="H339" t="b">
        <v>0</v>
      </c>
      <c r="J339" t="s">
        <v>536</v>
      </c>
      <c r="K339" t="s">
        <v>540</v>
      </c>
      <c r="L339" t="s">
        <v>544</v>
      </c>
      <c r="M339">
        <v>3</v>
      </c>
      <c r="N339">
        <v>3.6</v>
      </c>
      <c r="O339" t="s">
        <v>547</v>
      </c>
      <c r="P339" t="s">
        <v>549</v>
      </c>
      <c r="Q339" t="s">
        <v>553</v>
      </c>
    </row>
    <row r="340" spans="1:17" hidden="1">
      <c r="A340" t="s">
        <v>355</v>
      </c>
      <c r="B340" t="s">
        <v>519</v>
      </c>
      <c r="C340" t="s">
        <v>524</v>
      </c>
      <c r="D340" t="s">
        <v>527</v>
      </c>
      <c r="E340">
        <v>8.9</v>
      </c>
      <c r="F340">
        <v>146698</v>
      </c>
      <c r="G340" s="2">
        <v>44959</v>
      </c>
      <c r="H340" t="b">
        <v>0</v>
      </c>
      <c r="J340" t="s">
        <v>535</v>
      </c>
      <c r="K340" t="s">
        <v>541</v>
      </c>
      <c r="L340" t="s">
        <v>542</v>
      </c>
      <c r="M340">
        <v>2</v>
      </c>
      <c r="N340">
        <v>2.2000000000000002</v>
      </c>
      <c r="O340" t="s">
        <v>547</v>
      </c>
      <c r="P340" t="s">
        <v>550</v>
      </c>
      <c r="Q340" t="s">
        <v>553</v>
      </c>
    </row>
    <row r="341" spans="1:17" hidden="1">
      <c r="A341" t="s">
        <v>356</v>
      </c>
      <c r="B341" t="s">
        <v>519</v>
      </c>
      <c r="C341" t="s">
        <v>522</v>
      </c>
      <c r="E341">
        <v>4.5</v>
      </c>
      <c r="F341">
        <v>112887</v>
      </c>
      <c r="G341" s="2">
        <v>44671</v>
      </c>
      <c r="H341" t="b">
        <v>1</v>
      </c>
      <c r="I341" t="s">
        <v>532</v>
      </c>
      <c r="J341" t="s">
        <v>536</v>
      </c>
      <c r="K341" t="s">
        <v>540</v>
      </c>
      <c r="L341" t="s">
        <v>543</v>
      </c>
      <c r="M341">
        <v>5</v>
      </c>
      <c r="N341">
        <v>3</v>
      </c>
      <c r="O341" t="s">
        <v>548</v>
      </c>
      <c r="P341" t="s">
        <v>549</v>
      </c>
      <c r="Q341" t="s">
        <v>554</v>
      </c>
    </row>
    <row r="342" spans="1:17" hidden="1">
      <c r="A342" t="s">
        <v>357</v>
      </c>
      <c r="B342" t="s">
        <v>518</v>
      </c>
      <c r="C342" t="s">
        <v>522</v>
      </c>
      <c r="D342" t="s">
        <v>526</v>
      </c>
      <c r="E342">
        <v>3.9</v>
      </c>
      <c r="F342">
        <v>70886</v>
      </c>
      <c r="G342" s="2">
        <v>43679</v>
      </c>
      <c r="H342" t="b">
        <v>0</v>
      </c>
      <c r="J342" t="s">
        <v>535</v>
      </c>
      <c r="K342" t="s">
        <v>538</v>
      </c>
      <c r="L342" t="s">
        <v>543</v>
      </c>
      <c r="M342">
        <v>4</v>
      </c>
      <c r="N342">
        <v>5.7</v>
      </c>
      <c r="O342" t="s">
        <v>546</v>
      </c>
      <c r="P342" t="s">
        <v>549</v>
      </c>
      <c r="Q342" t="s">
        <v>552</v>
      </c>
    </row>
    <row r="343" spans="1:17" hidden="1">
      <c r="A343" t="s">
        <v>358</v>
      </c>
      <c r="B343" t="s">
        <v>517</v>
      </c>
      <c r="C343" t="s">
        <v>521</v>
      </c>
      <c r="D343" t="s">
        <v>527</v>
      </c>
      <c r="E343">
        <v>6.7</v>
      </c>
      <c r="F343">
        <v>68068</v>
      </c>
      <c r="G343" s="2">
        <v>43288</v>
      </c>
      <c r="H343" t="b">
        <v>0</v>
      </c>
      <c r="J343" t="s">
        <v>536</v>
      </c>
      <c r="K343" t="s">
        <v>540</v>
      </c>
      <c r="L343" t="s">
        <v>542</v>
      </c>
      <c r="M343">
        <v>4</v>
      </c>
      <c r="N343">
        <v>6.8</v>
      </c>
      <c r="O343" t="s">
        <v>546</v>
      </c>
      <c r="P343" t="s">
        <v>549</v>
      </c>
      <c r="Q343" t="s">
        <v>554</v>
      </c>
    </row>
    <row r="344" spans="1:17">
      <c r="A344" t="s">
        <v>363</v>
      </c>
      <c r="B344" t="s">
        <v>518</v>
      </c>
      <c r="C344" t="s">
        <v>520</v>
      </c>
      <c r="D344" t="s">
        <v>528</v>
      </c>
      <c r="E344">
        <v>6.3</v>
      </c>
      <c r="F344">
        <v>93204</v>
      </c>
      <c r="G344" s="2">
        <v>43881</v>
      </c>
      <c r="H344" t="b">
        <v>0</v>
      </c>
      <c r="J344" t="s">
        <v>535</v>
      </c>
      <c r="K344" t="s">
        <v>540</v>
      </c>
      <c r="L344" t="s">
        <v>544</v>
      </c>
      <c r="M344">
        <v>3</v>
      </c>
      <c r="N344">
        <v>5.2</v>
      </c>
      <c r="O344" t="s">
        <v>547</v>
      </c>
      <c r="P344" t="s">
        <v>549</v>
      </c>
      <c r="Q344" t="s">
        <v>551</v>
      </c>
    </row>
    <row r="345" spans="1:17" hidden="1">
      <c r="A345" t="s">
        <v>360</v>
      </c>
      <c r="B345" t="s">
        <v>518</v>
      </c>
      <c r="C345" t="s">
        <v>523</v>
      </c>
      <c r="D345" t="s">
        <v>526</v>
      </c>
      <c r="E345">
        <v>5</v>
      </c>
      <c r="F345">
        <v>70207</v>
      </c>
      <c r="G345" s="2">
        <v>44414</v>
      </c>
      <c r="H345" t="b">
        <v>1</v>
      </c>
      <c r="I345" t="s">
        <v>532</v>
      </c>
      <c r="J345" t="s">
        <v>535</v>
      </c>
      <c r="K345" t="s">
        <v>540</v>
      </c>
      <c r="L345" t="s">
        <v>545</v>
      </c>
      <c r="M345">
        <v>2</v>
      </c>
      <c r="N345">
        <v>3.7</v>
      </c>
      <c r="O345" t="s">
        <v>547</v>
      </c>
      <c r="P345" t="s">
        <v>549</v>
      </c>
      <c r="Q345" t="s">
        <v>553</v>
      </c>
    </row>
    <row r="346" spans="1:17" hidden="1">
      <c r="A346" t="s">
        <v>361</v>
      </c>
      <c r="B346" t="s">
        <v>517</v>
      </c>
      <c r="C346" t="s">
        <v>524</v>
      </c>
      <c r="D346" t="s">
        <v>526</v>
      </c>
      <c r="E346">
        <v>4.0999999999999996</v>
      </c>
      <c r="F346">
        <v>141253</v>
      </c>
      <c r="G346" s="2">
        <v>44312</v>
      </c>
      <c r="H346" t="b">
        <v>1</v>
      </c>
      <c r="I346" t="s">
        <v>531</v>
      </c>
      <c r="J346" t="s">
        <v>536</v>
      </c>
      <c r="K346" t="s">
        <v>538</v>
      </c>
      <c r="L346" t="s">
        <v>543</v>
      </c>
      <c r="M346">
        <v>4</v>
      </c>
      <c r="N346">
        <v>4</v>
      </c>
      <c r="O346" t="s">
        <v>547</v>
      </c>
      <c r="P346" t="s">
        <v>549</v>
      </c>
      <c r="Q346" t="s">
        <v>554</v>
      </c>
    </row>
    <row r="347" spans="1:17">
      <c r="A347" t="s">
        <v>383</v>
      </c>
      <c r="B347" t="s">
        <v>518</v>
      </c>
      <c r="C347" t="s">
        <v>521</v>
      </c>
      <c r="D347" t="s">
        <v>528</v>
      </c>
      <c r="E347">
        <v>6.3</v>
      </c>
      <c r="F347">
        <v>139303</v>
      </c>
      <c r="G347" s="2">
        <v>44169</v>
      </c>
      <c r="H347" t="b">
        <v>0</v>
      </c>
      <c r="J347" t="s">
        <v>535</v>
      </c>
      <c r="K347" t="s">
        <v>540</v>
      </c>
      <c r="L347" t="s">
        <v>543</v>
      </c>
      <c r="M347">
        <v>3</v>
      </c>
      <c r="N347">
        <v>4.4000000000000004</v>
      </c>
      <c r="O347" t="s">
        <v>546</v>
      </c>
      <c r="P347" t="s">
        <v>549</v>
      </c>
      <c r="Q347" t="s">
        <v>553</v>
      </c>
    </row>
    <row r="348" spans="1:17">
      <c r="A348" t="s">
        <v>480</v>
      </c>
      <c r="B348" t="s">
        <v>518</v>
      </c>
      <c r="C348" t="s">
        <v>521</v>
      </c>
      <c r="D348" t="s">
        <v>528</v>
      </c>
      <c r="E348">
        <v>6.3</v>
      </c>
      <c r="F348">
        <v>136312</v>
      </c>
      <c r="G348" s="2">
        <v>43168</v>
      </c>
      <c r="H348" t="b">
        <v>0</v>
      </c>
      <c r="J348" t="s">
        <v>537</v>
      </c>
      <c r="K348" t="s">
        <v>541</v>
      </c>
      <c r="L348" t="s">
        <v>543</v>
      </c>
      <c r="M348">
        <v>4</v>
      </c>
      <c r="N348">
        <v>7.1</v>
      </c>
      <c r="O348" t="s">
        <v>546</v>
      </c>
      <c r="P348" t="s">
        <v>550</v>
      </c>
      <c r="Q348" t="s">
        <v>551</v>
      </c>
    </row>
    <row r="349" spans="1:17" hidden="1">
      <c r="A349" t="s">
        <v>364</v>
      </c>
      <c r="B349" t="s">
        <v>518</v>
      </c>
      <c r="C349" t="s">
        <v>522</v>
      </c>
      <c r="D349" t="s">
        <v>525</v>
      </c>
      <c r="E349">
        <v>2.5</v>
      </c>
      <c r="F349">
        <v>67190</v>
      </c>
      <c r="G349" s="2">
        <v>43644</v>
      </c>
      <c r="H349" t="b">
        <v>0</v>
      </c>
      <c r="J349" t="s">
        <v>536</v>
      </c>
      <c r="K349" t="s">
        <v>541</v>
      </c>
      <c r="L349" t="s">
        <v>544</v>
      </c>
      <c r="M349">
        <v>3</v>
      </c>
      <c r="N349">
        <v>5.8</v>
      </c>
      <c r="O349" t="s">
        <v>547</v>
      </c>
      <c r="P349" t="s">
        <v>550</v>
      </c>
      <c r="Q349" t="s">
        <v>551</v>
      </c>
    </row>
    <row r="350" spans="1:17" hidden="1">
      <c r="A350" t="s">
        <v>365</v>
      </c>
      <c r="B350" t="s">
        <v>517</v>
      </c>
      <c r="C350" t="s">
        <v>520</v>
      </c>
      <c r="D350" t="s">
        <v>526</v>
      </c>
      <c r="E350">
        <v>6.6</v>
      </c>
      <c r="F350">
        <v>68244</v>
      </c>
      <c r="G350" s="2">
        <v>43508</v>
      </c>
      <c r="H350" t="b">
        <v>0</v>
      </c>
      <c r="J350" t="s">
        <v>535</v>
      </c>
      <c r="K350" t="s">
        <v>540</v>
      </c>
      <c r="L350" t="s">
        <v>544</v>
      </c>
      <c r="M350">
        <v>3</v>
      </c>
      <c r="N350">
        <v>6.2</v>
      </c>
      <c r="O350" t="s">
        <v>546</v>
      </c>
      <c r="P350" t="s">
        <v>549</v>
      </c>
      <c r="Q350" t="s">
        <v>552</v>
      </c>
    </row>
    <row r="351" spans="1:17">
      <c r="A351" t="s">
        <v>243</v>
      </c>
      <c r="B351" t="s">
        <v>517</v>
      </c>
      <c r="C351" t="s">
        <v>524</v>
      </c>
      <c r="D351" t="s">
        <v>528</v>
      </c>
      <c r="E351">
        <v>6.4</v>
      </c>
      <c r="F351">
        <v>134520</v>
      </c>
      <c r="G351" s="2">
        <v>43353</v>
      </c>
      <c r="H351" t="b">
        <v>0</v>
      </c>
      <c r="J351" t="s">
        <v>536</v>
      </c>
      <c r="K351" t="s">
        <v>538</v>
      </c>
      <c r="L351" t="s">
        <v>542</v>
      </c>
      <c r="M351">
        <v>5</v>
      </c>
      <c r="N351">
        <v>6.6</v>
      </c>
      <c r="O351" t="s">
        <v>547</v>
      </c>
      <c r="P351" t="s">
        <v>549</v>
      </c>
      <c r="Q351" t="s">
        <v>553</v>
      </c>
    </row>
    <row r="352" spans="1:17" hidden="1">
      <c r="A352" t="s">
        <v>367</v>
      </c>
      <c r="B352" t="s">
        <v>518</v>
      </c>
      <c r="C352" t="s">
        <v>520</v>
      </c>
      <c r="D352" t="s">
        <v>526</v>
      </c>
      <c r="E352">
        <v>3.3</v>
      </c>
      <c r="F352">
        <v>118608</v>
      </c>
      <c r="G352" s="2">
        <v>44118</v>
      </c>
      <c r="H352" t="b">
        <v>0</v>
      </c>
      <c r="J352" t="s">
        <v>535</v>
      </c>
      <c r="K352" t="s">
        <v>541</v>
      </c>
      <c r="L352" t="s">
        <v>544</v>
      </c>
      <c r="M352">
        <v>4</v>
      </c>
      <c r="N352">
        <v>4.5</v>
      </c>
      <c r="O352" t="s">
        <v>546</v>
      </c>
      <c r="P352" t="s">
        <v>550</v>
      </c>
      <c r="Q352" t="s">
        <v>552</v>
      </c>
    </row>
    <row r="353" spans="1:17" hidden="1">
      <c r="A353" t="s">
        <v>368</v>
      </c>
      <c r="B353" t="s">
        <v>518</v>
      </c>
      <c r="C353" t="s">
        <v>522</v>
      </c>
      <c r="D353" t="s">
        <v>525</v>
      </c>
      <c r="E353">
        <v>4.5999999999999996</v>
      </c>
      <c r="F353">
        <v>139623</v>
      </c>
      <c r="G353" s="2">
        <v>45061</v>
      </c>
      <c r="H353" t="b">
        <v>0</v>
      </c>
      <c r="J353" t="s">
        <v>537</v>
      </c>
      <c r="K353" t="s">
        <v>540</v>
      </c>
      <c r="L353" t="s">
        <v>544</v>
      </c>
      <c r="M353">
        <v>5</v>
      </c>
      <c r="N353">
        <v>1.9</v>
      </c>
      <c r="O353" t="s">
        <v>546</v>
      </c>
      <c r="P353" t="s">
        <v>549</v>
      </c>
      <c r="Q353" t="s">
        <v>554</v>
      </c>
    </row>
    <row r="354" spans="1:17" hidden="1">
      <c r="A354" t="s">
        <v>369</v>
      </c>
      <c r="B354" t="s">
        <v>519</v>
      </c>
      <c r="C354" t="s">
        <v>521</v>
      </c>
      <c r="D354" t="s">
        <v>525</v>
      </c>
      <c r="E354">
        <v>5.4</v>
      </c>
      <c r="F354">
        <v>65793</v>
      </c>
      <c r="G354" s="2">
        <v>43528</v>
      </c>
      <c r="H354" t="b">
        <v>0</v>
      </c>
      <c r="J354" t="s">
        <v>537</v>
      </c>
      <c r="K354" t="s">
        <v>541</v>
      </c>
      <c r="L354" t="s">
        <v>542</v>
      </c>
      <c r="M354">
        <v>5</v>
      </c>
      <c r="N354">
        <v>6.1</v>
      </c>
      <c r="O354" t="s">
        <v>548</v>
      </c>
      <c r="P354" t="s">
        <v>550</v>
      </c>
      <c r="Q354" t="s">
        <v>552</v>
      </c>
    </row>
    <row r="355" spans="1:17">
      <c r="A355" t="s">
        <v>198</v>
      </c>
      <c r="B355" t="s">
        <v>519</v>
      </c>
      <c r="C355" t="s">
        <v>523</v>
      </c>
      <c r="D355" t="s">
        <v>528</v>
      </c>
      <c r="E355">
        <v>6.5</v>
      </c>
      <c r="F355">
        <v>158656</v>
      </c>
      <c r="G355" s="2">
        <v>44003</v>
      </c>
      <c r="H355" t="b">
        <v>0</v>
      </c>
      <c r="J355" t="s">
        <v>537</v>
      </c>
      <c r="K355" t="s">
        <v>540</v>
      </c>
      <c r="L355" t="s">
        <v>542</v>
      </c>
      <c r="M355">
        <v>4</v>
      </c>
      <c r="N355">
        <v>4.8</v>
      </c>
      <c r="O355" t="s">
        <v>548</v>
      </c>
      <c r="P355" t="s">
        <v>549</v>
      </c>
      <c r="Q355" t="s">
        <v>552</v>
      </c>
    </row>
    <row r="356" spans="1:17">
      <c r="A356" t="s">
        <v>511</v>
      </c>
      <c r="B356" t="s">
        <v>517</v>
      </c>
      <c r="C356" t="s">
        <v>524</v>
      </c>
      <c r="D356" t="s">
        <v>528</v>
      </c>
      <c r="E356">
        <v>6.5</v>
      </c>
      <c r="F356">
        <v>138388</v>
      </c>
      <c r="G356" s="2">
        <v>43571</v>
      </c>
      <c r="H356" t="b">
        <v>0</v>
      </c>
      <c r="J356" t="s">
        <v>536</v>
      </c>
      <c r="K356" t="s">
        <v>540</v>
      </c>
      <c r="L356" t="s">
        <v>543</v>
      </c>
      <c r="M356">
        <v>3</v>
      </c>
      <c r="N356">
        <v>6</v>
      </c>
      <c r="O356" t="s">
        <v>548</v>
      </c>
      <c r="P356" t="s">
        <v>549</v>
      </c>
      <c r="Q356" t="s">
        <v>553</v>
      </c>
    </row>
    <row r="357" spans="1:17" hidden="1">
      <c r="A357" t="s">
        <v>372</v>
      </c>
      <c r="B357" t="s">
        <v>517</v>
      </c>
      <c r="C357" t="s">
        <v>522</v>
      </c>
      <c r="D357" t="s">
        <v>525</v>
      </c>
      <c r="E357">
        <v>6.8</v>
      </c>
      <c r="F357">
        <v>153635</v>
      </c>
      <c r="G357" s="2">
        <v>43531</v>
      </c>
      <c r="H357" t="b">
        <v>0</v>
      </c>
      <c r="J357" t="s">
        <v>537</v>
      </c>
      <c r="K357" t="s">
        <v>538</v>
      </c>
      <c r="L357" t="s">
        <v>545</v>
      </c>
      <c r="M357">
        <v>3</v>
      </c>
      <c r="N357">
        <v>6.1</v>
      </c>
      <c r="O357" t="s">
        <v>548</v>
      </c>
      <c r="P357" t="s">
        <v>549</v>
      </c>
      <c r="Q357" t="s">
        <v>553</v>
      </c>
    </row>
    <row r="358" spans="1:17">
      <c r="A358" t="s">
        <v>123</v>
      </c>
      <c r="B358" t="s">
        <v>518</v>
      </c>
      <c r="C358" t="s">
        <v>520</v>
      </c>
      <c r="D358" t="s">
        <v>528</v>
      </c>
      <c r="E358">
        <v>6.7</v>
      </c>
      <c r="F358">
        <v>99666</v>
      </c>
      <c r="G358" s="2">
        <v>45056</v>
      </c>
      <c r="H358" t="b">
        <v>0</v>
      </c>
      <c r="J358" t="s">
        <v>535</v>
      </c>
      <c r="K358" t="s">
        <v>541</v>
      </c>
      <c r="L358" t="s">
        <v>543</v>
      </c>
      <c r="M358">
        <v>3</v>
      </c>
      <c r="N358">
        <v>1.9</v>
      </c>
      <c r="O358" t="s">
        <v>546</v>
      </c>
      <c r="P358" t="s">
        <v>550</v>
      </c>
      <c r="Q358" t="s">
        <v>552</v>
      </c>
    </row>
    <row r="359" spans="1:17" hidden="1">
      <c r="A359" t="s">
        <v>374</v>
      </c>
      <c r="B359" t="s">
        <v>519</v>
      </c>
      <c r="C359" t="s">
        <v>522</v>
      </c>
      <c r="D359" t="s">
        <v>525</v>
      </c>
      <c r="E359">
        <v>3.1</v>
      </c>
      <c r="F359">
        <v>114120</v>
      </c>
      <c r="G359" s="2">
        <v>43992</v>
      </c>
      <c r="H359" t="b">
        <v>0</v>
      </c>
      <c r="J359" t="s">
        <v>535</v>
      </c>
      <c r="K359" t="s">
        <v>538</v>
      </c>
      <c r="L359" t="s">
        <v>544</v>
      </c>
      <c r="M359">
        <v>2</v>
      </c>
      <c r="N359">
        <v>4.9000000000000004</v>
      </c>
      <c r="O359" t="s">
        <v>548</v>
      </c>
      <c r="P359" t="s">
        <v>549</v>
      </c>
      <c r="Q359" t="s">
        <v>552</v>
      </c>
    </row>
    <row r="360" spans="1:17" hidden="1">
      <c r="A360" t="s">
        <v>375</v>
      </c>
      <c r="B360" t="s">
        <v>519</v>
      </c>
      <c r="C360" t="s">
        <v>520</v>
      </c>
      <c r="D360" t="s">
        <v>527</v>
      </c>
      <c r="E360">
        <v>6.9</v>
      </c>
      <c r="F360">
        <v>94773</v>
      </c>
      <c r="G360" s="2">
        <v>44224</v>
      </c>
      <c r="H360" t="b">
        <v>0</v>
      </c>
      <c r="J360" t="s">
        <v>536</v>
      </c>
      <c r="K360" t="s">
        <v>538</v>
      </c>
      <c r="L360" t="s">
        <v>542</v>
      </c>
      <c r="M360">
        <v>3</v>
      </c>
      <c r="N360">
        <v>4.2</v>
      </c>
      <c r="O360" t="s">
        <v>546</v>
      </c>
      <c r="P360" t="s">
        <v>549</v>
      </c>
      <c r="Q360" t="s">
        <v>551</v>
      </c>
    </row>
    <row r="361" spans="1:17" hidden="1">
      <c r="A361" t="s">
        <v>376</v>
      </c>
      <c r="B361" t="s">
        <v>517</v>
      </c>
      <c r="C361" t="s">
        <v>521</v>
      </c>
      <c r="D361" t="s">
        <v>526</v>
      </c>
      <c r="E361">
        <v>4.3</v>
      </c>
      <c r="F361">
        <v>107377</v>
      </c>
      <c r="G361" s="2">
        <v>44127</v>
      </c>
      <c r="H361" t="b">
        <v>0</v>
      </c>
      <c r="J361" t="s">
        <v>536</v>
      </c>
      <c r="K361" t="s">
        <v>541</v>
      </c>
      <c r="L361" t="s">
        <v>545</v>
      </c>
      <c r="M361">
        <v>3</v>
      </c>
      <c r="N361">
        <v>4.5</v>
      </c>
      <c r="O361" t="s">
        <v>548</v>
      </c>
      <c r="P361" t="s">
        <v>550</v>
      </c>
      <c r="Q361" t="s">
        <v>554</v>
      </c>
    </row>
    <row r="362" spans="1:17" hidden="1">
      <c r="A362" t="s">
        <v>377</v>
      </c>
      <c r="B362" t="s">
        <v>517</v>
      </c>
      <c r="C362" t="s">
        <v>522</v>
      </c>
      <c r="D362" t="s">
        <v>525</v>
      </c>
      <c r="E362">
        <v>4.3</v>
      </c>
      <c r="F362">
        <v>140098</v>
      </c>
      <c r="G362" s="2">
        <v>44649</v>
      </c>
      <c r="H362" t="b">
        <v>1</v>
      </c>
      <c r="I362" t="s">
        <v>533</v>
      </c>
      <c r="J362" t="s">
        <v>536</v>
      </c>
      <c r="K362" t="s">
        <v>540</v>
      </c>
      <c r="L362" t="s">
        <v>545</v>
      </c>
      <c r="M362">
        <v>2</v>
      </c>
      <c r="N362">
        <v>3.1</v>
      </c>
      <c r="O362" t="s">
        <v>546</v>
      </c>
      <c r="P362" t="s">
        <v>549</v>
      </c>
      <c r="Q362" t="s">
        <v>553</v>
      </c>
    </row>
    <row r="363" spans="1:17" hidden="1">
      <c r="A363" t="s">
        <v>378</v>
      </c>
      <c r="B363" t="s">
        <v>519</v>
      </c>
      <c r="C363" t="s">
        <v>522</v>
      </c>
      <c r="E363">
        <v>6.2</v>
      </c>
      <c r="F363">
        <v>121997</v>
      </c>
      <c r="G363" s="2">
        <v>44649</v>
      </c>
      <c r="H363" t="b">
        <v>0</v>
      </c>
      <c r="J363" t="s">
        <v>536</v>
      </c>
      <c r="K363" t="s">
        <v>541</v>
      </c>
      <c r="L363" t="s">
        <v>544</v>
      </c>
      <c r="M363">
        <v>3</v>
      </c>
      <c r="N363">
        <v>3.1</v>
      </c>
      <c r="O363" t="s">
        <v>546</v>
      </c>
      <c r="P363" t="s">
        <v>550</v>
      </c>
      <c r="Q363" t="s">
        <v>553</v>
      </c>
    </row>
    <row r="364" spans="1:17" hidden="1">
      <c r="A364" t="s">
        <v>379</v>
      </c>
      <c r="B364" t="s">
        <v>517</v>
      </c>
      <c r="C364" t="s">
        <v>523</v>
      </c>
      <c r="D364" t="s">
        <v>525</v>
      </c>
      <c r="E364">
        <v>0.1</v>
      </c>
      <c r="F364">
        <v>96021</v>
      </c>
      <c r="G364" s="2">
        <v>43984</v>
      </c>
      <c r="H364" t="b">
        <v>1</v>
      </c>
      <c r="I364" t="s">
        <v>533</v>
      </c>
      <c r="J364" t="s">
        <v>535</v>
      </c>
      <c r="K364" t="s">
        <v>541</v>
      </c>
      <c r="L364" t="s">
        <v>545</v>
      </c>
      <c r="M364">
        <v>3</v>
      </c>
      <c r="N364">
        <v>4.9000000000000004</v>
      </c>
      <c r="O364" t="s">
        <v>546</v>
      </c>
      <c r="P364" t="s">
        <v>550</v>
      </c>
      <c r="Q364" t="s">
        <v>553</v>
      </c>
    </row>
    <row r="365" spans="1:17" hidden="1">
      <c r="A365" t="s">
        <v>380</v>
      </c>
      <c r="B365" t="s">
        <v>517</v>
      </c>
      <c r="C365" t="s">
        <v>520</v>
      </c>
      <c r="D365" t="s">
        <v>527</v>
      </c>
      <c r="E365">
        <v>4.5999999999999996</v>
      </c>
      <c r="F365">
        <v>80307</v>
      </c>
      <c r="G365" s="2">
        <v>43219</v>
      </c>
      <c r="H365" t="b">
        <v>0</v>
      </c>
      <c r="J365" t="s">
        <v>536</v>
      </c>
      <c r="K365" t="s">
        <v>541</v>
      </c>
      <c r="L365" t="s">
        <v>542</v>
      </c>
      <c r="M365">
        <v>4</v>
      </c>
      <c r="N365">
        <v>7</v>
      </c>
      <c r="O365" t="s">
        <v>548</v>
      </c>
      <c r="P365" t="s">
        <v>550</v>
      </c>
      <c r="Q365" t="s">
        <v>551</v>
      </c>
    </row>
    <row r="366" spans="1:17" hidden="1">
      <c r="A366" t="s">
        <v>381</v>
      </c>
      <c r="B366" t="s">
        <v>517</v>
      </c>
      <c r="C366" t="s">
        <v>524</v>
      </c>
      <c r="D366" t="s">
        <v>525</v>
      </c>
      <c r="E366">
        <v>4.5</v>
      </c>
      <c r="F366">
        <v>141029</v>
      </c>
      <c r="G366" s="2">
        <v>44515</v>
      </c>
      <c r="H366" t="b">
        <v>1</v>
      </c>
      <c r="I366" t="s">
        <v>531</v>
      </c>
      <c r="J366" t="s">
        <v>536</v>
      </c>
      <c r="K366" t="s">
        <v>538</v>
      </c>
      <c r="L366" t="s">
        <v>545</v>
      </c>
      <c r="M366">
        <v>3</v>
      </c>
      <c r="N366">
        <v>3.4</v>
      </c>
      <c r="O366" t="s">
        <v>547</v>
      </c>
      <c r="P366" t="s">
        <v>549</v>
      </c>
      <c r="Q366" t="s">
        <v>552</v>
      </c>
    </row>
    <row r="367" spans="1:17">
      <c r="A367" t="s">
        <v>129</v>
      </c>
      <c r="B367" t="s">
        <v>517</v>
      </c>
      <c r="C367" t="s">
        <v>523</v>
      </c>
      <c r="D367" t="s">
        <v>528</v>
      </c>
      <c r="E367">
        <v>6.7</v>
      </c>
      <c r="F367">
        <v>133509</v>
      </c>
      <c r="G367" s="2">
        <v>43486</v>
      </c>
      <c r="H367" t="b">
        <v>0</v>
      </c>
      <c r="J367" t="s">
        <v>536</v>
      </c>
      <c r="K367" t="s">
        <v>538</v>
      </c>
      <c r="L367" t="s">
        <v>543</v>
      </c>
      <c r="M367">
        <v>3</v>
      </c>
      <c r="N367">
        <v>6.2</v>
      </c>
      <c r="O367" t="s">
        <v>546</v>
      </c>
      <c r="P367" t="s">
        <v>549</v>
      </c>
      <c r="Q367" t="s">
        <v>551</v>
      </c>
    </row>
    <row r="368" spans="1:17">
      <c r="A368" t="s">
        <v>191</v>
      </c>
      <c r="B368" t="s">
        <v>518</v>
      </c>
      <c r="C368" t="s">
        <v>521</v>
      </c>
      <c r="D368" t="s">
        <v>528</v>
      </c>
      <c r="E368">
        <v>7</v>
      </c>
      <c r="F368">
        <v>143869</v>
      </c>
      <c r="G368" s="2">
        <v>45053</v>
      </c>
      <c r="H368" t="b">
        <v>0</v>
      </c>
      <c r="J368" t="s">
        <v>535</v>
      </c>
      <c r="K368" t="s">
        <v>540</v>
      </c>
      <c r="L368" t="s">
        <v>543</v>
      </c>
      <c r="M368">
        <v>3</v>
      </c>
      <c r="N368">
        <v>2</v>
      </c>
      <c r="O368" t="s">
        <v>548</v>
      </c>
      <c r="P368" t="s">
        <v>549</v>
      </c>
      <c r="Q368" t="s">
        <v>552</v>
      </c>
    </row>
    <row r="369" spans="1:17" hidden="1">
      <c r="A369" t="s">
        <v>384</v>
      </c>
      <c r="B369" t="s">
        <v>519</v>
      </c>
      <c r="C369" t="s">
        <v>524</v>
      </c>
      <c r="D369" t="s">
        <v>526</v>
      </c>
      <c r="E369">
        <v>6.4</v>
      </c>
      <c r="F369">
        <v>91131</v>
      </c>
      <c r="G369" s="2">
        <v>44329</v>
      </c>
      <c r="H369" t="b">
        <v>0</v>
      </c>
      <c r="J369" t="s">
        <v>537</v>
      </c>
      <c r="K369" t="s">
        <v>538</v>
      </c>
      <c r="L369" t="s">
        <v>545</v>
      </c>
      <c r="M369">
        <v>3</v>
      </c>
      <c r="N369">
        <v>3.9</v>
      </c>
      <c r="O369" t="s">
        <v>548</v>
      </c>
      <c r="P369" t="s">
        <v>549</v>
      </c>
      <c r="Q369" t="s">
        <v>554</v>
      </c>
    </row>
    <row r="370" spans="1:17" hidden="1">
      <c r="A370" t="s">
        <v>385</v>
      </c>
      <c r="B370" t="s">
        <v>518</v>
      </c>
      <c r="C370" t="s">
        <v>523</v>
      </c>
      <c r="D370" t="s">
        <v>526</v>
      </c>
      <c r="E370">
        <v>6.1</v>
      </c>
      <c r="F370">
        <v>115835</v>
      </c>
      <c r="G370" s="2">
        <v>43378</v>
      </c>
      <c r="H370" t="b">
        <v>0</v>
      </c>
      <c r="J370" t="s">
        <v>537</v>
      </c>
      <c r="K370" t="s">
        <v>541</v>
      </c>
      <c r="L370" t="s">
        <v>542</v>
      </c>
      <c r="M370">
        <v>3</v>
      </c>
      <c r="N370">
        <v>6.5</v>
      </c>
      <c r="O370" t="s">
        <v>546</v>
      </c>
      <c r="P370" t="s">
        <v>550</v>
      </c>
      <c r="Q370" t="s">
        <v>551</v>
      </c>
    </row>
    <row r="371" spans="1:17" hidden="1">
      <c r="A371" t="s">
        <v>386</v>
      </c>
      <c r="B371" t="s">
        <v>517</v>
      </c>
      <c r="C371" t="s">
        <v>520</v>
      </c>
      <c r="D371" t="s">
        <v>525</v>
      </c>
      <c r="E371">
        <v>5.0999999999999996</v>
      </c>
      <c r="F371">
        <v>106473</v>
      </c>
      <c r="G371" s="2">
        <v>43607</v>
      </c>
      <c r="H371" t="b">
        <v>0</v>
      </c>
      <c r="J371" t="s">
        <v>536</v>
      </c>
      <c r="K371" t="s">
        <v>540</v>
      </c>
      <c r="L371" t="s">
        <v>543</v>
      </c>
      <c r="M371">
        <v>2</v>
      </c>
      <c r="N371">
        <v>5.9</v>
      </c>
      <c r="O371" t="s">
        <v>546</v>
      </c>
      <c r="P371" t="s">
        <v>549</v>
      </c>
      <c r="Q371" t="s">
        <v>552</v>
      </c>
    </row>
    <row r="372" spans="1:17" hidden="1">
      <c r="A372" t="s">
        <v>387</v>
      </c>
      <c r="B372" t="s">
        <v>519</v>
      </c>
      <c r="C372" t="s">
        <v>524</v>
      </c>
      <c r="D372" t="s">
        <v>526</v>
      </c>
      <c r="E372">
        <v>2.7</v>
      </c>
      <c r="F372">
        <v>93840</v>
      </c>
      <c r="G372" s="2">
        <v>44811</v>
      </c>
      <c r="H372" t="b">
        <v>0</v>
      </c>
      <c r="J372" t="s">
        <v>535</v>
      </c>
      <c r="K372" t="s">
        <v>540</v>
      </c>
      <c r="L372" t="s">
        <v>542</v>
      </c>
      <c r="M372">
        <v>3</v>
      </c>
      <c r="N372">
        <v>2.6</v>
      </c>
      <c r="O372" t="s">
        <v>546</v>
      </c>
      <c r="P372" t="s">
        <v>549</v>
      </c>
      <c r="Q372" t="s">
        <v>554</v>
      </c>
    </row>
    <row r="373" spans="1:17" hidden="1">
      <c r="A373" t="s">
        <v>388</v>
      </c>
      <c r="B373" t="s">
        <v>519</v>
      </c>
      <c r="C373" t="s">
        <v>520</v>
      </c>
      <c r="D373" t="s">
        <v>527</v>
      </c>
      <c r="E373">
        <v>6.7</v>
      </c>
      <c r="F373">
        <v>96081</v>
      </c>
      <c r="G373" s="2">
        <v>43894</v>
      </c>
      <c r="H373" t="b">
        <v>1</v>
      </c>
      <c r="I373" t="s">
        <v>532</v>
      </c>
      <c r="J373" t="s">
        <v>535</v>
      </c>
      <c r="K373" t="s">
        <v>540</v>
      </c>
      <c r="L373" t="s">
        <v>543</v>
      </c>
      <c r="M373">
        <v>1</v>
      </c>
      <c r="N373">
        <v>5.0999999999999996</v>
      </c>
      <c r="O373" t="s">
        <v>546</v>
      </c>
      <c r="P373" t="s">
        <v>549</v>
      </c>
      <c r="Q373" t="s">
        <v>554</v>
      </c>
    </row>
    <row r="374" spans="1:17">
      <c r="A374" t="s">
        <v>269</v>
      </c>
      <c r="B374" t="s">
        <v>518</v>
      </c>
      <c r="C374" t="s">
        <v>520</v>
      </c>
      <c r="D374" t="s">
        <v>528</v>
      </c>
      <c r="E374">
        <v>7</v>
      </c>
      <c r="F374">
        <v>89806</v>
      </c>
      <c r="G374" s="2">
        <v>43236</v>
      </c>
      <c r="H374" t="b">
        <v>0</v>
      </c>
      <c r="J374" t="s">
        <v>535</v>
      </c>
      <c r="K374" t="s">
        <v>538</v>
      </c>
      <c r="L374" t="s">
        <v>544</v>
      </c>
      <c r="M374">
        <v>1</v>
      </c>
      <c r="N374">
        <v>6.9</v>
      </c>
      <c r="O374" t="s">
        <v>546</v>
      </c>
      <c r="P374" t="s">
        <v>549</v>
      </c>
      <c r="Q374" t="s">
        <v>553</v>
      </c>
    </row>
    <row r="375" spans="1:17" hidden="1">
      <c r="A375" t="s">
        <v>390</v>
      </c>
      <c r="B375" t="s">
        <v>517</v>
      </c>
      <c r="C375" t="s">
        <v>521</v>
      </c>
      <c r="D375" t="s">
        <v>527</v>
      </c>
      <c r="E375">
        <v>6.2</v>
      </c>
      <c r="F375">
        <v>99121</v>
      </c>
      <c r="G375" s="2">
        <v>44714</v>
      </c>
      <c r="H375" t="b">
        <v>0</v>
      </c>
      <c r="J375" t="s">
        <v>535</v>
      </c>
      <c r="K375" t="s">
        <v>538</v>
      </c>
      <c r="L375" t="s">
        <v>544</v>
      </c>
      <c r="M375">
        <v>3</v>
      </c>
      <c r="N375">
        <v>2.9</v>
      </c>
      <c r="O375" t="s">
        <v>546</v>
      </c>
      <c r="P375" t="s">
        <v>549</v>
      </c>
      <c r="Q375" t="s">
        <v>553</v>
      </c>
    </row>
    <row r="376" spans="1:17" hidden="1">
      <c r="A376" t="s">
        <v>391</v>
      </c>
      <c r="B376" t="s">
        <v>517</v>
      </c>
      <c r="C376" t="s">
        <v>524</v>
      </c>
      <c r="D376" t="s">
        <v>526</v>
      </c>
      <c r="E376">
        <v>5.9</v>
      </c>
      <c r="F376">
        <v>73979</v>
      </c>
      <c r="G376" s="2">
        <v>44616</v>
      </c>
      <c r="H376" t="b">
        <v>0</v>
      </c>
      <c r="J376" t="s">
        <v>535</v>
      </c>
      <c r="K376" t="s">
        <v>540</v>
      </c>
      <c r="L376" t="s">
        <v>544</v>
      </c>
      <c r="M376">
        <v>2</v>
      </c>
      <c r="N376">
        <v>3.2</v>
      </c>
      <c r="O376" t="s">
        <v>546</v>
      </c>
      <c r="P376" t="s">
        <v>549</v>
      </c>
      <c r="Q376" t="s">
        <v>551</v>
      </c>
    </row>
    <row r="377" spans="1:17" hidden="1">
      <c r="A377" t="s">
        <v>392</v>
      </c>
      <c r="B377" t="s">
        <v>518</v>
      </c>
      <c r="C377" t="s">
        <v>520</v>
      </c>
      <c r="D377" t="s">
        <v>526</v>
      </c>
      <c r="E377">
        <v>5.7</v>
      </c>
      <c r="F377">
        <v>75449</v>
      </c>
      <c r="G377" s="2">
        <v>43546</v>
      </c>
      <c r="H377" t="b">
        <v>0</v>
      </c>
      <c r="J377" t="s">
        <v>537</v>
      </c>
      <c r="K377" t="s">
        <v>540</v>
      </c>
      <c r="L377" t="s">
        <v>543</v>
      </c>
      <c r="M377">
        <v>3</v>
      </c>
      <c r="N377">
        <v>6.1</v>
      </c>
      <c r="O377" t="s">
        <v>548</v>
      </c>
      <c r="P377" t="s">
        <v>549</v>
      </c>
      <c r="Q377" t="s">
        <v>554</v>
      </c>
    </row>
    <row r="378" spans="1:17" hidden="1">
      <c r="A378" t="s">
        <v>393</v>
      </c>
      <c r="B378" t="s">
        <v>519</v>
      </c>
      <c r="C378" t="s">
        <v>524</v>
      </c>
      <c r="D378" t="s">
        <v>526</v>
      </c>
      <c r="E378">
        <v>5.3</v>
      </c>
      <c r="F378">
        <v>118627</v>
      </c>
      <c r="G378" s="2">
        <v>43720</v>
      </c>
      <c r="H378" t="b">
        <v>0</v>
      </c>
      <c r="J378" t="s">
        <v>535</v>
      </c>
      <c r="K378" t="s">
        <v>541</v>
      </c>
      <c r="L378" t="s">
        <v>542</v>
      </c>
      <c r="M378">
        <v>5</v>
      </c>
      <c r="N378">
        <v>5.6</v>
      </c>
      <c r="O378" t="s">
        <v>547</v>
      </c>
      <c r="P378" t="s">
        <v>550</v>
      </c>
      <c r="Q378" t="s">
        <v>551</v>
      </c>
    </row>
    <row r="379" spans="1:17" hidden="1">
      <c r="A379" t="s">
        <v>394</v>
      </c>
      <c r="B379" t="s">
        <v>519</v>
      </c>
      <c r="C379" t="s">
        <v>521</v>
      </c>
      <c r="D379" t="s">
        <v>525</v>
      </c>
      <c r="E379">
        <v>5.0999999999999996</v>
      </c>
      <c r="F379">
        <v>115745</v>
      </c>
      <c r="G379" s="2">
        <v>44030</v>
      </c>
      <c r="H379" t="b">
        <v>0</v>
      </c>
      <c r="J379" t="s">
        <v>536</v>
      </c>
      <c r="K379" t="s">
        <v>538</v>
      </c>
      <c r="L379" t="s">
        <v>542</v>
      </c>
      <c r="M379">
        <v>2</v>
      </c>
      <c r="N379">
        <v>4.8</v>
      </c>
      <c r="O379" t="s">
        <v>547</v>
      </c>
      <c r="P379" t="s">
        <v>549</v>
      </c>
      <c r="Q379" t="s">
        <v>553</v>
      </c>
    </row>
    <row r="380" spans="1:17" hidden="1">
      <c r="A380" t="s">
        <v>395</v>
      </c>
      <c r="B380" t="s">
        <v>519</v>
      </c>
      <c r="C380" t="s">
        <v>524</v>
      </c>
      <c r="D380" t="s">
        <v>526</v>
      </c>
      <c r="E380">
        <v>7.8</v>
      </c>
      <c r="F380" t="s">
        <v>529</v>
      </c>
      <c r="G380" s="2">
        <v>44720</v>
      </c>
      <c r="H380" t="b">
        <v>0</v>
      </c>
      <c r="J380" t="s">
        <v>537</v>
      </c>
      <c r="K380" t="s">
        <v>539</v>
      </c>
      <c r="L380" t="s">
        <v>542</v>
      </c>
      <c r="M380">
        <v>4</v>
      </c>
      <c r="N380">
        <v>2.9</v>
      </c>
      <c r="O380" t="s">
        <v>547</v>
      </c>
      <c r="P380" t="s">
        <v>549</v>
      </c>
      <c r="Q380" t="s">
        <v>554</v>
      </c>
    </row>
    <row r="381" spans="1:17">
      <c r="A381" t="s">
        <v>348</v>
      </c>
      <c r="B381" t="s">
        <v>519</v>
      </c>
      <c r="C381" t="s">
        <v>522</v>
      </c>
      <c r="D381" t="s">
        <v>528</v>
      </c>
      <c r="E381">
        <v>7.1</v>
      </c>
      <c r="F381">
        <v>95428</v>
      </c>
      <c r="G381" s="2">
        <v>43264</v>
      </c>
      <c r="H381" t="b">
        <v>0</v>
      </c>
      <c r="J381" t="s">
        <v>535</v>
      </c>
      <c r="K381" t="s">
        <v>541</v>
      </c>
      <c r="L381" t="s">
        <v>542</v>
      </c>
      <c r="M381">
        <v>2</v>
      </c>
      <c r="N381">
        <v>6.9</v>
      </c>
      <c r="O381" t="s">
        <v>546</v>
      </c>
      <c r="P381" t="s">
        <v>550</v>
      </c>
      <c r="Q381" t="s">
        <v>551</v>
      </c>
    </row>
    <row r="382" spans="1:17" hidden="1">
      <c r="A382" t="s">
        <v>397</v>
      </c>
      <c r="B382" t="s">
        <v>519</v>
      </c>
      <c r="C382" t="s">
        <v>523</v>
      </c>
      <c r="D382" t="s">
        <v>527</v>
      </c>
      <c r="E382">
        <v>7.8</v>
      </c>
      <c r="F382">
        <v>87413</v>
      </c>
      <c r="G382" s="2">
        <v>43713</v>
      </c>
      <c r="H382" t="b">
        <v>1</v>
      </c>
      <c r="I382" t="s">
        <v>531</v>
      </c>
      <c r="J382" t="s">
        <v>537</v>
      </c>
      <c r="K382" t="s">
        <v>539</v>
      </c>
      <c r="L382" t="s">
        <v>545</v>
      </c>
      <c r="M382">
        <v>3</v>
      </c>
      <c r="N382">
        <v>5.6</v>
      </c>
      <c r="O382" t="s">
        <v>547</v>
      </c>
      <c r="P382" t="s">
        <v>549</v>
      </c>
      <c r="Q382" t="s">
        <v>554</v>
      </c>
    </row>
    <row r="383" spans="1:17" hidden="1">
      <c r="A383" t="s">
        <v>398</v>
      </c>
      <c r="B383" t="s">
        <v>518</v>
      </c>
      <c r="C383" t="s">
        <v>522</v>
      </c>
      <c r="D383" t="s">
        <v>525</v>
      </c>
      <c r="E383">
        <v>5.0999999999999996</v>
      </c>
      <c r="F383">
        <v>100695</v>
      </c>
      <c r="G383" s="2">
        <v>44371</v>
      </c>
      <c r="H383" t="b">
        <v>0</v>
      </c>
      <c r="J383" t="s">
        <v>535</v>
      </c>
      <c r="K383" t="s">
        <v>538</v>
      </c>
      <c r="L383" t="s">
        <v>545</v>
      </c>
      <c r="M383">
        <v>5</v>
      </c>
      <c r="N383">
        <v>3.8</v>
      </c>
      <c r="O383" t="s">
        <v>546</v>
      </c>
      <c r="P383" t="s">
        <v>549</v>
      </c>
      <c r="Q383" t="s">
        <v>551</v>
      </c>
    </row>
    <row r="384" spans="1:17" hidden="1">
      <c r="A384" t="s">
        <v>399</v>
      </c>
      <c r="B384" t="s">
        <v>517</v>
      </c>
      <c r="C384" t="s">
        <v>521</v>
      </c>
      <c r="D384" t="s">
        <v>525</v>
      </c>
      <c r="E384">
        <v>7.8</v>
      </c>
      <c r="F384">
        <v>63696</v>
      </c>
      <c r="G384" s="2">
        <v>44483</v>
      </c>
      <c r="H384" t="b">
        <v>0</v>
      </c>
      <c r="J384" t="s">
        <v>536</v>
      </c>
      <c r="K384" t="s">
        <v>538</v>
      </c>
      <c r="L384" t="s">
        <v>543</v>
      </c>
      <c r="M384">
        <v>3</v>
      </c>
      <c r="N384">
        <v>3.5</v>
      </c>
      <c r="O384" t="s">
        <v>547</v>
      </c>
      <c r="P384" t="s">
        <v>549</v>
      </c>
      <c r="Q384" t="s">
        <v>554</v>
      </c>
    </row>
    <row r="385" spans="1:17" hidden="1">
      <c r="A385" t="s">
        <v>400</v>
      </c>
      <c r="B385" t="s">
        <v>518</v>
      </c>
      <c r="C385" t="s">
        <v>520</v>
      </c>
      <c r="D385" t="s">
        <v>525</v>
      </c>
      <c r="E385">
        <v>3.8</v>
      </c>
      <c r="F385">
        <v>126641</v>
      </c>
      <c r="G385" s="2">
        <v>43424</v>
      </c>
      <c r="H385" t="b">
        <v>0</v>
      </c>
      <c r="J385" t="s">
        <v>536</v>
      </c>
      <c r="K385" t="s">
        <v>540</v>
      </c>
      <c r="L385" t="s">
        <v>542</v>
      </c>
      <c r="M385">
        <v>5</v>
      </c>
      <c r="N385">
        <v>6.4</v>
      </c>
      <c r="O385" t="s">
        <v>547</v>
      </c>
      <c r="P385" t="s">
        <v>549</v>
      </c>
      <c r="Q385" t="s">
        <v>554</v>
      </c>
    </row>
    <row r="386" spans="1:17" hidden="1">
      <c r="A386" t="s">
        <v>401</v>
      </c>
      <c r="B386" t="s">
        <v>517</v>
      </c>
      <c r="C386" t="s">
        <v>524</v>
      </c>
      <c r="D386" t="s">
        <v>525</v>
      </c>
      <c r="E386">
        <v>6</v>
      </c>
      <c r="F386">
        <v>94681</v>
      </c>
      <c r="G386" s="2">
        <v>44317</v>
      </c>
      <c r="H386" t="b">
        <v>1</v>
      </c>
      <c r="I386" t="s">
        <v>530</v>
      </c>
      <c r="J386" t="s">
        <v>535</v>
      </c>
      <c r="K386" t="s">
        <v>540</v>
      </c>
      <c r="L386" t="s">
        <v>544</v>
      </c>
      <c r="M386">
        <v>4</v>
      </c>
      <c r="N386">
        <v>4</v>
      </c>
      <c r="O386" t="s">
        <v>546</v>
      </c>
      <c r="P386" t="s">
        <v>549</v>
      </c>
      <c r="Q386" t="s">
        <v>554</v>
      </c>
    </row>
    <row r="387" spans="1:17" hidden="1">
      <c r="A387" t="s">
        <v>402</v>
      </c>
      <c r="B387" t="s">
        <v>517</v>
      </c>
      <c r="C387" t="s">
        <v>523</v>
      </c>
      <c r="D387" t="s">
        <v>526</v>
      </c>
      <c r="E387">
        <v>6.3</v>
      </c>
      <c r="F387">
        <v>62871</v>
      </c>
      <c r="G387" s="2">
        <v>44047</v>
      </c>
      <c r="H387" t="b">
        <v>0</v>
      </c>
      <c r="J387" t="s">
        <v>537</v>
      </c>
      <c r="K387" t="s">
        <v>540</v>
      </c>
      <c r="L387" t="s">
        <v>545</v>
      </c>
      <c r="M387">
        <v>3</v>
      </c>
      <c r="N387">
        <v>4.7</v>
      </c>
      <c r="O387" t="s">
        <v>546</v>
      </c>
      <c r="P387" t="s">
        <v>549</v>
      </c>
      <c r="Q387" t="s">
        <v>551</v>
      </c>
    </row>
    <row r="388" spans="1:17" hidden="1">
      <c r="A388" t="s">
        <v>403</v>
      </c>
      <c r="B388" t="s">
        <v>519</v>
      </c>
      <c r="C388" t="s">
        <v>523</v>
      </c>
      <c r="D388" t="s">
        <v>527</v>
      </c>
      <c r="E388">
        <v>7.8</v>
      </c>
      <c r="F388">
        <v>103798</v>
      </c>
      <c r="G388" s="2">
        <v>43974</v>
      </c>
      <c r="H388" t="b">
        <v>0</v>
      </c>
      <c r="J388" t="s">
        <v>536</v>
      </c>
      <c r="K388" t="s">
        <v>541</v>
      </c>
      <c r="L388" t="s">
        <v>544</v>
      </c>
      <c r="M388">
        <v>3</v>
      </c>
      <c r="N388">
        <v>4.9000000000000004</v>
      </c>
      <c r="O388" t="s">
        <v>548</v>
      </c>
      <c r="P388" t="s">
        <v>550</v>
      </c>
      <c r="Q388" t="s">
        <v>552</v>
      </c>
    </row>
    <row r="389" spans="1:17">
      <c r="A389" t="s">
        <v>433</v>
      </c>
      <c r="B389" t="s">
        <v>518</v>
      </c>
      <c r="C389" t="s">
        <v>521</v>
      </c>
      <c r="D389" t="s">
        <v>528</v>
      </c>
      <c r="E389">
        <v>7.1</v>
      </c>
      <c r="F389">
        <v>101243</v>
      </c>
      <c r="G389" s="2">
        <v>44573</v>
      </c>
      <c r="H389" t="b">
        <v>1</v>
      </c>
      <c r="I389" t="s">
        <v>530</v>
      </c>
      <c r="J389" t="s">
        <v>535</v>
      </c>
      <c r="K389" t="s">
        <v>538</v>
      </c>
      <c r="L389" t="s">
        <v>544</v>
      </c>
      <c r="M389">
        <v>3</v>
      </c>
      <c r="N389">
        <v>3.3</v>
      </c>
      <c r="O389" t="s">
        <v>546</v>
      </c>
      <c r="P389" t="s">
        <v>549</v>
      </c>
      <c r="Q389" t="s">
        <v>551</v>
      </c>
    </row>
    <row r="390" spans="1:17" hidden="1">
      <c r="A390" t="s">
        <v>405</v>
      </c>
      <c r="B390" t="s">
        <v>519</v>
      </c>
      <c r="C390" t="s">
        <v>522</v>
      </c>
      <c r="D390" t="s">
        <v>525</v>
      </c>
      <c r="E390">
        <v>3.2</v>
      </c>
      <c r="F390">
        <v>105095</v>
      </c>
      <c r="G390" s="2">
        <v>45083</v>
      </c>
      <c r="H390" t="b">
        <v>0</v>
      </c>
      <c r="J390" t="s">
        <v>537</v>
      </c>
      <c r="K390" t="s">
        <v>541</v>
      </c>
      <c r="L390" t="s">
        <v>542</v>
      </c>
      <c r="M390">
        <v>3</v>
      </c>
      <c r="N390">
        <v>1.9</v>
      </c>
      <c r="O390" t="s">
        <v>548</v>
      </c>
      <c r="P390" t="s">
        <v>550</v>
      </c>
      <c r="Q390" t="s">
        <v>551</v>
      </c>
    </row>
    <row r="391" spans="1:17" hidden="1">
      <c r="A391" t="s">
        <v>406</v>
      </c>
      <c r="B391" t="s">
        <v>517</v>
      </c>
      <c r="C391" t="s">
        <v>521</v>
      </c>
      <c r="D391" t="s">
        <v>526</v>
      </c>
      <c r="E391">
        <v>4.8</v>
      </c>
      <c r="F391">
        <v>87056</v>
      </c>
      <c r="G391" s="2">
        <v>43571</v>
      </c>
      <c r="H391" t="b">
        <v>1</v>
      </c>
      <c r="I391" t="s">
        <v>534</v>
      </c>
      <c r="J391" t="s">
        <v>536</v>
      </c>
      <c r="K391" t="s">
        <v>538</v>
      </c>
      <c r="L391" t="s">
        <v>542</v>
      </c>
      <c r="M391">
        <v>3</v>
      </c>
      <c r="N391">
        <v>6</v>
      </c>
      <c r="O391" t="s">
        <v>546</v>
      </c>
      <c r="P391" t="s">
        <v>549</v>
      </c>
      <c r="Q391" t="s">
        <v>551</v>
      </c>
    </row>
    <row r="392" spans="1:17">
      <c r="A392" t="s">
        <v>314</v>
      </c>
      <c r="B392" t="s">
        <v>517</v>
      </c>
      <c r="C392" t="s">
        <v>522</v>
      </c>
      <c r="D392" t="s">
        <v>528</v>
      </c>
      <c r="E392">
        <v>7.2</v>
      </c>
      <c r="F392">
        <v>91655</v>
      </c>
      <c r="G392" s="2">
        <v>43565</v>
      </c>
      <c r="H392" t="b">
        <v>1</v>
      </c>
      <c r="I392" t="s">
        <v>531</v>
      </c>
      <c r="J392" t="s">
        <v>536</v>
      </c>
      <c r="K392" t="s">
        <v>541</v>
      </c>
      <c r="L392" t="s">
        <v>543</v>
      </c>
      <c r="M392">
        <v>1</v>
      </c>
      <c r="N392">
        <v>6</v>
      </c>
      <c r="O392" t="s">
        <v>546</v>
      </c>
      <c r="P392" t="s">
        <v>550</v>
      </c>
      <c r="Q392" t="s">
        <v>551</v>
      </c>
    </row>
    <row r="393" spans="1:17" hidden="1">
      <c r="A393" t="s">
        <v>408</v>
      </c>
      <c r="B393" t="s">
        <v>519</v>
      </c>
      <c r="C393" t="s">
        <v>523</v>
      </c>
      <c r="D393" t="s">
        <v>525</v>
      </c>
      <c r="E393">
        <v>6.7</v>
      </c>
      <c r="F393">
        <v>113459</v>
      </c>
      <c r="G393" s="2">
        <v>44639</v>
      </c>
      <c r="H393" t="b">
        <v>0</v>
      </c>
      <c r="J393" t="s">
        <v>537</v>
      </c>
      <c r="K393" t="s">
        <v>538</v>
      </c>
      <c r="L393" t="s">
        <v>545</v>
      </c>
      <c r="M393">
        <v>2</v>
      </c>
      <c r="N393">
        <v>3.1</v>
      </c>
      <c r="O393" t="s">
        <v>546</v>
      </c>
      <c r="P393" t="s">
        <v>549</v>
      </c>
      <c r="Q393" t="s">
        <v>553</v>
      </c>
    </row>
    <row r="394" spans="1:17" hidden="1">
      <c r="A394" t="s">
        <v>409</v>
      </c>
      <c r="B394" t="s">
        <v>517</v>
      </c>
      <c r="C394" t="s">
        <v>522</v>
      </c>
      <c r="D394" t="s">
        <v>525</v>
      </c>
      <c r="E394">
        <v>2.8</v>
      </c>
      <c r="F394">
        <v>82412</v>
      </c>
      <c r="G394" s="2">
        <v>44467</v>
      </c>
      <c r="H394" t="b">
        <v>0</v>
      </c>
      <c r="J394" t="s">
        <v>535</v>
      </c>
      <c r="K394" t="s">
        <v>541</v>
      </c>
      <c r="L394" t="s">
        <v>543</v>
      </c>
      <c r="M394">
        <v>4</v>
      </c>
      <c r="N394">
        <v>3.6</v>
      </c>
      <c r="O394" t="s">
        <v>546</v>
      </c>
      <c r="P394" t="s">
        <v>550</v>
      </c>
      <c r="Q394" t="s">
        <v>551</v>
      </c>
    </row>
    <row r="395" spans="1:17" hidden="1">
      <c r="A395" t="s">
        <v>410</v>
      </c>
      <c r="B395" t="s">
        <v>519</v>
      </c>
      <c r="C395" t="s">
        <v>522</v>
      </c>
      <c r="D395" t="s">
        <v>526</v>
      </c>
      <c r="E395">
        <v>8.6</v>
      </c>
      <c r="F395">
        <v>149272</v>
      </c>
      <c r="G395" s="2">
        <v>44506</v>
      </c>
      <c r="H395" t="b">
        <v>0</v>
      </c>
      <c r="J395" t="s">
        <v>535</v>
      </c>
      <c r="K395" t="s">
        <v>541</v>
      </c>
      <c r="L395" t="s">
        <v>544</v>
      </c>
      <c r="M395">
        <v>5</v>
      </c>
      <c r="N395">
        <v>3.5</v>
      </c>
      <c r="O395" t="s">
        <v>546</v>
      </c>
      <c r="P395" t="s">
        <v>550</v>
      </c>
      <c r="Q395" t="s">
        <v>552</v>
      </c>
    </row>
    <row r="396" spans="1:17" hidden="1">
      <c r="A396" t="s">
        <v>411</v>
      </c>
      <c r="B396" t="s">
        <v>518</v>
      </c>
      <c r="C396" t="s">
        <v>521</v>
      </c>
      <c r="E396">
        <v>2.7</v>
      </c>
      <c r="F396">
        <v>117615</v>
      </c>
      <c r="G396" s="2">
        <v>44695</v>
      </c>
      <c r="H396" t="b">
        <v>0</v>
      </c>
      <c r="J396" t="s">
        <v>536</v>
      </c>
      <c r="K396" t="s">
        <v>540</v>
      </c>
      <c r="L396" t="s">
        <v>544</v>
      </c>
      <c r="M396">
        <v>4</v>
      </c>
      <c r="N396">
        <v>2.9</v>
      </c>
      <c r="O396" t="s">
        <v>546</v>
      </c>
      <c r="P396" t="s">
        <v>549</v>
      </c>
      <c r="Q396" t="s">
        <v>554</v>
      </c>
    </row>
    <row r="397" spans="1:17" hidden="1">
      <c r="A397" t="s">
        <v>412</v>
      </c>
      <c r="B397" t="s">
        <v>517</v>
      </c>
      <c r="C397" t="s">
        <v>522</v>
      </c>
      <c r="D397" t="s">
        <v>527</v>
      </c>
      <c r="E397">
        <v>5.3</v>
      </c>
      <c r="F397">
        <v>134704</v>
      </c>
      <c r="G397" s="2">
        <v>44775</v>
      </c>
      <c r="H397" t="b">
        <v>0</v>
      </c>
      <c r="J397" t="s">
        <v>537</v>
      </c>
      <c r="K397" t="s">
        <v>541</v>
      </c>
      <c r="L397" t="s">
        <v>544</v>
      </c>
      <c r="M397">
        <v>3</v>
      </c>
      <c r="N397">
        <v>2.7</v>
      </c>
      <c r="O397" t="s">
        <v>546</v>
      </c>
      <c r="P397" t="s">
        <v>550</v>
      </c>
      <c r="Q397" t="s">
        <v>551</v>
      </c>
    </row>
    <row r="398" spans="1:17" hidden="1">
      <c r="A398" t="s">
        <v>413</v>
      </c>
      <c r="B398" t="s">
        <v>517</v>
      </c>
      <c r="C398" t="s">
        <v>520</v>
      </c>
      <c r="D398" t="s">
        <v>526</v>
      </c>
      <c r="E398">
        <v>5.3</v>
      </c>
      <c r="F398">
        <v>62800</v>
      </c>
      <c r="G398" s="2">
        <v>44957</v>
      </c>
      <c r="H398" t="b">
        <v>0</v>
      </c>
      <c r="J398" t="s">
        <v>536</v>
      </c>
      <c r="K398" t="s">
        <v>538</v>
      </c>
      <c r="L398" t="s">
        <v>542</v>
      </c>
      <c r="M398">
        <v>2</v>
      </c>
      <c r="N398">
        <v>2.2000000000000002</v>
      </c>
      <c r="O398" t="s">
        <v>546</v>
      </c>
      <c r="P398" t="s">
        <v>549</v>
      </c>
      <c r="Q398" t="s">
        <v>552</v>
      </c>
    </row>
    <row r="399" spans="1:17">
      <c r="A399" t="s">
        <v>189</v>
      </c>
      <c r="B399" t="s">
        <v>517</v>
      </c>
      <c r="C399" t="s">
        <v>520</v>
      </c>
      <c r="D399" t="s">
        <v>528</v>
      </c>
      <c r="E399">
        <v>7.4</v>
      </c>
      <c r="F399">
        <v>111195</v>
      </c>
      <c r="G399" s="2">
        <v>43202</v>
      </c>
      <c r="H399" t="b">
        <v>0</v>
      </c>
      <c r="J399" t="s">
        <v>537</v>
      </c>
      <c r="K399" t="s">
        <v>541</v>
      </c>
      <c r="L399" t="s">
        <v>542</v>
      </c>
      <c r="M399">
        <v>4</v>
      </c>
      <c r="N399">
        <v>7</v>
      </c>
      <c r="O399" t="s">
        <v>547</v>
      </c>
      <c r="P399" t="s">
        <v>550</v>
      </c>
      <c r="Q399" t="s">
        <v>551</v>
      </c>
    </row>
    <row r="400" spans="1:17" hidden="1">
      <c r="A400" t="s">
        <v>415</v>
      </c>
      <c r="B400" t="s">
        <v>517</v>
      </c>
      <c r="C400" t="s">
        <v>521</v>
      </c>
      <c r="D400" t="s">
        <v>526</v>
      </c>
      <c r="E400">
        <v>4.5999999999999996</v>
      </c>
      <c r="F400">
        <v>126216</v>
      </c>
      <c r="G400" s="2">
        <v>43577</v>
      </c>
      <c r="H400" t="b">
        <v>1</v>
      </c>
      <c r="I400" t="s">
        <v>530</v>
      </c>
      <c r="J400" t="s">
        <v>537</v>
      </c>
      <c r="K400" t="s">
        <v>538</v>
      </c>
      <c r="L400" t="s">
        <v>542</v>
      </c>
      <c r="M400">
        <v>3</v>
      </c>
      <c r="N400">
        <v>6</v>
      </c>
      <c r="O400" t="s">
        <v>547</v>
      </c>
      <c r="P400" t="s">
        <v>549</v>
      </c>
      <c r="Q400" t="s">
        <v>552</v>
      </c>
    </row>
    <row r="401" spans="1:17">
      <c r="A401" t="s">
        <v>307</v>
      </c>
      <c r="B401" t="s">
        <v>518</v>
      </c>
      <c r="C401" t="s">
        <v>521</v>
      </c>
      <c r="D401" t="s">
        <v>528</v>
      </c>
      <c r="E401">
        <v>7.4</v>
      </c>
      <c r="F401">
        <v>60155</v>
      </c>
      <c r="G401" s="2">
        <v>44171</v>
      </c>
      <c r="H401" t="b">
        <v>1</v>
      </c>
      <c r="I401" t="s">
        <v>532</v>
      </c>
      <c r="J401" t="s">
        <v>535</v>
      </c>
      <c r="K401" t="s">
        <v>540</v>
      </c>
      <c r="L401" t="s">
        <v>545</v>
      </c>
      <c r="M401">
        <v>4</v>
      </c>
      <c r="N401">
        <v>4.4000000000000004</v>
      </c>
      <c r="O401" t="s">
        <v>546</v>
      </c>
      <c r="P401" t="s">
        <v>549</v>
      </c>
      <c r="Q401" t="s">
        <v>552</v>
      </c>
    </row>
    <row r="402" spans="1:17" hidden="1">
      <c r="A402" t="s">
        <v>417</v>
      </c>
      <c r="B402" t="s">
        <v>519</v>
      </c>
      <c r="C402" t="s">
        <v>522</v>
      </c>
      <c r="D402" t="s">
        <v>526</v>
      </c>
      <c r="E402">
        <v>0.1</v>
      </c>
      <c r="F402">
        <v>133155</v>
      </c>
      <c r="G402" s="2">
        <v>45038</v>
      </c>
      <c r="H402" t="b">
        <v>1</v>
      </c>
      <c r="I402" t="s">
        <v>532</v>
      </c>
      <c r="J402" t="s">
        <v>537</v>
      </c>
      <c r="K402" t="s">
        <v>541</v>
      </c>
      <c r="L402" t="s">
        <v>543</v>
      </c>
      <c r="M402">
        <v>4</v>
      </c>
      <c r="N402">
        <v>2</v>
      </c>
      <c r="O402" t="s">
        <v>546</v>
      </c>
      <c r="P402" t="s">
        <v>550</v>
      </c>
      <c r="Q402" t="s">
        <v>553</v>
      </c>
    </row>
    <row r="403" spans="1:17" hidden="1">
      <c r="A403" t="s">
        <v>418</v>
      </c>
      <c r="B403" t="s">
        <v>519</v>
      </c>
      <c r="C403" t="s">
        <v>521</v>
      </c>
      <c r="D403" t="s">
        <v>525</v>
      </c>
      <c r="E403">
        <v>5.3</v>
      </c>
      <c r="F403">
        <v>130305</v>
      </c>
      <c r="G403" s="2">
        <v>43801</v>
      </c>
      <c r="H403" t="b">
        <v>1</v>
      </c>
      <c r="I403" t="s">
        <v>531</v>
      </c>
      <c r="J403" t="s">
        <v>537</v>
      </c>
      <c r="K403" t="s">
        <v>541</v>
      </c>
      <c r="L403" t="s">
        <v>545</v>
      </c>
      <c r="M403">
        <v>3</v>
      </c>
      <c r="N403">
        <v>5.4</v>
      </c>
      <c r="O403" t="s">
        <v>548</v>
      </c>
      <c r="P403" t="s">
        <v>550</v>
      </c>
      <c r="Q403" t="s">
        <v>554</v>
      </c>
    </row>
    <row r="404" spans="1:17">
      <c r="A404" t="s">
        <v>396</v>
      </c>
      <c r="B404" t="s">
        <v>518</v>
      </c>
      <c r="C404" t="s">
        <v>524</v>
      </c>
      <c r="D404" t="s">
        <v>528</v>
      </c>
      <c r="E404">
        <v>7.4</v>
      </c>
      <c r="F404">
        <v>78020</v>
      </c>
      <c r="G404" s="2">
        <v>44636</v>
      </c>
      <c r="H404" t="b">
        <v>0</v>
      </c>
      <c r="J404" t="s">
        <v>535</v>
      </c>
      <c r="K404" t="s">
        <v>541</v>
      </c>
      <c r="L404" t="s">
        <v>545</v>
      </c>
      <c r="M404">
        <v>4</v>
      </c>
      <c r="N404">
        <v>3.1</v>
      </c>
      <c r="O404" t="s">
        <v>546</v>
      </c>
      <c r="P404" t="s">
        <v>550</v>
      </c>
      <c r="Q404" t="s">
        <v>553</v>
      </c>
    </row>
    <row r="405" spans="1:17">
      <c r="A405" t="s">
        <v>260</v>
      </c>
      <c r="B405" t="s">
        <v>519</v>
      </c>
      <c r="C405" t="s">
        <v>523</v>
      </c>
      <c r="D405" t="s">
        <v>528</v>
      </c>
      <c r="E405">
        <v>7.6</v>
      </c>
      <c r="F405">
        <v>136295</v>
      </c>
      <c r="G405" s="2">
        <v>44444</v>
      </c>
      <c r="H405" t="b">
        <v>0</v>
      </c>
      <c r="J405" t="s">
        <v>537</v>
      </c>
      <c r="K405" t="s">
        <v>540</v>
      </c>
      <c r="L405" t="s">
        <v>545</v>
      </c>
      <c r="M405">
        <v>2</v>
      </c>
      <c r="N405">
        <v>3.6</v>
      </c>
      <c r="O405" t="s">
        <v>547</v>
      </c>
      <c r="P405" t="s">
        <v>549</v>
      </c>
      <c r="Q405" t="s">
        <v>551</v>
      </c>
    </row>
    <row r="406" spans="1:17" hidden="1">
      <c r="A406" t="s">
        <v>421</v>
      </c>
      <c r="B406" t="s">
        <v>517</v>
      </c>
      <c r="C406" t="s">
        <v>522</v>
      </c>
      <c r="D406" t="s">
        <v>526</v>
      </c>
      <c r="E406">
        <v>7.1</v>
      </c>
      <c r="F406">
        <v>103526</v>
      </c>
      <c r="G406" s="2">
        <v>44330</v>
      </c>
      <c r="H406" t="b">
        <v>0</v>
      </c>
      <c r="J406" t="s">
        <v>536</v>
      </c>
      <c r="K406" t="s">
        <v>538</v>
      </c>
      <c r="L406" t="s">
        <v>544</v>
      </c>
      <c r="M406">
        <v>3</v>
      </c>
      <c r="N406">
        <v>3.9</v>
      </c>
      <c r="O406" t="s">
        <v>548</v>
      </c>
      <c r="P406" t="s">
        <v>549</v>
      </c>
      <c r="Q406" t="s">
        <v>553</v>
      </c>
    </row>
    <row r="407" spans="1:17" hidden="1">
      <c r="A407" t="s">
        <v>422</v>
      </c>
      <c r="B407" t="s">
        <v>518</v>
      </c>
      <c r="C407" t="s">
        <v>523</v>
      </c>
      <c r="D407" t="s">
        <v>525</v>
      </c>
      <c r="E407">
        <v>6.2</v>
      </c>
      <c r="F407">
        <v>97327</v>
      </c>
      <c r="G407" s="2">
        <v>44964</v>
      </c>
      <c r="H407" t="b">
        <v>1</v>
      </c>
      <c r="I407" t="s">
        <v>533</v>
      </c>
      <c r="J407" t="s">
        <v>535</v>
      </c>
      <c r="K407" t="s">
        <v>538</v>
      </c>
      <c r="L407" t="s">
        <v>544</v>
      </c>
      <c r="M407">
        <v>3</v>
      </c>
      <c r="N407">
        <v>2.2000000000000002</v>
      </c>
      <c r="O407" t="s">
        <v>546</v>
      </c>
      <c r="P407" t="s">
        <v>549</v>
      </c>
      <c r="Q407" t="s">
        <v>554</v>
      </c>
    </row>
    <row r="408" spans="1:17" hidden="1">
      <c r="A408" t="s">
        <v>423</v>
      </c>
      <c r="B408" t="s">
        <v>519</v>
      </c>
      <c r="C408" t="s">
        <v>522</v>
      </c>
      <c r="D408" t="s">
        <v>526</v>
      </c>
      <c r="E408">
        <v>2</v>
      </c>
      <c r="F408">
        <v>70808</v>
      </c>
      <c r="G408" s="2">
        <v>45048</v>
      </c>
      <c r="H408" t="b">
        <v>0</v>
      </c>
      <c r="J408" t="s">
        <v>535</v>
      </c>
      <c r="K408" t="s">
        <v>538</v>
      </c>
      <c r="L408" t="s">
        <v>545</v>
      </c>
      <c r="M408">
        <v>2</v>
      </c>
      <c r="N408">
        <v>2</v>
      </c>
      <c r="O408" t="s">
        <v>546</v>
      </c>
      <c r="P408" t="s">
        <v>549</v>
      </c>
      <c r="Q408" t="s">
        <v>553</v>
      </c>
    </row>
    <row r="409" spans="1:17" hidden="1">
      <c r="A409" t="s">
        <v>424</v>
      </c>
      <c r="B409" t="s">
        <v>517</v>
      </c>
      <c r="C409" t="s">
        <v>522</v>
      </c>
      <c r="D409" t="s">
        <v>525</v>
      </c>
      <c r="E409">
        <v>7.2</v>
      </c>
      <c r="F409">
        <v>141938</v>
      </c>
      <c r="G409" s="2">
        <v>43826</v>
      </c>
      <c r="H409" t="b">
        <v>0</v>
      </c>
      <c r="J409" t="s">
        <v>536</v>
      </c>
      <c r="K409" t="s">
        <v>541</v>
      </c>
      <c r="L409" t="s">
        <v>545</v>
      </c>
      <c r="M409">
        <v>2</v>
      </c>
      <c r="N409">
        <v>5.3</v>
      </c>
      <c r="O409" t="s">
        <v>548</v>
      </c>
      <c r="P409" t="s">
        <v>550</v>
      </c>
      <c r="Q409" t="s">
        <v>552</v>
      </c>
    </row>
    <row r="410" spans="1:17" hidden="1">
      <c r="A410" t="s">
        <v>425</v>
      </c>
      <c r="B410" t="s">
        <v>518</v>
      </c>
      <c r="C410" t="s">
        <v>521</v>
      </c>
      <c r="D410" t="s">
        <v>527</v>
      </c>
      <c r="E410">
        <v>7.2</v>
      </c>
      <c r="F410">
        <v>135277</v>
      </c>
      <c r="G410" s="2">
        <v>43315</v>
      </c>
      <c r="H410" t="b">
        <v>0</v>
      </c>
      <c r="J410" t="s">
        <v>535</v>
      </c>
      <c r="K410" t="s">
        <v>541</v>
      </c>
      <c r="L410" t="s">
        <v>542</v>
      </c>
      <c r="M410">
        <v>4</v>
      </c>
      <c r="N410">
        <v>6.7</v>
      </c>
      <c r="O410" t="s">
        <v>548</v>
      </c>
      <c r="P410" t="s">
        <v>550</v>
      </c>
      <c r="Q410" t="s">
        <v>554</v>
      </c>
    </row>
    <row r="411" spans="1:17" hidden="1">
      <c r="A411" t="s">
        <v>426</v>
      </c>
      <c r="B411" t="s">
        <v>518</v>
      </c>
      <c r="C411" t="s">
        <v>524</v>
      </c>
      <c r="D411" t="s">
        <v>525</v>
      </c>
      <c r="E411">
        <v>7.9</v>
      </c>
      <c r="F411">
        <v>111913</v>
      </c>
      <c r="G411" s="2">
        <v>43461</v>
      </c>
      <c r="H411" t="b">
        <v>0</v>
      </c>
      <c r="J411" t="s">
        <v>536</v>
      </c>
      <c r="K411" t="s">
        <v>541</v>
      </c>
      <c r="L411" t="s">
        <v>545</v>
      </c>
      <c r="M411">
        <v>2</v>
      </c>
      <c r="N411">
        <v>6.3</v>
      </c>
      <c r="O411" t="s">
        <v>546</v>
      </c>
      <c r="P411" t="s">
        <v>550</v>
      </c>
      <c r="Q411" t="s">
        <v>552</v>
      </c>
    </row>
    <row r="412" spans="1:17" hidden="1">
      <c r="A412" t="s">
        <v>427</v>
      </c>
      <c r="B412" t="s">
        <v>519</v>
      </c>
      <c r="C412" t="s">
        <v>520</v>
      </c>
      <c r="D412" t="s">
        <v>525</v>
      </c>
      <c r="E412">
        <v>4.5</v>
      </c>
      <c r="F412">
        <v>61988</v>
      </c>
      <c r="G412" s="2">
        <v>44206</v>
      </c>
      <c r="H412" t="b">
        <v>0</v>
      </c>
      <c r="J412" t="s">
        <v>535</v>
      </c>
      <c r="K412" t="s">
        <v>538</v>
      </c>
      <c r="L412" t="s">
        <v>542</v>
      </c>
      <c r="M412">
        <v>3</v>
      </c>
      <c r="N412">
        <v>4.3</v>
      </c>
      <c r="O412" t="s">
        <v>548</v>
      </c>
      <c r="P412" t="s">
        <v>549</v>
      </c>
      <c r="Q412" t="s">
        <v>552</v>
      </c>
    </row>
    <row r="413" spans="1:17" hidden="1">
      <c r="A413" t="s">
        <v>428</v>
      </c>
      <c r="B413" t="s">
        <v>517</v>
      </c>
      <c r="C413" t="s">
        <v>524</v>
      </c>
      <c r="D413" t="s">
        <v>525</v>
      </c>
      <c r="E413">
        <v>3.2</v>
      </c>
      <c r="F413">
        <v>105833</v>
      </c>
      <c r="G413" s="2">
        <v>43198</v>
      </c>
      <c r="H413" t="b">
        <v>0</v>
      </c>
      <c r="J413" t="s">
        <v>535</v>
      </c>
      <c r="K413" t="s">
        <v>541</v>
      </c>
      <c r="L413" t="s">
        <v>544</v>
      </c>
      <c r="M413">
        <v>3</v>
      </c>
      <c r="N413">
        <v>7</v>
      </c>
      <c r="O413" t="s">
        <v>548</v>
      </c>
      <c r="P413" t="s">
        <v>550</v>
      </c>
      <c r="Q413" t="s">
        <v>552</v>
      </c>
    </row>
    <row r="414" spans="1:17" hidden="1">
      <c r="A414" t="s">
        <v>429</v>
      </c>
      <c r="B414" t="s">
        <v>518</v>
      </c>
      <c r="C414" t="s">
        <v>522</v>
      </c>
      <c r="D414" t="s">
        <v>525</v>
      </c>
      <c r="E414">
        <v>3.6</v>
      </c>
      <c r="F414">
        <v>154876</v>
      </c>
      <c r="G414" s="2">
        <v>44619</v>
      </c>
      <c r="H414" t="b">
        <v>0</v>
      </c>
      <c r="J414" t="s">
        <v>536</v>
      </c>
      <c r="K414" t="s">
        <v>540</v>
      </c>
      <c r="L414" t="s">
        <v>543</v>
      </c>
      <c r="M414">
        <v>3</v>
      </c>
      <c r="N414">
        <v>3.1</v>
      </c>
      <c r="O414" t="s">
        <v>546</v>
      </c>
      <c r="P414" t="s">
        <v>549</v>
      </c>
      <c r="Q414" t="s">
        <v>552</v>
      </c>
    </row>
    <row r="415" spans="1:17">
      <c r="A415" t="s">
        <v>420</v>
      </c>
      <c r="B415" t="s">
        <v>517</v>
      </c>
      <c r="C415" t="s">
        <v>520</v>
      </c>
      <c r="D415" t="s">
        <v>528</v>
      </c>
      <c r="E415">
        <v>7.7</v>
      </c>
      <c r="F415">
        <v>64986</v>
      </c>
      <c r="G415" s="2">
        <v>44679</v>
      </c>
      <c r="H415" t="b">
        <v>0</v>
      </c>
      <c r="J415" t="s">
        <v>535</v>
      </c>
      <c r="K415" t="s">
        <v>538</v>
      </c>
      <c r="L415" t="s">
        <v>545</v>
      </c>
      <c r="M415">
        <v>2</v>
      </c>
      <c r="N415">
        <v>3</v>
      </c>
      <c r="O415" t="s">
        <v>546</v>
      </c>
      <c r="P415" t="s">
        <v>549</v>
      </c>
      <c r="Q415" t="s">
        <v>553</v>
      </c>
    </row>
    <row r="416" spans="1:17" hidden="1">
      <c r="A416" t="s">
        <v>431</v>
      </c>
      <c r="B416" t="s">
        <v>518</v>
      </c>
      <c r="C416" t="s">
        <v>523</v>
      </c>
      <c r="D416" t="s">
        <v>527</v>
      </c>
      <c r="E416">
        <v>6.6</v>
      </c>
      <c r="F416">
        <v>105800</v>
      </c>
      <c r="G416" s="2">
        <v>44567</v>
      </c>
      <c r="H416" t="b">
        <v>0</v>
      </c>
      <c r="J416" t="s">
        <v>536</v>
      </c>
      <c r="K416" t="s">
        <v>538</v>
      </c>
      <c r="L416" t="s">
        <v>544</v>
      </c>
      <c r="M416">
        <v>3</v>
      </c>
      <c r="N416">
        <v>3.3</v>
      </c>
      <c r="O416" t="s">
        <v>546</v>
      </c>
      <c r="P416" t="s">
        <v>549</v>
      </c>
      <c r="Q416" t="s">
        <v>554</v>
      </c>
    </row>
    <row r="417" spans="1:17" hidden="1">
      <c r="A417" t="s">
        <v>432</v>
      </c>
      <c r="B417" t="s">
        <v>517</v>
      </c>
      <c r="C417" t="s">
        <v>523</v>
      </c>
      <c r="D417" t="s">
        <v>527</v>
      </c>
      <c r="E417">
        <v>8.1</v>
      </c>
      <c r="F417">
        <v>115561</v>
      </c>
      <c r="G417" s="2">
        <v>43921</v>
      </c>
      <c r="H417" t="b">
        <v>0</v>
      </c>
      <c r="J417" t="s">
        <v>536</v>
      </c>
      <c r="K417" t="s">
        <v>541</v>
      </c>
      <c r="L417" t="s">
        <v>543</v>
      </c>
      <c r="M417">
        <v>4</v>
      </c>
      <c r="N417">
        <v>5.0999999999999996</v>
      </c>
      <c r="O417" t="s">
        <v>548</v>
      </c>
      <c r="P417" t="s">
        <v>550</v>
      </c>
      <c r="Q417" t="s">
        <v>553</v>
      </c>
    </row>
    <row r="418" spans="1:17">
      <c r="A418" t="s">
        <v>458</v>
      </c>
      <c r="B418" t="s">
        <v>517</v>
      </c>
      <c r="C418" t="s">
        <v>521</v>
      </c>
      <c r="D418" t="s">
        <v>528</v>
      </c>
      <c r="E418">
        <v>7.7</v>
      </c>
      <c r="F418">
        <v>69359</v>
      </c>
      <c r="G418" s="2">
        <v>43125</v>
      </c>
      <c r="H418" t="b">
        <v>0</v>
      </c>
      <c r="J418" t="s">
        <v>536</v>
      </c>
      <c r="K418" t="s">
        <v>540</v>
      </c>
      <c r="L418" t="s">
        <v>543</v>
      </c>
      <c r="M418">
        <v>3</v>
      </c>
      <c r="N418">
        <v>7.2</v>
      </c>
      <c r="O418" t="s">
        <v>548</v>
      </c>
      <c r="P418" t="s">
        <v>549</v>
      </c>
      <c r="Q418" t="s">
        <v>553</v>
      </c>
    </row>
    <row r="419" spans="1:17" hidden="1">
      <c r="A419" t="s">
        <v>434</v>
      </c>
      <c r="B419" t="s">
        <v>518</v>
      </c>
      <c r="C419" t="s">
        <v>523</v>
      </c>
      <c r="D419" t="s">
        <v>526</v>
      </c>
      <c r="E419">
        <v>7.3</v>
      </c>
      <c r="F419">
        <v>137219</v>
      </c>
      <c r="G419" s="2">
        <v>44197</v>
      </c>
      <c r="H419" t="b">
        <v>0</v>
      </c>
      <c r="J419" t="s">
        <v>535</v>
      </c>
      <c r="K419" t="s">
        <v>541</v>
      </c>
      <c r="L419" t="s">
        <v>543</v>
      </c>
      <c r="M419">
        <v>2</v>
      </c>
      <c r="N419">
        <v>4.3</v>
      </c>
      <c r="O419" t="s">
        <v>546</v>
      </c>
      <c r="P419" t="s">
        <v>550</v>
      </c>
      <c r="Q419" t="s">
        <v>553</v>
      </c>
    </row>
    <row r="420" spans="1:17" hidden="1">
      <c r="A420" t="s">
        <v>435</v>
      </c>
      <c r="B420" t="s">
        <v>519</v>
      </c>
      <c r="C420" t="s">
        <v>523</v>
      </c>
      <c r="D420" t="s">
        <v>527</v>
      </c>
      <c r="E420">
        <v>5</v>
      </c>
      <c r="F420">
        <v>79874</v>
      </c>
      <c r="G420" s="2">
        <v>44880</v>
      </c>
      <c r="H420" t="b">
        <v>0</v>
      </c>
      <c r="J420" t="s">
        <v>536</v>
      </c>
      <c r="K420" t="s">
        <v>540</v>
      </c>
      <c r="L420" t="s">
        <v>542</v>
      </c>
      <c r="M420">
        <v>5</v>
      </c>
      <c r="N420">
        <v>2.4</v>
      </c>
      <c r="O420" t="s">
        <v>546</v>
      </c>
      <c r="P420" t="s">
        <v>549</v>
      </c>
      <c r="Q420" t="s">
        <v>554</v>
      </c>
    </row>
    <row r="421" spans="1:17" hidden="1">
      <c r="A421" t="s">
        <v>436</v>
      </c>
      <c r="B421" t="s">
        <v>517</v>
      </c>
      <c r="C421" t="s">
        <v>522</v>
      </c>
      <c r="D421" t="s">
        <v>527</v>
      </c>
      <c r="E421">
        <v>4.7</v>
      </c>
      <c r="F421">
        <v>150009</v>
      </c>
      <c r="G421" s="2">
        <v>44015</v>
      </c>
      <c r="H421" t="b">
        <v>0</v>
      </c>
      <c r="J421" t="s">
        <v>537</v>
      </c>
      <c r="K421" t="s">
        <v>541</v>
      </c>
      <c r="L421" t="s">
        <v>543</v>
      </c>
      <c r="M421">
        <v>3</v>
      </c>
      <c r="N421">
        <v>4.8</v>
      </c>
      <c r="O421" t="s">
        <v>546</v>
      </c>
      <c r="P421" t="s">
        <v>550</v>
      </c>
      <c r="Q421" t="s">
        <v>554</v>
      </c>
    </row>
    <row r="422" spans="1:17">
      <c r="A422" t="s">
        <v>479</v>
      </c>
      <c r="B422" t="s">
        <v>517</v>
      </c>
      <c r="C422" t="s">
        <v>522</v>
      </c>
      <c r="D422" t="s">
        <v>528</v>
      </c>
      <c r="E422">
        <v>7.7</v>
      </c>
      <c r="F422">
        <v>125206</v>
      </c>
      <c r="G422" s="2">
        <v>43307</v>
      </c>
      <c r="H422" t="b">
        <v>0</v>
      </c>
      <c r="J422" t="s">
        <v>536</v>
      </c>
      <c r="K422" t="s">
        <v>540</v>
      </c>
      <c r="L422" t="s">
        <v>542</v>
      </c>
      <c r="M422">
        <v>1</v>
      </c>
      <c r="N422">
        <v>6.7</v>
      </c>
      <c r="O422" t="s">
        <v>546</v>
      </c>
      <c r="P422" t="s">
        <v>549</v>
      </c>
      <c r="Q422" t="s">
        <v>553</v>
      </c>
    </row>
    <row r="423" spans="1:17">
      <c r="A423" t="s">
        <v>39</v>
      </c>
      <c r="B423" t="s">
        <v>518</v>
      </c>
      <c r="C423" t="s">
        <v>524</v>
      </c>
      <c r="D423" t="s">
        <v>528</v>
      </c>
      <c r="E423">
        <v>7.8</v>
      </c>
      <c r="F423">
        <v>94698</v>
      </c>
      <c r="G423" s="2">
        <v>44635</v>
      </c>
      <c r="H423" t="b">
        <v>1</v>
      </c>
      <c r="I423" t="s">
        <v>531</v>
      </c>
      <c r="J423" t="s">
        <v>536</v>
      </c>
      <c r="K423" t="s">
        <v>540</v>
      </c>
      <c r="L423" t="s">
        <v>542</v>
      </c>
      <c r="M423">
        <v>4</v>
      </c>
      <c r="N423">
        <v>3.1</v>
      </c>
      <c r="O423" t="s">
        <v>547</v>
      </c>
      <c r="P423" t="s">
        <v>549</v>
      </c>
      <c r="Q423" t="s">
        <v>552</v>
      </c>
    </row>
    <row r="424" spans="1:17" hidden="1">
      <c r="A424" t="s">
        <v>439</v>
      </c>
      <c r="B424" t="s">
        <v>519</v>
      </c>
      <c r="C424" t="s">
        <v>523</v>
      </c>
      <c r="D424" t="s">
        <v>527</v>
      </c>
      <c r="E424">
        <v>5.8</v>
      </c>
      <c r="F424">
        <v>129906</v>
      </c>
      <c r="G424" s="2">
        <v>44288</v>
      </c>
      <c r="H424" t="b">
        <v>0</v>
      </c>
      <c r="J424" t="s">
        <v>536</v>
      </c>
      <c r="K424" t="s">
        <v>541</v>
      </c>
      <c r="L424" t="s">
        <v>545</v>
      </c>
      <c r="M424">
        <v>3</v>
      </c>
      <c r="N424">
        <v>4</v>
      </c>
      <c r="O424" t="s">
        <v>547</v>
      </c>
      <c r="P424" t="s">
        <v>550</v>
      </c>
      <c r="Q424" t="s">
        <v>553</v>
      </c>
    </row>
    <row r="425" spans="1:17" hidden="1">
      <c r="A425" t="s">
        <v>440</v>
      </c>
      <c r="B425" t="s">
        <v>518</v>
      </c>
      <c r="C425" t="s">
        <v>520</v>
      </c>
      <c r="D425" t="s">
        <v>526</v>
      </c>
      <c r="E425">
        <v>5.9</v>
      </c>
      <c r="F425">
        <v>70103</v>
      </c>
      <c r="G425" s="2">
        <v>43703</v>
      </c>
      <c r="H425" t="b">
        <v>0</v>
      </c>
      <c r="J425" t="s">
        <v>536</v>
      </c>
      <c r="K425" t="s">
        <v>540</v>
      </c>
      <c r="L425" t="s">
        <v>544</v>
      </c>
      <c r="M425">
        <v>2</v>
      </c>
      <c r="N425">
        <v>5.7</v>
      </c>
      <c r="O425" t="s">
        <v>546</v>
      </c>
      <c r="P425" t="s">
        <v>549</v>
      </c>
      <c r="Q425" t="s">
        <v>552</v>
      </c>
    </row>
    <row r="426" spans="1:17" hidden="1">
      <c r="A426" t="s">
        <v>441</v>
      </c>
      <c r="B426" t="s">
        <v>519</v>
      </c>
      <c r="C426" t="s">
        <v>523</v>
      </c>
      <c r="D426" t="s">
        <v>525</v>
      </c>
      <c r="E426">
        <v>1.6</v>
      </c>
      <c r="F426">
        <v>103803</v>
      </c>
      <c r="G426" s="2">
        <v>43965</v>
      </c>
      <c r="H426" t="b">
        <v>0</v>
      </c>
      <c r="J426" t="s">
        <v>536</v>
      </c>
      <c r="K426" t="s">
        <v>541</v>
      </c>
      <c r="L426" t="s">
        <v>544</v>
      </c>
      <c r="M426">
        <v>3</v>
      </c>
      <c r="N426">
        <v>4.9000000000000004</v>
      </c>
      <c r="O426" t="s">
        <v>546</v>
      </c>
      <c r="P426" t="s">
        <v>550</v>
      </c>
      <c r="Q426" t="s">
        <v>552</v>
      </c>
    </row>
    <row r="427" spans="1:17" hidden="1">
      <c r="A427" t="s">
        <v>442</v>
      </c>
      <c r="B427" t="s">
        <v>518</v>
      </c>
      <c r="C427" t="s">
        <v>520</v>
      </c>
      <c r="D427" t="s">
        <v>525</v>
      </c>
      <c r="E427">
        <v>5.6</v>
      </c>
      <c r="F427">
        <v>64458</v>
      </c>
      <c r="G427" s="2">
        <v>43223</v>
      </c>
      <c r="H427" t="b">
        <v>0</v>
      </c>
      <c r="J427" t="s">
        <v>537</v>
      </c>
      <c r="K427" t="s">
        <v>540</v>
      </c>
      <c r="L427" t="s">
        <v>542</v>
      </c>
      <c r="M427">
        <v>3</v>
      </c>
      <c r="N427">
        <v>7</v>
      </c>
      <c r="O427" t="s">
        <v>548</v>
      </c>
      <c r="P427" t="s">
        <v>549</v>
      </c>
      <c r="Q427" t="s">
        <v>553</v>
      </c>
    </row>
    <row r="428" spans="1:17" hidden="1">
      <c r="A428" t="s">
        <v>443</v>
      </c>
      <c r="B428" t="s">
        <v>518</v>
      </c>
      <c r="C428" t="s">
        <v>524</v>
      </c>
      <c r="D428" t="s">
        <v>525</v>
      </c>
      <c r="E428">
        <v>4</v>
      </c>
      <c r="F428">
        <v>67352</v>
      </c>
      <c r="G428" s="2">
        <v>44329</v>
      </c>
      <c r="H428" t="b">
        <v>0</v>
      </c>
      <c r="J428" t="s">
        <v>537</v>
      </c>
      <c r="K428" t="s">
        <v>538</v>
      </c>
      <c r="L428" t="s">
        <v>545</v>
      </c>
      <c r="M428">
        <v>3</v>
      </c>
      <c r="N428">
        <v>3.9</v>
      </c>
      <c r="O428" t="s">
        <v>548</v>
      </c>
      <c r="P428" t="s">
        <v>549</v>
      </c>
      <c r="Q428" t="s">
        <v>553</v>
      </c>
    </row>
    <row r="429" spans="1:17" hidden="1">
      <c r="A429" t="s">
        <v>444</v>
      </c>
      <c r="B429" t="s">
        <v>519</v>
      </c>
      <c r="C429" t="s">
        <v>524</v>
      </c>
      <c r="D429" t="s">
        <v>525</v>
      </c>
      <c r="E429">
        <v>1.5</v>
      </c>
      <c r="F429">
        <v>128814</v>
      </c>
      <c r="G429" s="2">
        <v>44253</v>
      </c>
      <c r="H429" t="b">
        <v>0</v>
      </c>
      <c r="J429" t="s">
        <v>536</v>
      </c>
      <c r="K429" t="s">
        <v>540</v>
      </c>
      <c r="L429" t="s">
        <v>545</v>
      </c>
      <c r="M429">
        <v>3</v>
      </c>
      <c r="N429">
        <v>4.0999999999999996</v>
      </c>
      <c r="O429" t="s">
        <v>547</v>
      </c>
      <c r="P429" t="s">
        <v>549</v>
      </c>
      <c r="Q429" t="s">
        <v>551</v>
      </c>
    </row>
    <row r="430" spans="1:17" hidden="1">
      <c r="A430" t="s">
        <v>445</v>
      </c>
      <c r="B430" t="s">
        <v>519</v>
      </c>
      <c r="C430" t="s">
        <v>521</v>
      </c>
      <c r="D430" t="s">
        <v>525</v>
      </c>
      <c r="E430">
        <v>6.1</v>
      </c>
      <c r="F430">
        <v>91174</v>
      </c>
      <c r="G430" s="2">
        <v>44063</v>
      </c>
      <c r="H430" t="b">
        <v>0</v>
      </c>
      <c r="J430" t="s">
        <v>536</v>
      </c>
      <c r="K430" t="s">
        <v>538</v>
      </c>
      <c r="L430" t="s">
        <v>543</v>
      </c>
      <c r="M430">
        <v>3</v>
      </c>
      <c r="N430">
        <v>4.7</v>
      </c>
      <c r="O430" t="s">
        <v>546</v>
      </c>
      <c r="P430" t="s">
        <v>549</v>
      </c>
      <c r="Q430" t="s">
        <v>554</v>
      </c>
    </row>
    <row r="431" spans="1:17" hidden="1">
      <c r="A431" t="s">
        <v>446</v>
      </c>
      <c r="B431" t="s">
        <v>518</v>
      </c>
      <c r="C431" t="s">
        <v>523</v>
      </c>
      <c r="D431" t="s">
        <v>526</v>
      </c>
      <c r="E431">
        <v>2.9</v>
      </c>
      <c r="F431">
        <v>137243</v>
      </c>
      <c r="G431" s="2">
        <v>43383</v>
      </c>
      <c r="H431" t="b">
        <v>0</v>
      </c>
      <c r="J431" t="s">
        <v>537</v>
      </c>
      <c r="K431" t="s">
        <v>540</v>
      </c>
      <c r="L431" t="s">
        <v>542</v>
      </c>
      <c r="M431">
        <v>3</v>
      </c>
      <c r="N431">
        <v>6.5</v>
      </c>
      <c r="O431" t="s">
        <v>546</v>
      </c>
      <c r="P431" t="s">
        <v>549</v>
      </c>
      <c r="Q431" t="s">
        <v>553</v>
      </c>
    </row>
    <row r="432" spans="1:17" hidden="1">
      <c r="A432" t="s">
        <v>447</v>
      </c>
      <c r="B432" t="s">
        <v>519</v>
      </c>
      <c r="C432" t="s">
        <v>522</v>
      </c>
      <c r="D432" t="s">
        <v>525</v>
      </c>
      <c r="E432">
        <v>3.7</v>
      </c>
      <c r="F432">
        <v>62591</v>
      </c>
      <c r="G432" s="2">
        <v>43667</v>
      </c>
      <c r="H432" t="b">
        <v>0</v>
      </c>
      <c r="J432" t="s">
        <v>537</v>
      </c>
      <c r="K432" t="s">
        <v>541</v>
      </c>
      <c r="L432" t="s">
        <v>542</v>
      </c>
      <c r="M432">
        <v>3</v>
      </c>
      <c r="N432">
        <v>5.8</v>
      </c>
      <c r="O432" t="s">
        <v>546</v>
      </c>
      <c r="P432" t="s">
        <v>550</v>
      </c>
      <c r="Q432" t="s">
        <v>551</v>
      </c>
    </row>
    <row r="433" spans="1:17" hidden="1">
      <c r="A433" t="s">
        <v>448</v>
      </c>
      <c r="B433" t="s">
        <v>518</v>
      </c>
      <c r="C433" t="s">
        <v>521</v>
      </c>
      <c r="D433" t="s">
        <v>525</v>
      </c>
      <c r="E433">
        <v>7</v>
      </c>
      <c r="F433">
        <v>90816</v>
      </c>
      <c r="G433" s="2">
        <v>43981</v>
      </c>
      <c r="H433" t="b">
        <v>1</v>
      </c>
      <c r="I433" t="s">
        <v>533</v>
      </c>
      <c r="J433" t="s">
        <v>537</v>
      </c>
      <c r="K433" t="s">
        <v>538</v>
      </c>
      <c r="L433" t="s">
        <v>545</v>
      </c>
      <c r="M433">
        <v>3</v>
      </c>
      <c r="N433">
        <v>4.9000000000000004</v>
      </c>
      <c r="O433" t="s">
        <v>546</v>
      </c>
      <c r="P433" t="s">
        <v>549</v>
      </c>
      <c r="Q433" t="s">
        <v>554</v>
      </c>
    </row>
    <row r="434" spans="1:17" hidden="1">
      <c r="A434" t="s">
        <v>449</v>
      </c>
      <c r="B434" t="s">
        <v>519</v>
      </c>
      <c r="C434" t="s">
        <v>524</v>
      </c>
      <c r="D434" t="s">
        <v>526</v>
      </c>
      <c r="E434">
        <v>5.8</v>
      </c>
      <c r="F434">
        <v>136240</v>
      </c>
      <c r="G434" s="2">
        <v>43176</v>
      </c>
      <c r="H434" t="b">
        <v>0</v>
      </c>
      <c r="J434" t="s">
        <v>537</v>
      </c>
      <c r="K434" t="s">
        <v>538</v>
      </c>
      <c r="L434" t="s">
        <v>543</v>
      </c>
      <c r="M434">
        <v>4</v>
      </c>
      <c r="N434">
        <v>7.1</v>
      </c>
      <c r="O434" t="s">
        <v>547</v>
      </c>
      <c r="P434" t="s">
        <v>549</v>
      </c>
      <c r="Q434" t="s">
        <v>552</v>
      </c>
    </row>
    <row r="435" spans="1:17" hidden="1">
      <c r="A435" t="s">
        <v>450</v>
      </c>
      <c r="B435" t="s">
        <v>519</v>
      </c>
      <c r="C435" t="s">
        <v>520</v>
      </c>
      <c r="D435" t="s">
        <v>525</v>
      </c>
      <c r="E435">
        <v>6.7</v>
      </c>
      <c r="F435">
        <v>61700</v>
      </c>
      <c r="G435" s="2">
        <v>44723</v>
      </c>
      <c r="H435" t="b">
        <v>1</v>
      </c>
      <c r="I435" t="s">
        <v>531</v>
      </c>
      <c r="J435" t="s">
        <v>537</v>
      </c>
      <c r="K435" t="s">
        <v>541</v>
      </c>
      <c r="L435" t="s">
        <v>543</v>
      </c>
      <c r="M435">
        <v>3</v>
      </c>
      <c r="N435">
        <v>2.9</v>
      </c>
      <c r="O435" t="s">
        <v>547</v>
      </c>
      <c r="P435" t="s">
        <v>550</v>
      </c>
      <c r="Q435" t="s">
        <v>552</v>
      </c>
    </row>
    <row r="436" spans="1:17" hidden="1">
      <c r="A436" t="s">
        <v>451</v>
      </c>
      <c r="B436" t="s">
        <v>517</v>
      </c>
      <c r="C436" t="s">
        <v>520</v>
      </c>
      <c r="D436" t="s">
        <v>527</v>
      </c>
      <c r="E436">
        <v>5.2</v>
      </c>
      <c r="F436">
        <v>130293</v>
      </c>
      <c r="G436" s="2">
        <v>43858</v>
      </c>
      <c r="H436" t="b">
        <v>1</v>
      </c>
      <c r="I436" t="s">
        <v>530</v>
      </c>
      <c r="J436" t="s">
        <v>535</v>
      </c>
      <c r="K436" t="s">
        <v>540</v>
      </c>
      <c r="L436" t="s">
        <v>543</v>
      </c>
      <c r="M436">
        <v>1</v>
      </c>
      <c r="N436">
        <v>5.2</v>
      </c>
      <c r="O436" t="s">
        <v>547</v>
      </c>
      <c r="P436" t="s">
        <v>549</v>
      </c>
      <c r="Q436" t="s">
        <v>551</v>
      </c>
    </row>
    <row r="437" spans="1:17">
      <c r="A437" t="s">
        <v>40</v>
      </c>
      <c r="B437" t="s">
        <v>518</v>
      </c>
      <c r="C437" t="s">
        <v>522</v>
      </c>
      <c r="D437" t="s">
        <v>528</v>
      </c>
      <c r="E437">
        <v>7.8</v>
      </c>
      <c r="F437">
        <v>109811</v>
      </c>
      <c r="G437" s="2">
        <v>43864</v>
      </c>
      <c r="H437" t="b">
        <v>0</v>
      </c>
      <c r="J437" t="s">
        <v>535</v>
      </c>
      <c r="K437" t="s">
        <v>540</v>
      </c>
      <c r="L437" t="s">
        <v>542</v>
      </c>
      <c r="M437">
        <v>1</v>
      </c>
      <c r="N437">
        <v>5.2</v>
      </c>
      <c r="O437" t="s">
        <v>546</v>
      </c>
      <c r="P437" t="s">
        <v>549</v>
      </c>
      <c r="Q437" t="s">
        <v>551</v>
      </c>
    </row>
    <row r="438" spans="1:17" hidden="1">
      <c r="A438" t="s">
        <v>453</v>
      </c>
      <c r="B438" t="s">
        <v>519</v>
      </c>
      <c r="C438" t="s">
        <v>520</v>
      </c>
      <c r="D438" t="s">
        <v>526</v>
      </c>
      <c r="E438">
        <v>3.4</v>
      </c>
      <c r="F438">
        <v>107221</v>
      </c>
      <c r="G438" s="2">
        <v>45035</v>
      </c>
      <c r="H438" t="b">
        <v>0</v>
      </c>
      <c r="J438" t="s">
        <v>536</v>
      </c>
      <c r="K438" t="s">
        <v>541</v>
      </c>
      <c r="L438" t="s">
        <v>543</v>
      </c>
      <c r="M438">
        <v>3</v>
      </c>
      <c r="N438">
        <v>2</v>
      </c>
      <c r="O438" t="s">
        <v>546</v>
      </c>
      <c r="P438" t="s">
        <v>550</v>
      </c>
      <c r="Q438" t="s">
        <v>551</v>
      </c>
    </row>
    <row r="439" spans="1:17" hidden="1">
      <c r="A439" t="s">
        <v>454</v>
      </c>
      <c r="B439" t="s">
        <v>518</v>
      </c>
      <c r="C439" t="s">
        <v>522</v>
      </c>
      <c r="D439" t="s">
        <v>527</v>
      </c>
      <c r="E439">
        <v>3.2</v>
      </c>
      <c r="F439">
        <v>96320</v>
      </c>
      <c r="G439" s="2">
        <v>43119</v>
      </c>
      <c r="H439" t="b">
        <v>0</v>
      </c>
      <c r="J439" t="s">
        <v>536</v>
      </c>
      <c r="K439" t="s">
        <v>541</v>
      </c>
      <c r="L439" t="s">
        <v>544</v>
      </c>
      <c r="M439">
        <v>3</v>
      </c>
      <c r="N439">
        <v>7.3</v>
      </c>
      <c r="O439" t="s">
        <v>546</v>
      </c>
      <c r="P439" t="s">
        <v>550</v>
      </c>
      <c r="Q439" t="s">
        <v>551</v>
      </c>
    </row>
    <row r="440" spans="1:17">
      <c r="A440" t="s">
        <v>54</v>
      </c>
      <c r="B440" t="s">
        <v>519</v>
      </c>
      <c r="C440" t="s">
        <v>520</v>
      </c>
      <c r="D440" t="s">
        <v>528</v>
      </c>
      <c r="E440">
        <v>7.8</v>
      </c>
      <c r="F440">
        <v>114748</v>
      </c>
      <c r="G440" s="2">
        <v>44806</v>
      </c>
      <c r="H440" t="b">
        <v>0</v>
      </c>
      <c r="J440" t="s">
        <v>537</v>
      </c>
      <c r="K440" t="s">
        <v>538</v>
      </c>
      <c r="L440" t="s">
        <v>544</v>
      </c>
      <c r="M440">
        <v>4</v>
      </c>
      <c r="N440">
        <v>2.6</v>
      </c>
      <c r="O440" t="s">
        <v>547</v>
      </c>
      <c r="P440" t="s">
        <v>549</v>
      </c>
      <c r="Q440" t="s">
        <v>552</v>
      </c>
    </row>
    <row r="441" spans="1:17">
      <c r="A441" t="s">
        <v>202</v>
      </c>
      <c r="B441" t="s">
        <v>519</v>
      </c>
      <c r="C441" t="s">
        <v>522</v>
      </c>
      <c r="D441" t="s">
        <v>528</v>
      </c>
      <c r="E441">
        <v>7.8</v>
      </c>
      <c r="F441">
        <v>148397</v>
      </c>
      <c r="G441" s="2">
        <v>43102</v>
      </c>
      <c r="H441" t="b">
        <v>1</v>
      </c>
      <c r="I441" t="s">
        <v>530</v>
      </c>
      <c r="J441" t="s">
        <v>535</v>
      </c>
      <c r="K441" t="s">
        <v>538</v>
      </c>
      <c r="L441" t="s">
        <v>542</v>
      </c>
      <c r="M441">
        <v>4</v>
      </c>
      <c r="N441">
        <v>7.3</v>
      </c>
      <c r="O441" t="s">
        <v>546</v>
      </c>
      <c r="P441" t="s">
        <v>549</v>
      </c>
      <c r="Q441" t="s">
        <v>553</v>
      </c>
    </row>
    <row r="442" spans="1:17" hidden="1">
      <c r="A442" t="s">
        <v>457</v>
      </c>
      <c r="B442" t="s">
        <v>519</v>
      </c>
      <c r="C442" t="s">
        <v>522</v>
      </c>
      <c r="D442" t="s">
        <v>526</v>
      </c>
      <c r="E442">
        <v>6.1</v>
      </c>
      <c r="F442">
        <v>99082</v>
      </c>
      <c r="G442" s="2">
        <v>44661</v>
      </c>
      <c r="H442" t="b">
        <v>0</v>
      </c>
      <c r="J442" t="s">
        <v>537</v>
      </c>
      <c r="K442" t="s">
        <v>540</v>
      </c>
      <c r="L442" t="s">
        <v>544</v>
      </c>
      <c r="M442">
        <v>3</v>
      </c>
      <c r="N442">
        <v>3</v>
      </c>
      <c r="O442" t="s">
        <v>546</v>
      </c>
      <c r="P442" t="s">
        <v>549</v>
      </c>
      <c r="Q442" t="s">
        <v>554</v>
      </c>
    </row>
    <row r="443" spans="1:17">
      <c r="A443" t="s">
        <v>456</v>
      </c>
      <c r="B443" t="s">
        <v>518</v>
      </c>
      <c r="C443" t="s">
        <v>521</v>
      </c>
      <c r="D443" t="s">
        <v>528</v>
      </c>
      <c r="E443">
        <v>7.8</v>
      </c>
      <c r="F443">
        <v>131696</v>
      </c>
      <c r="G443" s="2">
        <v>43171</v>
      </c>
      <c r="H443" t="b">
        <v>1</v>
      </c>
      <c r="I443" t="s">
        <v>531</v>
      </c>
      <c r="J443" t="s">
        <v>537</v>
      </c>
      <c r="K443" t="s">
        <v>538</v>
      </c>
      <c r="L443" t="s">
        <v>543</v>
      </c>
      <c r="M443">
        <v>4</v>
      </c>
      <c r="N443">
        <v>7.1</v>
      </c>
      <c r="O443" t="s">
        <v>546</v>
      </c>
      <c r="P443" t="s">
        <v>549</v>
      </c>
      <c r="Q443" t="s">
        <v>554</v>
      </c>
    </row>
    <row r="444" spans="1:17" hidden="1">
      <c r="A444" t="s">
        <v>459</v>
      </c>
      <c r="B444" t="s">
        <v>517</v>
      </c>
      <c r="C444" t="s">
        <v>523</v>
      </c>
      <c r="D444" t="s">
        <v>525</v>
      </c>
      <c r="E444">
        <v>4.3</v>
      </c>
      <c r="F444">
        <v>132309</v>
      </c>
      <c r="G444" s="2">
        <v>44869</v>
      </c>
      <c r="H444" t="b">
        <v>0</v>
      </c>
      <c r="J444" t="s">
        <v>535</v>
      </c>
      <c r="K444" t="s">
        <v>538</v>
      </c>
      <c r="L444" t="s">
        <v>542</v>
      </c>
      <c r="M444">
        <v>3</v>
      </c>
      <c r="N444">
        <v>2.5</v>
      </c>
      <c r="O444" t="s">
        <v>546</v>
      </c>
      <c r="P444" t="s">
        <v>549</v>
      </c>
      <c r="Q444" t="s">
        <v>552</v>
      </c>
    </row>
    <row r="445" spans="1:17" hidden="1">
      <c r="A445" t="s">
        <v>460</v>
      </c>
      <c r="B445" t="s">
        <v>517</v>
      </c>
      <c r="C445" t="s">
        <v>524</v>
      </c>
      <c r="E445">
        <v>4.5</v>
      </c>
      <c r="F445">
        <v>64234</v>
      </c>
      <c r="G445" s="2">
        <v>44817</v>
      </c>
      <c r="H445" t="b">
        <v>0</v>
      </c>
      <c r="J445" t="s">
        <v>537</v>
      </c>
      <c r="K445" t="s">
        <v>538</v>
      </c>
      <c r="L445" t="s">
        <v>542</v>
      </c>
      <c r="M445">
        <v>3</v>
      </c>
      <c r="N445">
        <v>2.6</v>
      </c>
      <c r="O445" t="s">
        <v>546</v>
      </c>
      <c r="P445" t="s">
        <v>549</v>
      </c>
      <c r="Q445" t="s">
        <v>553</v>
      </c>
    </row>
    <row r="446" spans="1:17" hidden="1">
      <c r="A446" t="s">
        <v>461</v>
      </c>
      <c r="B446" t="s">
        <v>518</v>
      </c>
      <c r="C446" t="s">
        <v>520</v>
      </c>
      <c r="D446" t="s">
        <v>525</v>
      </c>
      <c r="E446">
        <v>4.9000000000000004</v>
      </c>
      <c r="F446">
        <v>152910</v>
      </c>
      <c r="G446" s="2">
        <v>43285</v>
      </c>
      <c r="H446" t="b">
        <v>0</v>
      </c>
      <c r="J446" t="s">
        <v>536</v>
      </c>
      <c r="K446" t="s">
        <v>538</v>
      </c>
      <c r="L446" t="s">
        <v>542</v>
      </c>
      <c r="M446">
        <v>4</v>
      </c>
      <c r="N446">
        <v>6.8</v>
      </c>
      <c r="O446" t="s">
        <v>547</v>
      </c>
      <c r="P446" t="s">
        <v>549</v>
      </c>
      <c r="Q446" t="s">
        <v>552</v>
      </c>
    </row>
    <row r="447" spans="1:17">
      <c r="A447" t="s">
        <v>248</v>
      </c>
      <c r="B447" t="s">
        <v>517</v>
      </c>
      <c r="C447" t="s">
        <v>523</v>
      </c>
      <c r="D447" t="s">
        <v>528</v>
      </c>
      <c r="E447">
        <v>8</v>
      </c>
      <c r="F447">
        <v>121588</v>
      </c>
      <c r="G447" s="2">
        <v>44453</v>
      </c>
      <c r="H447" t="b">
        <v>0</v>
      </c>
      <c r="J447" t="s">
        <v>536</v>
      </c>
      <c r="K447" t="s">
        <v>541</v>
      </c>
      <c r="L447" t="s">
        <v>542</v>
      </c>
      <c r="M447">
        <v>3</v>
      </c>
      <c r="N447">
        <v>3.6</v>
      </c>
      <c r="O447" t="s">
        <v>547</v>
      </c>
      <c r="P447" t="s">
        <v>550</v>
      </c>
      <c r="Q447" t="s">
        <v>553</v>
      </c>
    </row>
    <row r="448" spans="1:17" hidden="1">
      <c r="A448" t="s">
        <v>463</v>
      </c>
      <c r="B448" t="s">
        <v>518</v>
      </c>
      <c r="C448" t="s">
        <v>522</v>
      </c>
      <c r="D448" t="s">
        <v>525</v>
      </c>
      <c r="E448">
        <v>5.3</v>
      </c>
      <c r="F448">
        <v>105095</v>
      </c>
      <c r="G448" s="2">
        <v>43159</v>
      </c>
      <c r="H448" t="b">
        <v>0</v>
      </c>
      <c r="J448" t="s">
        <v>537</v>
      </c>
      <c r="K448" t="s">
        <v>538</v>
      </c>
      <c r="L448" t="s">
        <v>543</v>
      </c>
      <c r="M448">
        <v>3</v>
      </c>
      <c r="N448">
        <v>7.1</v>
      </c>
      <c r="O448" t="s">
        <v>547</v>
      </c>
      <c r="P448" t="s">
        <v>549</v>
      </c>
      <c r="Q448" t="s">
        <v>552</v>
      </c>
    </row>
    <row r="449" spans="1:17" hidden="1">
      <c r="A449" t="s">
        <v>464</v>
      </c>
      <c r="B449" t="s">
        <v>517</v>
      </c>
      <c r="C449" t="s">
        <v>524</v>
      </c>
      <c r="D449" t="s">
        <v>527</v>
      </c>
      <c r="E449">
        <v>4.4000000000000004</v>
      </c>
      <c r="F449">
        <v>68026</v>
      </c>
      <c r="G449" s="2">
        <v>44538</v>
      </c>
      <c r="H449" t="b">
        <v>1</v>
      </c>
      <c r="I449" t="s">
        <v>530</v>
      </c>
      <c r="J449" t="s">
        <v>535</v>
      </c>
      <c r="K449" t="s">
        <v>539</v>
      </c>
      <c r="L449" t="s">
        <v>545</v>
      </c>
      <c r="M449">
        <v>3</v>
      </c>
      <c r="N449">
        <v>3.4</v>
      </c>
      <c r="O449" t="s">
        <v>546</v>
      </c>
      <c r="P449" t="s">
        <v>550</v>
      </c>
      <c r="Q449" t="s">
        <v>554</v>
      </c>
    </row>
    <row r="450" spans="1:17" hidden="1">
      <c r="A450" t="s">
        <v>465</v>
      </c>
      <c r="B450" t="s">
        <v>518</v>
      </c>
      <c r="C450" t="s">
        <v>520</v>
      </c>
      <c r="D450" t="s">
        <v>525</v>
      </c>
      <c r="E450">
        <v>5.5</v>
      </c>
      <c r="F450">
        <v>152067</v>
      </c>
      <c r="G450" s="2">
        <v>44260</v>
      </c>
      <c r="H450" t="b">
        <v>0</v>
      </c>
      <c r="J450" t="s">
        <v>535</v>
      </c>
      <c r="K450" t="s">
        <v>541</v>
      </c>
      <c r="L450" t="s">
        <v>542</v>
      </c>
      <c r="M450">
        <v>3</v>
      </c>
      <c r="N450">
        <v>4.0999999999999996</v>
      </c>
      <c r="O450" t="s">
        <v>548</v>
      </c>
      <c r="P450" t="s">
        <v>550</v>
      </c>
      <c r="Q450" t="s">
        <v>554</v>
      </c>
    </row>
    <row r="451" spans="1:17">
      <c r="A451" t="s">
        <v>466</v>
      </c>
      <c r="B451" t="s">
        <v>519</v>
      </c>
      <c r="C451" t="s">
        <v>523</v>
      </c>
      <c r="D451" t="s">
        <v>528</v>
      </c>
      <c r="E451">
        <v>8</v>
      </c>
      <c r="F451">
        <v>137299</v>
      </c>
      <c r="G451" s="2">
        <v>44845</v>
      </c>
      <c r="H451" t="b">
        <v>1</v>
      </c>
      <c r="I451" t="s">
        <v>532</v>
      </c>
      <c r="J451" t="s">
        <v>537</v>
      </c>
      <c r="K451" t="s">
        <v>540</v>
      </c>
      <c r="L451" t="s">
        <v>545</v>
      </c>
      <c r="M451">
        <v>3</v>
      </c>
      <c r="N451">
        <v>2.5</v>
      </c>
      <c r="O451" t="s">
        <v>546</v>
      </c>
      <c r="P451" t="s">
        <v>549</v>
      </c>
      <c r="Q451" t="s">
        <v>554</v>
      </c>
    </row>
    <row r="452" spans="1:17">
      <c r="A452" t="s">
        <v>334</v>
      </c>
      <c r="B452" t="s">
        <v>517</v>
      </c>
      <c r="C452" t="s">
        <v>520</v>
      </c>
      <c r="D452" t="s">
        <v>528</v>
      </c>
      <c r="E452">
        <v>8.1</v>
      </c>
      <c r="F452">
        <v>110583</v>
      </c>
      <c r="G452" s="2">
        <v>44629</v>
      </c>
      <c r="H452" t="b">
        <v>1</v>
      </c>
      <c r="I452" t="s">
        <v>532</v>
      </c>
      <c r="J452" t="s">
        <v>536</v>
      </c>
      <c r="K452" t="s">
        <v>538</v>
      </c>
      <c r="L452" t="s">
        <v>542</v>
      </c>
      <c r="M452">
        <v>3</v>
      </c>
      <c r="N452">
        <v>3.1</v>
      </c>
      <c r="O452" t="s">
        <v>546</v>
      </c>
      <c r="P452" t="s">
        <v>549</v>
      </c>
      <c r="Q452" t="s">
        <v>554</v>
      </c>
    </row>
    <row r="453" spans="1:17" hidden="1">
      <c r="A453" t="s">
        <v>468</v>
      </c>
      <c r="B453" t="s">
        <v>519</v>
      </c>
      <c r="C453" t="s">
        <v>520</v>
      </c>
      <c r="D453" t="s">
        <v>526</v>
      </c>
      <c r="E453">
        <v>1.8</v>
      </c>
      <c r="F453">
        <v>147796</v>
      </c>
      <c r="G453" s="2">
        <v>44594</v>
      </c>
      <c r="H453" t="b">
        <v>0</v>
      </c>
      <c r="J453" t="s">
        <v>536</v>
      </c>
      <c r="K453" t="s">
        <v>540</v>
      </c>
      <c r="L453" t="s">
        <v>544</v>
      </c>
      <c r="M453">
        <v>3</v>
      </c>
      <c r="N453">
        <v>3.2</v>
      </c>
      <c r="O453" t="s">
        <v>547</v>
      </c>
      <c r="P453" t="s">
        <v>549</v>
      </c>
      <c r="Q453" t="s">
        <v>552</v>
      </c>
    </row>
    <row r="454" spans="1:17" hidden="1">
      <c r="A454" t="s">
        <v>469</v>
      </c>
      <c r="B454" t="s">
        <v>519</v>
      </c>
      <c r="C454" t="s">
        <v>523</v>
      </c>
      <c r="D454" t="s">
        <v>525</v>
      </c>
      <c r="E454">
        <v>2.5</v>
      </c>
      <c r="F454">
        <v>100172</v>
      </c>
      <c r="G454" s="2">
        <v>44055</v>
      </c>
      <c r="H454" t="b">
        <v>0</v>
      </c>
      <c r="J454" t="s">
        <v>537</v>
      </c>
      <c r="K454" t="s">
        <v>540</v>
      </c>
      <c r="L454" t="s">
        <v>544</v>
      </c>
      <c r="M454">
        <v>4</v>
      </c>
      <c r="N454">
        <v>4.7</v>
      </c>
      <c r="O454" t="s">
        <v>546</v>
      </c>
      <c r="P454" t="s">
        <v>549</v>
      </c>
      <c r="Q454" t="s">
        <v>552</v>
      </c>
    </row>
    <row r="455" spans="1:17" hidden="1">
      <c r="A455" t="s">
        <v>470</v>
      </c>
      <c r="B455" t="s">
        <v>517</v>
      </c>
      <c r="C455" t="s">
        <v>523</v>
      </c>
      <c r="D455" t="s">
        <v>525</v>
      </c>
      <c r="E455">
        <v>5.7</v>
      </c>
      <c r="F455">
        <v>112953</v>
      </c>
      <c r="G455" s="2">
        <v>43614</v>
      </c>
      <c r="H455" t="b">
        <v>1</v>
      </c>
      <c r="I455" t="s">
        <v>531</v>
      </c>
      <c r="J455" t="s">
        <v>535</v>
      </c>
      <c r="K455" t="s">
        <v>541</v>
      </c>
      <c r="L455" t="s">
        <v>545</v>
      </c>
      <c r="M455">
        <v>3</v>
      </c>
      <c r="N455">
        <v>5.9</v>
      </c>
      <c r="O455" t="s">
        <v>547</v>
      </c>
      <c r="P455" t="s">
        <v>550</v>
      </c>
      <c r="Q455" t="s">
        <v>552</v>
      </c>
    </row>
    <row r="456" spans="1:17" hidden="1">
      <c r="A456" t="s">
        <v>471</v>
      </c>
      <c r="B456" t="s">
        <v>517</v>
      </c>
      <c r="C456" t="s">
        <v>524</v>
      </c>
      <c r="D456" t="s">
        <v>525</v>
      </c>
      <c r="E456">
        <v>8.3000000000000007</v>
      </c>
      <c r="F456">
        <v>113442</v>
      </c>
      <c r="G456" s="2">
        <v>43778</v>
      </c>
      <c r="H456" t="b">
        <v>0</v>
      </c>
      <c r="J456" t="s">
        <v>535</v>
      </c>
      <c r="K456" t="s">
        <v>540</v>
      </c>
      <c r="L456" t="s">
        <v>543</v>
      </c>
      <c r="M456">
        <v>3</v>
      </c>
      <c r="N456">
        <v>5.4</v>
      </c>
      <c r="O456" t="s">
        <v>546</v>
      </c>
      <c r="P456" t="s">
        <v>549</v>
      </c>
      <c r="Q456" t="s">
        <v>554</v>
      </c>
    </row>
    <row r="457" spans="1:17" hidden="1">
      <c r="A457" t="s">
        <v>472</v>
      </c>
      <c r="B457" t="s">
        <v>518</v>
      </c>
      <c r="C457" t="s">
        <v>520</v>
      </c>
      <c r="D457" t="s">
        <v>527</v>
      </c>
      <c r="E457">
        <v>9.8000000000000007</v>
      </c>
      <c r="F457">
        <v>125133</v>
      </c>
      <c r="G457" s="2">
        <v>44905</v>
      </c>
      <c r="H457" t="b">
        <v>0</v>
      </c>
      <c r="J457" t="s">
        <v>536</v>
      </c>
      <c r="K457" t="s">
        <v>540</v>
      </c>
      <c r="L457" t="s">
        <v>542</v>
      </c>
      <c r="M457">
        <v>4</v>
      </c>
      <c r="N457">
        <v>2.4</v>
      </c>
      <c r="O457" t="s">
        <v>547</v>
      </c>
      <c r="P457" t="s">
        <v>549</v>
      </c>
      <c r="Q457" t="s">
        <v>552</v>
      </c>
    </row>
    <row r="458" spans="1:17" hidden="1">
      <c r="A458" t="s">
        <v>473</v>
      </c>
      <c r="B458" t="s">
        <v>519</v>
      </c>
      <c r="C458" t="s">
        <v>520</v>
      </c>
      <c r="D458" t="s">
        <v>526</v>
      </c>
      <c r="E458">
        <v>5.7</v>
      </c>
      <c r="F458">
        <v>85939</v>
      </c>
      <c r="G458" s="2">
        <v>44993</v>
      </c>
      <c r="H458" t="b">
        <v>0</v>
      </c>
      <c r="J458" t="s">
        <v>537</v>
      </c>
      <c r="K458" t="s">
        <v>541</v>
      </c>
      <c r="L458" t="s">
        <v>544</v>
      </c>
      <c r="M458">
        <v>2</v>
      </c>
      <c r="N458">
        <v>2.1</v>
      </c>
      <c r="O458" t="s">
        <v>547</v>
      </c>
      <c r="P458" t="s">
        <v>550</v>
      </c>
      <c r="Q458" t="s">
        <v>551</v>
      </c>
    </row>
    <row r="459" spans="1:17">
      <c r="A459" t="s">
        <v>26</v>
      </c>
      <c r="B459" t="s">
        <v>517</v>
      </c>
      <c r="C459" t="s">
        <v>522</v>
      </c>
      <c r="D459" t="s">
        <v>528</v>
      </c>
      <c r="E459">
        <v>8.3000000000000007</v>
      </c>
      <c r="F459">
        <v>108984</v>
      </c>
      <c r="G459" s="2">
        <v>44963</v>
      </c>
      <c r="H459" t="b">
        <v>0</v>
      </c>
      <c r="J459" t="s">
        <v>535</v>
      </c>
      <c r="K459" t="s">
        <v>539</v>
      </c>
      <c r="L459" t="s">
        <v>543</v>
      </c>
      <c r="M459">
        <v>3</v>
      </c>
      <c r="N459">
        <v>2.2000000000000002</v>
      </c>
      <c r="O459" t="s">
        <v>547</v>
      </c>
      <c r="P459" t="s">
        <v>549</v>
      </c>
      <c r="Q459" t="s">
        <v>554</v>
      </c>
    </row>
    <row r="460" spans="1:17" hidden="1">
      <c r="A460" t="s">
        <v>475</v>
      </c>
      <c r="B460" t="s">
        <v>517</v>
      </c>
      <c r="C460" t="s">
        <v>522</v>
      </c>
      <c r="D460" t="s">
        <v>525</v>
      </c>
      <c r="E460">
        <v>2.2999999999999998</v>
      </c>
      <c r="F460">
        <v>104535</v>
      </c>
      <c r="G460" s="2">
        <v>44868</v>
      </c>
      <c r="H460" t="b">
        <v>0</v>
      </c>
      <c r="J460" t="s">
        <v>537</v>
      </c>
      <c r="K460" t="s">
        <v>538</v>
      </c>
      <c r="L460" t="s">
        <v>542</v>
      </c>
      <c r="M460">
        <v>3</v>
      </c>
      <c r="N460">
        <v>2.5</v>
      </c>
      <c r="O460" t="s">
        <v>548</v>
      </c>
      <c r="P460" t="s">
        <v>549</v>
      </c>
      <c r="Q460" t="s">
        <v>554</v>
      </c>
    </row>
    <row r="461" spans="1:17" hidden="1">
      <c r="A461" t="s">
        <v>476</v>
      </c>
      <c r="B461" t="s">
        <v>519</v>
      </c>
      <c r="C461" t="s">
        <v>522</v>
      </c>
      <c r="D461" t="s">
        <v>527</v>
      </c>
      <c r="E461">
        <v>4.4000000000000004</v>
      </c>
      <c r="F461">
        <v>110357</v>
      </c>
      <c r="G461" s="2">
        <v>43993</v>
      </c>
      <c r="H461" t="b">
        <v>1</v>
      </c>
      <c r="I461" t="s">
        <v>533</v>
      </c>
      <c r="J461" t="s">
        <v>536</v>
      </c>
      <c r="K461" t="s">
        <v>538</v>
      </c>
      <c r="L461" t="s">
        <v>544</v>
      </c>
      <c r="M461">
        <v>2</v>
      </c>
      <c r="N461">
        <v>4.9000000000000004</v>
      </c>
      <c r="O461" t="s">
        <v>548</v>
      </c>
      <c r="P461" t="s">
        <v>549</v>
      </c>
      <c r="Q461" t="s">
        <v>554</v>
      </c>
    </row>
    <row r="462" spans="1:17" hidden="1">
      <c r="A462" t="s">
        <v>477</v>
      </c>
      <c r="B462" t="s">
        <v>519</v>
      </c>
      <c r="C462" t="s">
        <v>524</v>
      </c>
      <c r="D462" t="s">
        <v>526</v>
      </c>
      <c r="E462">
        <v>5.7</v>
      </c>
      <c r="F462">
        <v>97228</v>
      </c>
      <c r="G462" s="2">
        <v>43959</v>
      </c>
      <c r="H462" t="b">
        <v>1</v>
      </c>
      <c r="I462" t="s">
        <v>532</v>
      </c>
      <c r="J462" t="s">
        <v>537</v>
      </c>
      <c r="K462" t="s">
        <v>541</v>
      </c>
      <c r="L462" t="s">
        <v>543</v>
      </c>
      <c r="M462">
        <v>1</v>
      </c>
      <c r="N462">
        <v>5</v>
      </c>
      <c r="O462" t="s">
        <v>547</v>
      </c>
      <c r="P462" t="s">
        <v>550</v>
      </c>
      <c r="Q462" t="s">
        <v>552</v>
      </c>
    </row>
    <row r="463" spans="1:17" hidden="1">
      <c r="A463" t="s">
        <v>478</v>
      </c>
      <c r="B463" t="s">
        <v>517</v>
      </c>
      <c r="C463" t="s">
        <v>523</v>
      </c>
      <c r="D463" t="s">
        <v>526</v>
      </c>
      <c r="E463">
        <v>5.6</v>
      </c>
      <c r="F463">
        <v>121114</v>
      </c>
      <c r="G463" s="2">
        <v>44017</v>
      </c>
      <c r="H463" t="b">
        <v>0</v>
      </c>
      <c r="J463" t="s">
        <v>537</v>
      </c>
      <c r="K463" t="s">
        <v>540</v>
      </c>
      <c r="L463" t="s">
        <v>542</v>
      </c>
      <c r="M463">
        <v>3</v>
      </c>
      <c r="N463">
        <v>4.8</v>
      </c>
      <c r="O463" t="s">
        <v>547</v>
      </c>
      <c r="P463" t="s">
        <v>549</v>
      </c>
      <c r="Q463" t="s">
        <v>554</v>
      </c>
    </row>
    <row r="464" spans="1:17">
      <c r="A464" t="s">
        <v>152</v>
      </c>
      <c r="B464" t="s">
        <v>518</v>
      </c>
      <c r="C464" t="s">
        <v>524</v>
      </c>
      <c r="D464" t="s">
        <v>528</v>
      </c>
      <c r="E464">
        <v>8.5</v>
      </c>
      <c r="F464">
        <v>145469</v>
      </c>
      <c r="G464" s="2">
        <v>43202</v>
      </c>
      <c r="H464" t="b">
        <v>0</v>
      </c>
      <c r="J464" t="s">
        <v>537</v>
      </c>
      <c r="K464" t="s">
        <v>538</v>
      </c>
      <c r="L464" t="s">
        <v>544</v>
      </c>
      <c r="M464">
        <v>3</v>
      </c>
      <c r="N464">
        <v>7</v>
      </c>
      <c r="O464" t="s">
        <v>547</v>
      </c>
      <c r="P464" t="s">
        <v>549</v>
      </c>
      <c r="Q464" t="s">
        <v>553</v>
      </c>
    </row>
    <row r="465" spans="1:17">
      <c r="A465" t="s">
        <v>452</v>
      </c>
      <c r="B465" t="s">
        <v>517</v>
      </c>
      <c r="C465" t="s">
        <v>520</v>
      </c>
      <c r="D465" t="s">
        <v>528</v>
      </c>
      <c r="E465">
        <v>8.5</v>
      </c>
      <c r="F465">
        <v>159977</v>
      </c>
      <c r="G465" s="2">
        <v>44120</v>
      </c>
      <c r="H465" t="b">
        <v>0</v>
      </c>
      <c r="J465" t="s">
        <v>536</v>
      </c>
      <c r="K465" t="s">
        <v>538</v>
      </c>
      <c r="L465" t="s">
        <v>545</v>
      </c>
      <c r="M465">
        <v>2</v>
      </c>
      <c r="N465">
        <v>4.5</v>
      </c>
      <c r="O465" t="s">
        <v>546</v>
      </c>
      <c r="P465" t="s">
        <v>549</v>
      </c>
      <c r="Q465" t="s">
        <v>552</v>
      </c>
    </row>
    <row r="466" spans="1:17" hidden="1">
      <c r="A466" t="s">
        <v>481</v>
      </c>
      <c r="B466" t="s">
        <v>518</v>
      </c>
      <c r="C466" t="s">
        <v>520</v>
      </c>
      <c r="D466" t="s">
        <v>525</v>
      </c>
      <c r="E466">
        <v>6</v>
      </c>
      <c r="F466">
        <v>147959</v>
      </c>
      <c r="G466" s="2">
        <v>43751</v>
      </c>
      <c r="H466" t="b">
        <v>0</v>
      </c>
      <c r="J466" t="s">
        <v>536</v>
      </c>
      <c r="K466" t="s">
        <v>540</v>
      </c>
      <c r="L466" t="s">
        <v>542</v>
      </c>
      <c r="M466">
        <v>3</v>
      </c>
      <c r="N466">
        <v>5.5</v>
      </c>
      <c r="O466" t="s">
        <v>548</v>
      </c>
      <c r="P466" t="s">
        <v>549</v>
      </c>
      <c r="Q466" t="s">
        <v>554</v>
      </c>
    </row>
    <row r="467" spans="1:17">
      <c r="A467" t="s">
        <v>46</v>
      </c>
      <c r="B467" t="s">
        <v>518</v>
      </c>
      <c r="C467" t="s">
        <v>524</v>
      </c>
      <c r="D467" t="s">
        <v>528</v>
      </c>
      <c r="E467">
        <v>8.6</v>
      </c>
      <c r="F467">
        <v>121135</v>
      </c>
      <c r="G467" s="2">
        <v>44057</v>
      </c>
      <c r="H467" t="b">
        <v>1</v>
      </c>
      <c r="I467" t="s">
        <v>530</v>
      </c>
      <c r="J467" t="s">
        <v>536</v>
      </c>
      <c r="K467" t="s">
        <v>541</v>
      </c>
      <c r="L467" t="s">
        <v>542</v>
      </c>
      <c r="M467">
        <v>4</v>
      </c>
      <c r="N467">
        <v>4.7</v>
      </c>
      <c r="O467" t="s">
        <v>546</v>
      </c>
      <c r="P467" t="s">
        <v>550</v>
      </c>
      <c r="Q467" t="s">
        <v>552</v>
      </c>
    </row>
    <row r="468" spans="1:17" hidden="1">
      <c r="A468" t="s">
        <v>483</v>
      </c>
      <c r="B468" t="s">
        <v>517</v>
      </c>
      <c r="C468" t="s">
        <v>524</v>
      </c>
      <c r="D468" t="s">
        <v>526</v>
      </c>
      <c r="E468">
        <v>8.9</v>
      </c>
      <c r="F468">
        <v>106646</v>
      </c>
      <c r="G468" s="2">
        <v>43794</v>
      </c>
      <c r="H468" t="b">
        <v>0</v>
      </c>
      <c r="J468" t="s">
        <v>536</v>
      </c>
      <c r="K468" t="s">
        <v>540</v>
      </c>
      <c r="L468" t="s">
        <v>544</v>
      </c>
      <c r="M468">
        <v>5</v>
      </c>
      <c r="N468">
        <v>5.4</v>
      </c>
      <c r="O468" t="s">
        <v>546</v>
      </c>
      <c r="P468" t="s">
        <v>549</v>
      </c>
      <c r="Q468" t="s">
        <v>553</v>
      </c>
    </row>
    <row r="469" spans="1:17" hidden="1">
      <c r="A469" t="s">
        <v>484</v>
      </c>
      <c r="B469" t="s">
        <v>519</v>
      </c>
      <c r="C469" t="s">
        <v>522</v>
      </c>
      <c r="D469" t="s">
        <v>527</v>
      </c>
      <c r="E469">
        <v>4</v>
      </c>
      <c r="F469">
        <v>157790</v>
      </c>
      <c r="G469" s="2">
        <v>43957</v>
      </c>
      <c r="H469" t="b">
        <v>0</v>
      </c>
      <c r="J469" t="s">
        <v>535</v>
      </c>
      <c r="K469" t="s">
        <v>538</v>
      </c>
      <c r="L469" t="s">
        <v>544</v>
      </c>
      <c r="M469">
        <v>3</v>
      </c>
      <c r="N469">
        <v>5</v>
      </c>
      <c r="O469" t="s">
        <v>546</v>
      </c>
      <c r="P469" t="s">
        <v>549</v>
      </c>
      <c r="Q469" t="s">
        <v>552</v>
      </c>
    </row>
    <row r="470" spans="1:17" hidden="1">
      <c r="A470" t="s">
        <v>485</v>
      </c>
      <c r="B470" t="s">
        <v>518</v>
      </c>
      <c r="C470" t="s">
        <v>521</v>
      </c>
      <c r="D470" t="s">
        <v>527</v>
      </c>
      <c r="E470">
        <v>6.1</v>
      </c>
      <c r="F470">
        <v>69941</v>
      </c>
      <c r="G470" s="2">
        <v>44878</v>
      </c>
      <c r="H470" t="b">
        <v>0</v>
      </c>
      <c r="J470" t="s">
        <v>535</v>
      </c>
      <c r="K470" t="s">
        <v>539</v>
      </c>
      <c r="L470" t="s">
        <v>542</v>
      </c>
      <c r="M470">
        <v>4</v>
      </c>
      <c r="N470">
        <v>2.4</v>
      </c>
      <c r="O470" t="s">
        <v>547</v>
      </c>
      <c r="P470" t="s">
        <v>549</v>
      </c>
      <c r="Q470" t="s">
        <v>553</v>
      </c>
    </row>
    <row r="471" spans="1:17" hidden="1">
      <c r="A471" t="s">
        <v>486</v>
      </c>
      <c r="B471" t="s">
        <v>518</v>
      </c>
      <c r="C471" t="s">
        <v>521</v>
      </c>
      <c r="D471" t="s">
        <v>525</v>
      </c>
      <c r="E471">
        <v>3.2</v>
      </c>
      <c r="F471">
        <v>134102</v>
      </c>
      <c r="G471" s="2">
        <v>44183</v>
      </c>
      <c r="H471" t="b">
        <v>0</v>
      </c>
      <c r="J471" t="s">
        <v>536</v>
      </c>
      <c r="K471" t="s">
        <v>538</v>
      </c>
      <c r="L471" t="s">
        <v>542</v>
      </c>
      <c r="M471">
        <v>4</v>
      </c>
      <c r="N471">
        <v>4.3</v>
      </c>
      <c r="O471" t="s">
        <v>546</v>
      </c>
      <c r="P471" t="s">
        <v>549</v>
      </c>
      <c r="Q471" t="s">
        <v>552</v>
      </c>
    </row>
    <row r="472" spans="1:17" hidden="1">
      <c r="A472" t="s">
        <v>487</v>
      </c>
      <c r="B472" t="s">
        <v>517</v>
      </c>
      <c r="C472" t="s">
        <v>524</v>
      </c>
      <c r="D472" t="s">
        <v>527</v>
      </c>
      <c r="E472">
        <v>0.1</v>
      </c>
      <c r="F472">
        <v>79404</v>
      </c>
      <c r="G472" s="2">
        <v>44958</v>
      </c>
      <c r="H472" t="b">
        <v>0</v>
      </c>
      <c r="J472" t="s">
        <v>537</v>
      </c>
      <c r="K472" t="s">
        <v>541</v>
      </c>
      <c r="L472" t="s">
        <v>545</v>
      </c>
      <c r="M472">
        <v>3</v>
      </c>
      <c r="N472">
        <v>2.2000000000000002</v>
      </c>
      <c r="O472" t="s">
        <v>546</v>
      </c>
      <c r="P472" t="s">
        <v>550</v>
      </c>
      <c r="Q472" t="s">
        <v>554</v>
      </c>
    </row>
    <row r="473" spans="1:17" hidden="1">
      <c r="A473" t="s">
        <v>488</v>
      </c>
      <c r="B473" t="s">
        <v>518</v>
      </c>
      <c r="C473" t="s">
        <v>524</v>
      </c>
      <c r="D473" t="s">
        <v>526</v>
      </c>
      <c r="E473">
        <v>4.4000000000000004</v>
      </c>
      <c r="F473">
        <v>82439</v>
      </c>
      <c r="G473" s="2">
        <v>44935</v>
      </c>
      <c r="H473" t="b">
        <v>1</v>
      </c>
      <c r="I473" t="s">
        <v>534</v>
      </c>
      <c r="J473" t="s">
        <v>536</v>
      </c>
      <c r="K473" t="s">
        <v>541</v>
      </c>
      <c r="L473" t="s">
        <v>544</v>
      </c>
      <c r="M473">
        <v>1</v>
      </c>
      <c r="N473">
        <v>2.2999999999999998</v>
      </c>
      <c r="O473" t="s">
        <v>547</v>
      </c>
      <c r="P473" t="s">
        <v>550</v>
      </c>
      <c r="Q473" t="s">
        <v>554</v>
      </c>
    </row>
    <row r="474" spans="1:17" hidden="1">
      <c r="A474" t="s">
        <v>489</v>
      </c>
      <c r="B474" t="s">
        <v>519</v>
      </c>
      <c r="C474" t="s">
        <v>522</v>
      </c>
      <c r="D474" t="s">
        <v>527</v>
      </c>
      <c r="E474">
        <v>2.7</v>
      </c>
      <c r="F474">
        <v>149132</v>
      </c>
      <c r="G474" s="2">
        <v>44055</v>
      </c>
      <c r="H474" t="b">
        <v>0</v>
      </c>
      <c r="J474" t="s">
        <v>536</v>
      </c>
      <c r="K474" t="s">
        <v>538</v>
      </c>
      <c r="L474" t="s">
        <v>542</v>
      </c>
      <c r="M474">
        <v>2</v>
      </c>
      <c r="N474">
        <v>4.7</v>
      </c>
      <c r="O474" t="s">
        <v>546</v>
      </c>
      <c r="P474" t="s">
        <v>549</v>
      </c>
      <c r="Q474" t="s">
        <v>553</v>
      </c>
    </row>
    <row r="475" spans="1:17" hidden="1">
      <c r="A475" t="s">
        <v>490</v>
      </c>
      <c r="B475" t="s">
        <v>517</v>
      </c>
      <c r="C475" t="s">
        <v>524</v>
      </c>
      <c r="D475" t="s">
        <v>527</v>
      </c>
      <c r="E475">
        <v>6.2</v>
      </c>
      <c r="F475">
        <v>124418</v>
      </c>
      <c r="G475" s="2">
        <v>43279</v>
      </c>
      <c r="H475" t="b">
        <v>1</v>
      </c>
      <c r="I475" t="s">
        <v>533</v>
      </c>
      <c r="J475" t="s">
        <v>535</v>
      </c>
      <c r="K475" t="s">
        <v>540</v>
      </c>
      <c r="L475" t="s">
        <v>542</v>
      </c>
      <c r="M475">
        <v>4</v>
      </c>
      <c r="N475">
        <v>6.8</v>
      </c>
      <c r="O475" t="s">
        <v>548</v>
      </c>
      <c r="P475" t="s">
        <v>549</v>
      </c>
      <c r="Q475" t="s">
        <v>551</v>
      </c>
    </row>
    <row r="476" spans="1:17" hidden="1">
      <c r="A476" t="s">
        <v>491</v>
      </c>
      <c r="B476" t="s">
        <v>517</v>
      </c>
      <c r="C476" t="s">
        <v>522</v>
      </c>
      <c r="D476" t="s">
        <v>525</v>
      </c>
      <c r="E476">
        <v>4</v>
      </c>
      <c r="F476">
        <v>65750</v>
      </c>
      <c r="G476" s="2">
        <v>44392</v>
      </c>
      <c r="H476" t="b">
        <v>0</v>
      </c>
      <c r="J476" t="s">
        <v>536</v>
      </c>
      <c r="K476" t="s">
        <v>540</v>
      </c>
      <c r="L476" t="s">
        <v>543</v>
      </c>
      <c r="M476">
        <v>4</v>
      </c>
      <c r="N476">
        <v>3.8</v>
      </c>
      <c r="O476" t="s">
        <v>546</v>
      </c>
      <c r="P476" t="s">
        <v>549</v>
      </c>
      <c r="Q476" t="s">
        <v>552</v>
      </c>
    </row>
    <row r="477" spans="1:17" hidden="1">
      <c r="A477" t="s">
        <v>492</v>
      </c>
      <c r="B477" t="s">
        <v>519</v>
      </c>
      <c r="C477" t="s">
        <v>521</v>
      </c>
      <c r="D477" t="s">
        <v>525</v>
      </c>
      <c r="E477">
        <v>4.5999999999999996</v>
      </c>
      <c r="F477">
        <v>147985</v>
      </c>
      <c r="G477" s="2">
        <v>44195</v>
      </c>
      <c r="H477" t="b">
        <v>1</v>
      </c>
      <c r="I477" t="s">
        <v>533</v>
      </c>
      <c r="J477" t="s">
        <v>535</v>
      </c>
      <c r="K477" t="s">
        <v>541</v>
      </c>
      <c r="L477" t="s">
        <v>545</v>
      </c>
      <c r="M477">
        <v>3</v>
      </c>
      <c r="N477">
        <v>4.3</v>
      </c>
      <c r="O477" t="s">
        <v>546</v>
      </c>
      <c r="P477" t="s">
        <v>550</v>
      </c>
      <c r="Q477" t="s">
        <v>551</v>
      </c>
    </row>
    <row r="478" spans="1:17" hidden="1">
      <c r="A478" t="s">
        <v>493</v>
      </c>
      <c r="B478" t="s">
        <v>519</v>
      </c>
      <c r="C478" t="s">
        <v>521</v>
      </c>
      <c r="E478">
        <v>4.5</v>
      </c>
      <c r="F478">
        <v>117124</v>
      </c>
      <c r="G478" s="2">
        <v>44762</v>
      </c>
      <c r="H478" t="b">
        <v>1</v>
      </c>
      <c r="I478" t="s">
        <v>533</v>
      </c>
      <c r="J478" t="s">
        <v>535</v>
      </c>
      <c r="K478" t="s">
        <v>540</v>
      </c>
      <c r="L478" t="s">
        <v>544</v>
      </c>
      <c r="M478">
        <v>2</v>
      </c>
      <c r="N478">
        <v>2.8</v>
      </c>
      <c r="O478" t="s">
        <v>547</v>
      </c>
      <c r="P478" t="s">
        <v>549</v>
      </c>
      <c r="Q478" t="s">
        <v>552</v>
      </c>
    </row>
    <row r="479" spans="1:17" hidden="1">
      <c r="A479" t="s">
        <v>494</v>
      </c>
      <c r="B479" t="s">
        <v>518</v>
      </c>
      <c r="C479" t="s">
        <v>520</v>
      </c>
      <c r="D479" t="s">
        <v>525</v>
      </c>
      <c r="E479">
        <v>4.5</v>
      </c>
      <c r="F479">
        <v>85479</v>
      </c>
      <c r="G479" s="2">
        <v>44217</v>
      </c>
      <c r="H479" t="b">
        <v>1</v>
      </c>
      <c r="I479" t="s">
        <v>530</v>
      </c>
      <c r="J479" t="s">
        <v>536</v>
      </c>
      <c r="K479" t="s">
        <v>540</v>
      </c>
      <c r="L479" t="s">
        <v>545</v>
      </c>
      <c r="M479">
        <v>2</v>
      </c>
      <c r="N479">
        <v>4.2</v>
      </c>
      <c r="O479" t="s">
        <v>548</v>
      </c>
      <c r="P479" t="s">
        <v>549</v>
      </c>
      <c r="Q479" t="s">
        <v>552</v>
      </c>
    </row>
    <row r="480" spans="1:17" hidden="1">
      <c r="A480" t="s">
        <v>495</v>
      </c>
      <c r="B480" t="s">
        <v>518</v>
      </c>
      <c r="C480" t="s">
        <v>524</v>
      </c>
      <c r="D480" t="s">
        <v>526</v>
      </c>
      <c r="E480">
        <v>4.2</v>
      </c>
      <c r="F480">
        <v>72453</v>
      </c>
      <c r="G480" s="2">
        <v>43483</v>
      </c>
      <c r="H480" t="b">
        <v>0</v>
      </c>
      <c r="J480" t="s">
        <v>535</v>
      </c>
      <c r="K480" t="s">
        <v>540</v>
      </c>
      <c r="L480" t="s">
        <v>543</v>
      </c>
      <c r="M480">
        <v>3</v>
      </c>
      <c r="N480">
        <v>6.3</v>
      </c>
      <c r="O480" t="s">
        <v>547</v>
      </c>
      <c r="P480" t="s">
        <v>549</v>
      </c>
      <c r="Q480" t="s">
        <v>554</v>
      </c>
    </row>
    <row r="481" spans="1:17" hidden="1">
      <c r="A481" t="s">
        <v>496</v>
      </c>
      <c r="B481" t="s">
        <v>519</v>
      </c>
      <c r="C481" t="s">
        <v>523</v>
      </c>
      <c r="D481" t="s">
        <v>527</v>
      </c>
      <c r="E481">
        <v>5.7</v>
      </c>
      <c r="F481">
        <v>63373</v>
      </c>
      <c r="G481" s="2">
        <v>43196</v>
      </c>
      <c r="H481" t="b">
        <v>1</v>
      </c>
      <c r="I481" t="s">
        <v>533</v>
      </c>
      <c r="J481" t="s">
        <v>537</v>
      </c>
      <c r="K481" t="s">
        <v>540</v>
      </c>
      <c r="L481" t="s">
        <v>545</v>
      </c>
      <c r="M481">
        <v>3</v>
      </c>
      <c r="N481">
        <v>7</v>
      </c>
      <c r="O481" t="s">
        <v>548</v>
      </c>
      <c r="P481" t="s">
        <v>549</v>
      </c>
      <c r="Q481" t="s">
        <v>554</v>
      </c>
    </row>
    <row r="482" spans="1:17" hidden="1">
      <c r="A482" t="s">
        <v>497</v>
      </c>
      <c r="B482" t="s">
        <v>519</v>
      </c>
      <c r="C482" t="s">
        <v>523</v>
      </c>
      <c r="D482" t="s">
        <v>526</v>
      </c>
      <c r="E482">
        <v>4.7</v>
      </c>
      <c r="F482">
        <v>111934</v>
      </c>
      <c r="G482" s="2">
        <v>44091</v>
      </c>
      <c r="H482" t="b">
        <v>0</v>
      </c>
      <c r="J482" t="s">
        <v>536</v>
      </c>
      <c r="K482" t="s">
        <v>540</v>
      </c>
      <c r="L482" t="s">
        <v>544</v>
      </c>
      <c r="M482">
        <v>4</v>
      </c>
      <c r="N482">
        <v>4.5999999999999996</v>
      </c>
      <c r="O482" t="s">
        <v>547</v>
      </c>
      <c r="P482" t="s">
        <v>549</v>
      </c>
      <c r="Q482" t="s">
        <v>552</v>
      </c>
    </row>
    <row r="483" spans="1:17" hidden="1">
      <c r="A483" t="s">
        <v>498</v>
      </c>
      <c r="B483" t="s">
        <v>517</v>
      </c>
      <c r="C483" t="s">
        <v>524</v>
      </c>
      <c r="D483" t="s">
        <v>526</v>
      </c>
      <c r="E483">
        <v>7.1</v>
      </c>
      <c r="F483">
        <v>130744</v>
      </c>
      <c r="G483" s="2">
        <v>43788</v>
      </c>
      <c r="H483" t="b">
        <v>0</v>
      </c>
      <c r="J483" t="s">
        <v>536</v>
      </c>
      <c r="K483" t="s">
        <v>541</v>
      </c>
      <c r="L483" t="s">
        <v>543</v>
      </c>
      <c r="M483">
        <v>5</v>
      </c>
      <c r="N483">
        <v>5.4</v>
      </c>
      <c r="O483" t="s">
        <v>547</v>
      </c>
      <c r="P483" t="s">
        <v>550</v>
      </c>
      <c r="Q483" t="s">
        <v>551</v>
      </c>
    </row>
    <row r="484" spans="1:17" hidden="1">
      <c r="A484" t="s">
        <v>499</v>
      </c>
      <c r="B484" t="s">
        <v>518</v>
      </c>
      <c r="C484" t="s">
        <v>520</v>
      </c>
      <c r="D484" t="s">
        <v>525</v>
      </c>
      <c r="E484">
        <v>5.3</v>
      </c>
      <c r="F484">
        <v>146055</v>
      </c>
      <c r="G484" s="2">
        <v>43760</v>
      </c>
      <c r="H484" t="b">
        <v>1</v>
      </c>
      <c r="I484" t="s">
        <v>530</v>
      </c>
      <c r="J484" t="s">
        <v>535</v>
      </c>
      <c r="K484" t="s">
        <v>538</v>
      </c>
      <c r="L484" t="s">
        <v>542</v>
      </c>
      <c r="M484">
        <v>3</v>
      </c>
      <c r="N484">
        <v>5.5</v>
      </c>
      <c r="O484" t="s">
        <v>547</v>
      </c>
      <c r="P484" t="s">
        <v>549</v>
      </c>
      <c r="Q484" t="s">
        <v>552</v>
      </c>
    </row>
    <row r="485" spans="1:17" hidden="1">
      <c r="A485" t="s">
        <v>500</v>
      </c>
      <c r="B485" t="s">
        <v>518</v>
      </c>
      <c r="C485" t="s">
        <v>520</v>
      </c>
      <c r="D485" t="s">
        <v>525</v>
      </c>
      <c r="E485">
        <v>2.9</v>
      </c>
      <c r="F485">
        <v>77618</v>
      </c>
      <c r="G485" s="2">
        <v>43544</v>
      </c>
      <c r="H485" t="b">
        <v>0</v>
      </c>
      <c r="J485" t="s">
        <v>535</v>
      </c>
      <c r="K485" t="s">
        <v>538</v>
      </c>
      <c r="L485" t="s">
        <v>542</v>
      </c>
      <c r="M485">
        <v>4</v>
      </c>
      <c r="N485">
        <v>6.1</v>
      </c>
      <c r="O485" t="s">
        <v>547</v>
      </c>
      <c r="P485" t="s">
        <v>549</v>
      </c>
      <c r="Q485" t="s">
        <v>554</v>
      </c>
    </row>
    <row r="486" spans="1:17" hidden="1">
      <c r="A486" t="s">
        <v>501</v>
      </c>
      <c r="B486" t="s">
        <v>518</v>
      </c>
      <c r="C486" t="s">
        <v>524</v>
      </c>
      <c r="D486" t="s">
        <v>526</v>
      </c>
      <c r="E486">
        <v>4</v>
      </c>
      <c r="F486">
        <v>94700</v>
      </c>
      <c r="G486" s="2">
        <v>43977</v>
      </c>
      <c r="H486" t="b">
        <v>0</v>
      </c>
      <c r="J486" t="s">
        <v>537</v>
      </c>
      <c r="K486" t="s">
        <v>538</v>
      </c>
      <c r="L486" t="s">
        <v>544</v>
      </c>
      <c r="M486">
        <v>2</v>
      </c>
      <c r="N486">
        <v>4.9000000000000004</v>
      </c>
      <c r="O486" t="s">
        <v>548</v>
      </c>
      <c r="P486" t="s">
        <v>549</v>
      </c>
      <c r="Q486" t="s">
        <v>554</v>
      </c>
    </row>
    <row r="487" spans="1:17" hidden="1">
      <c r="A487" t="s">
        <v>502</v>
      </c>
      <c r="B487" t="s">
        <v>518</v>
      </c>
      <c r="C487" t="s">
        <v>523</v>
      </c>
      <c r="D487" t="s">
        <v>526</v>
      </c>
      <c r="E487">
        <v>5.7</v>
      </c>
      <c r="F487">
        <v>61630</v>
      </c>
      <c r="G487" s="2">
        <v>43410</v>
      </c>
      <c r="H487" t="b">
        <v>1</v>
      </c>
      <c r="I487" t="s">
        <v>534</v>
      </c>
      <c r="J487" t="s">
        <v>537</v>
      </c>
      <c r="K487" t="s">
        <v>541</v>
      </c>
      <c r="L487" t="s">
        <v>545</v>
      </c>
      <c r="M487">
        <v>3</v>
      </c>
      <c r="N487">
        <v>6.5</v>
      </c>
      <c r="O487" t="s">
        <v>548</v>
      </c>
      <c r="P487" t="s">
        <v>550</v>
      </c>
      <c r="Q487" t="s">
        <v>551</v>
      </c>
    </row>
    <row r="488" spans="1:17" hidden="1">
      <c r="A488" t="s">
        <v>503</v>
      </c>
      <c r="B488" t="s">
        <v>518</v>
      </c>
      <c r="C488" t="s">
        <v>521</v>
      </c>
      <c r="D488" t="s">
        <v>527</v>
      </c>
      <c r="E488">
        <v>2.4</v>
      </c>
      <c r="F488">
        <v>135485</v>
      </c>
      <c r="G488" s="2">
        <v>44575</v>
      </c>
      <c r="H488" t="b">
        <v>1</v>
      </c>
      <c r="I488" t="s">
        <v>531</v>
      </c>
      <c r="J488" t="s">
        <v>536</v>
      </c>
      <c r="K488" t="s">
        <v>540</v>
      </c>
      <c r="L488" t="s">
        <v>545</v>
      </c>
      <c r="M488">
        <v>2</v>
      </c>
      <c r="N488">
        <v>3.3</v>
      </c>
      <c r="O488" t="s">
        <v>548</v>
      </c>
      <c r="P488" t="s">
        <v>549</v>
      </c>
      <c r="Q488" t="s">
        <v>551</v>
      </c>
    </row>
    <row r="489" spans="1:17" hidden="1">
      <c r="A489" t="s">
        <v>504</v>
      </c>
      <c r="B489" t="s">
        <v>519</v>
      </c>
      <c r="C489" t="s">
        <v>521</v>
      </c>
      <c r="D489" t="s">
        <v>526</v>
      </c>
      <c r="E489">
        <v>5.6</v>
      </c>
      <c r="F489">
        <v>132391</v>
      </c>
      <c r="G489" s="2">
        <v>43347</v>
      </c>
      <c r="H489" t="b">
        <v>0</v>
      </c>
      <c r="J489" t="s">
        <v>537</v>
      </c>
      <c r="K489" t="s">
        <v>538</v>
      </c>
      <c r="L489" t="s">
        <v>542</v>
      </c>
      <c r="M489">
        <v>2</v>
      </c>
      <c r="N489">
        <v>6.6</v>
      </c>
      <c r="O489" t="s">
        <v>547</v>
      </c>
      <c r="P489" t="s">
        <v>549</v>
      </c>
      <c r="Q489" t="s">
        <v>553</v>
      </c>
    </row>
    <row r="490" spans="1:17" hidden="1">
      <c r="A490" t="s">
        <v>505</v>
      </c>
      <c r="B490" t="s">
        <v>517</v>
      </c>
      <c r="C490" t="s">
        <v>521</v>
      </c>
      <c r="E490">
        <v>5.2</v>
      </c>
      <c r="F490">
        <v>109500</v>
      </c>
      <c r="G490" s="2">
        <v>44379</v>
      </c>
      <c r="H490" t="b">
        <v>0</v>
      </c>
      <c r="J490" t="s">
        <v>536</v>
      </c>
      <c r="K490" t="s">
        <v>541</v>
      </c>
      <c r="L490" t="s">
        <v>542</v>
      </c>
      <c r="M490">
        <v>5</v>
      </c>
      <c r="N490">
        <v>3.8</v>
      </c>
      <c r="O490" t="s">
        <v>547</v>
      </c>
      <c r="P490" t="s">
        <v>550</v>
      </c>
      <c r="Q490" t="s">
        <v>551</v>
      </c>
    </row>
    <row r="491" spans="1:17" hidden="1">
      <c r="A491" t="s">
        <v>506</v>
      </c>
      <c r="B491" t="s">
        <v>519</v>
      </c>
      <c r="C491" t="s">
        <v>523</v>
      </c>
      <c r="D491" t="s">
        <v>527</v>
      </c>
      <c r="E491">
        <v>3.3</v>
      </c>
      <c r="F491">
        <v>106675</v>
      </c>
      <c r="G491" s="2">
        <v>44611</v>
      </c>
      <c r="H491" t="b">
        <v>0</v>
      </c>
      <c r="J491" t="s">
        <v>536</v>
      </c>
      <c r="K491" t="s">
        <v>538</v>
      </c>
      <c r="L491" t="s">
        <v>542</v>
      </c>
      <c r="M491">
        <v>4</v>
      </c>
      <c r="N491">
        <v>3.2</v>
      </c>
      <c r="O491" t="s">
        <v>546</v>
      </c>
      <c r="P491" t="s">
        <v>549</v>
      </c>
      <c r="Q491" t="s">
        <v>551</v>
      </c>
    </row>
    <row r="492" spans="1:17" hidden="1">
      <c r="A492" t="s">
        <v>507</v>
      </c>
      <c r="B492" t="s">
        <v>518</v>
      </c>
      <c r="C492" t="s">
        <v>522</v>
      </c>
      <c r="D492" t="s">
        <v>527</v>
      </c>
      <c r="E492">
        <v>2.4</v>
      </c>
      <c r="F492">
        <v>144899</v>
      </c>
      <c r="G492" s="2">
        <v>43581</v>
      </c>
      <c r="H492" t="b">
        <v>0</v>
      </c>
      <c r="J492" t="s">
        <v>535</v>
      </c>
      <c r="K492" t="s">
        <v>541</v>
      </c>
      <c r="L492" t="s">
        <v>544</v>
      </c>
      <c r="M492">
        <v>2</v>
      </c>
      <c r="N492">
        <v>6</v>
      </c>
      <c r="O492" t="s">
        <v>548</v>
      </c>
      <c r="P492" t="s">
        <v>550</v>
      </c>
      <c r="Q492" t="s">
        <v>554</v>
      </c>
    </row>
    <row r="493" spans="1:17" hidden="1">
      <c r="A493" t="s">
        <v>508</v>
      </c>
      <c r="B493" t="s">
        <v>519</v>
      </c>
      <c r="C493" t="s">
        <v>520</v>
      </c>
      <c r="D493" t="s">
        <v>526</v>
      </c>
      <c r="E493">
        <v>3.8</v>
      </c>
      <c r="F493">
        <v>137485</v>
      </c>
      <c r="G493" s="2">
        <v>43428</v>
      </c>
      <c r="H493" t="b">
        <v>1</v>
      </c>
      <c r="I493" t="s">
        <v>533</v>
      </c>
      <c r="J493" t="s">
        <v>537</v>
      </c>
      <c r="K493" t="s">
        <v>541</v>
      </c>
      <c r="L493" t="s">
        <v>545</v>
      </c>
      <c r="M493">
        <v>3</v>
      </c>
      <c r="N493">
        <v>6.4</v>
      </c>
      <c r="O493" t="s">
        <v>547</v>
      </c>
      <c r="P493" t="s">
        <v>550</v>
      </c>
      <c r="Q493" t="s">
        <v>552</v>
      </c>
    </row>
    <row r="494" spans="1:17" hidden="1">
      <c r="A494" t="s">
        <v>509</v>
      </c>
      <c r="B494" t="s">
        <v>517</v>
      </c>
      <c r="C494" t="s">
        <v>524</v>
      </c>
      <c r="D494" t="s">
        <v>527</v>
      </c>
      <c r="E494">
        <v>3.8</v>
      </c>
      <c r="F494">
        <v>153185</v>
      </c>
      <c r="G494" s="2">
        <v>43858</v>
      </c>
      <c r="H494" t="b">
        <v>0</v>
      </c>
      <c r="J494" t="s">
        <v>537</v>
      </c>
      <c r="K494" t="s">
        <v>541</v>
      </c>
      <c r="L494" t="s">
        <v>545</v>
      </c>
      <c r="M494">
        <v>3</v>
      </c>
      <c r="N494">
        <v>5.2</v>
      </c>
      <c r="O494" t="s">
        <v>547</v>
      </c>
      <c r="P494" t="s">
        <v>550</v>
      </c>
      <c r="Q494" t="s">
        <v>551</v>
      </c>
    </row>
    <row r="495" spans="1:17" hidden="1">
      <c r="A495" t="s">
        <v>510</v>
      </c>
      <c r="B495" t="s">
        <v>518</v>
      </c>
      <c r="C495" t="s">
        <v>520</v>
      </c>
      <c r="D495" t="s">
        <v>526</v>
      </c>
      <c r="E495">
        <v>5.9</v>
      </c>
      <c r="F495">
        <v>93885</v>
      </c>
      <c r="G495" s="2">
        <v>44462</v>
      </c>
      <c r="H495" t="b">
        <v>1</v>
      </c>
      <c r="I495" t="s">
        <v>532</v>
      </c>
      <c r="J495" t="s">
        <v>536</v>
      </c>
      <c r="K495" t="s">
        <v>540</v>
      </c>
      <c r="L495" t="s">
        <v>545</v>
      </c>
      <c r="M495">
        <v>1</v>
      </c>
      <c r="N495">
        <v>3.6</v>
      </c>
      <c r="O495" t="s">
        <v>548</v>
      </c>
      <c r="P495" t="s">
        <v>549</v>
      </c>
      <c r="Q495" t="s">
        <v>552</v>
      </c>
    </row>
    <row r="496" spans="1:17">
      <c r="A496" t="s">
        <v>86</v>
      </c>
      <c r="B496" t="s">
        <v>519</v>
      </c>
      <c r="C496" t="s">
        <v>523</v>
      </c>
      <c r="D496" t="s">
        <v>528</v>
      </c>
      <c r="E496">
        <v>8.8000000000000007</v>
      </c>
      <c r="F496">
        <v>116178</v>
      </c>
      <c r="G496" s="2">
        <v>43356</v>
      </c>
      <c r="H496" t="b">
        <v>0</v>
      </c>
      <c r="J496" t="s">
        <v>537</v>
      </c>
      <c r="K496" t="s">
        <v>540</v>
      </c>
      <c r="L496" t="s">
        <v>545</v>
      </c>
      <c r="M496">
        <v>5</v>
      </c>
      <c r="N496">
        <v>6.6</v>
      </c>
      <c r="O496" t="s">
        <v>547</v>
      </c>
      <c r="P496" t="s">
        <v>549</v>
      </c>
      <c r="Q496" t="s">
        <v>552</v>
      </c>
    </row>
    <row r="497" spans="1:17" hidden="1">
      <c r="A497" t="s">
        <v>512</v>
      </c>
      <c r="B497" t="s">
        <v>518</v>
      </c>
      <c r="C497" t="s">
        <v>523</v>
      </c>
      <c r="D497" t="s">
        <v>525</v>
      </c>
      <c r="E497">
        <v>5.4</v>
      </c>
      <c r="F497">
        <v>134795</v>
      </c>
      <c r="G497" s="2">
        <v>43839</v>
      </c>
      <c r="H497" t="b">
        <v>0</v>
      </c>
      <c r="J497" t="s">
        <v>536</v>
      </c>
      <c r="K497" t="s">
        <v>541</v>
      </c>
      <c r="L497" t="s">
        <v>542</v>
      </c>
      <c r="M497">
        <v>3</v>
      </c>
      <c r="N497">
        <v>5.3</v>
      </c>
      <c r="O497" t="s">
        <v>546</v>
      </c>
      <c r="P497" t="s">
        <v>550</v>
      </c>
      <c r="Q497" t="s">
        <v>553</v>
      </c>
    </row>
    <row r="498" spans="1:17">
      <c r="A498" t="s">
        <v>455</v>
      </c>
      <c r="B498" t="s">
        <v>518</v>
      </c>
      <c r="C498" t="s">
        <v>524</v>
      </c>
      <c r="D498" t="s">
        <v>528</v>
      </c>
      <c r="E498">
        <v>9.5</v>
      </c>
      <c r="F498">
        <v>129724</v>
      </c>
      <c r="G498" s="2">
        <v>45068</v>
      </c>
      <c r="H498" t="b">
        <v>0</v>
      </c>
      <c r="J498" t="s">
        <v>536</v>
      </c>
      <c r="K498" t="s">
        <v>538</v>
      </c>
      <c r="L498" t="s">
        <v>545</v>
      </c>
      <c r="M498">
        <v>3</v>
      </c>
      <c r="N498">
        <v>1.9</v>
      </c>
      <c r="O498" t="s">
        <v>546</v>
      </c>
      <c r="P498" t="s">
        <v>549</v>
      </c>
      <c r="Q498" t="s">
        <v>553</v>
      </c>
    </row>
    <row r="499" spans="1:17">
      <c r="A499" t="s">
        <v>143</v>
      </c>
      <c r="B499" t="s">
        <v>518</v>
      </c>
      <c r="C499" t="s">
        <v>522</v>
      </c>
      <c r="D499" t="s">
        <v>528</v>
      </c>
      <c r="E499">
        <v>9.6</v>
      </c>
      <c r="F499">
        <v>138344</v>
      </c>
      <c r="G499" s="2">
        <v>43652</v>
      </c>
      <c r="H499" t="b">
        <v>0</v>
      </c>
      <c r="J499" t="s">
        <v>535</v>
      </c>
      <c r="K499" t="s">
        <v>540</v>
      </c>
      <c r="L499" t="s">
        <v>543</v>
      </c>
      <c r="M499">
        <v>3</v>
      </c>
      <c r="N499">
        <v>5.8</v>
      </c>
      <c r="O499" t="s">
        <v>546</v>
      </c>
      <c r="P499" t="s">
        <v>549</v>
      </c>
      <c r="Q499" t="s">
        <v>553</v>
      </c>
    </row>
    <row r="500" spans="1:17">
      <c r="A500" t="s">
        <v>407</v>
      </c>
      <c r="B500" t="s">
        <v>519</v>
      </c>
      <c r="C500" t="s">
        <v>522</v>
      </c>
      <c r="D500" t="s">
        <v>528</v>
      </c>
      <c r="E500">
        <v>9.8000000000000007</v>
      </c>
      <c r="F500">
        <v>150811</v>
      </c>
      <c r="G500" s="2">
        <v>43666</v>
      </c>
      <c r="H500" t="b">
        <v>0</v>
      </c>
      <c r="J500" t="s">
        <v>537</v>
      </c>
      <c r="K500" t="s">
        <v>538</v>
      </c>
      <c r="L500" t="s">
        <v>543</v>
      </c>
      <c r="M500">
        <v>4</v>
      </c>
      <c r="N500">
        <v>5.8</v>
      </c>
      <c r="O500" t="s">
        <v>547</v>
      </c>
      <c r="P500" t="s">
        <v>549</v>
      </c>
      <c r="Q500" t="s">
        <v>553</v>
      </c>
    </row>
    <row r="501" spans="1:17" hidden="1">
      <c r="A501" t="s">
        <v>516</v>
      </c>
      <c r="B501" t="s">
        <v>517</v>
      </c>
      <c r="C501" t="s">
        <v>524</v>
      </c>
      <c r="D501" t="s">
        <v>526</v>
      </c>
      <c r="E501">
        <v>4.7</v>
      </c>
      <c r="F501">
        <v>70234</v>
      </c>
      <c r="G501" s="2">
        <v>43373</v>
      </c>
      <c r="H501" t="b">
        <v>0</v>
      </c>
      <c r="J501" t="s">
        <v>536</v>
      </c>
      <c r="K501" t="s">
        <v>540</v>
      </c>
      <c r="L501" t="s">
        <v>542</v>
      </c>
      <c r="M501">
        <v>2</v>
      </c>
      <c r="N501">
        <v>6.6</v>
      </c>
      <c r="O501" t="s">
        <v>546</v>
      </c>
      <c r="P501" t="s">
        <v>549</v>
      </c>
      <c r="Q501" t="s">
        <v>554</v>
      </c>
    </row>
  </sheetData>
  <autoFilter ref="A1:Q501" xr:uid="{00000000-0001-0000-0000-000000000000}">
    <filterColumn colId="3">
      <filters>
        <filter val="Tech Lead"/>
      </filters>
    </filterColumn>
    <sortState xmlns:xlrd2="http://schemas.microsoft.com/office/spreadsheetml/2017/richdata2" ref="A8:Q500">
      <sortCondition ref="E1:E5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Cleaned_Data</vt:lpstr>
      <vt:lpstr>Data_Cleaning_Log</vt:lpstr>
      <vt:lpstr>Key_Question _1</vt:lpstr>
      <vt:lpstr>Key_Question _2</vt:lpstr>
      <vt:lpstr>Key_Question _3</vt:lpstr>
      <vt:lpstr>Key_Question _4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Friedel</dc:creator>
  <cp:lastModifiedBy>Sven Friedel</cp:lastModifiedBy>
  <dcterms:created xsi:type="dcterms:W3CDTF">2025-04-21T22:40:00Z</dcterms:created>
  <dcterms:modified xsi:type="dcterms:W3CDTF">2025-05-17T00:35:51Z</dcterms:modified>
</cp:coreProperties>
</file>