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BE67D8F2-445D-4DD4-9388-A41832FB581F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156" r:id="rId9"/>
    <pivotCache cacheId="154" r:id="rId10"/>
    <pivotCache cacheId="18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" l="1"/>
  <c r="H495" i="2"/>
  <c r="H492" i="2"/>
  <c r="H490" i="2"/>
  <c r="H488" i="2"/>
  <c r="H483" i="2"/>
  <c r="H481" i="2"/>
  <c r="H478" i="2"/>
  <c r="H474" i="2"/>
  <c r="H473" i="2"/>
  <c r="H470" i="2"/>
  <c r="H468" i="2"/>
  <c r="H461" i="2"/>
  <c r="H459" i="2"/>
  <c r="H458" i="2"/>
  <c r="H455" i="2"/>
  <c r="H454" i="2"/>
  <c r="H452" i="2"/>
  <c r="H451" i="2"/>
  <c r="H450" i="2"/>
  <c r="H448" i="2"/>
  <c r="H447" i="2"/>
  <c r="H446" i="2"/>
  <c r="H444" i="2"/>
  <c r="H442" i="2"/>
  <c r="H441" i="2"/>
  <c r="H439" i="2"/>
  <c r="H431" i="2"/>
  <c r="H430" i="2"/>
  <c r="H420" i="2"/>
  <c r="H418" i="2"/>
  <c r="H416" i="2"/>
  <c r="H412" i="2"/>
  <c r="H406" i="2"/>
  <c r="H405" i="2"/>
  <c r="H404" i="2"/>
  <c r="H403" i="2"/>
  <c r="H402" i="2"/>
  <c r="H401" i="2"/>
  <c r="H400" i="2"/>
  <c r="H398" i="2"/>
  <c r="H395" i="2"/>
  <c r="H393" i="2"/>
  <c r="H392" i="2"/>
  <c r="H390" i="2"/>
  <c r="H386" i="2"/>
  <c r="H384" i="2"/>
  <c r="H382" i="2"/>
  <c r="H381" i="2"/>
  <c r="H380" i="2"/>
  <c r="H376" i="2"/>
  <c r="H375" i="2"/>
  <c r="H371" i="2"/>
  <c r="H370" i="2"/>
  <c r="H368" i="2"/>
  <c r="H365" i="2"/>
  <c r="H364" i="2"/>
  <c r="H363" i="2"/>
  <c r="H362" i="2"/>
  <c r="H361" i="2"/>
  <c r="H359" i="2"/>
  <c r="H357" i="2"/>
  <c r="H356" i="2"/>
  <c r="H355" i="2"/>
  <c r="H354" i="2"/>
  <c r="H350" i="2"/>
  <c r="H348" i="2"/>
  <c r="H347" i="2"/>
  <c r="H346" i="2"/>
  <c r="H343" i="2"/>
  <c r="H338" i="2"/>
  <c r="H336" i="2"/>
  <c r="H334" i="2"/>
  <c r="H333" i="2"/>
  <c r="H330" i="2"/>
  <c r="H329" i="2"/>
  <c r="H328" i="2"/>
  <c r="H327" i="2"/>
  <c r="H324" i="2"/>
  <c r="H323" i="2"/>
  <c r="H322" i="2"/>
  <c r="H321" i="2"/>
  <c r="H320" i="2"/>
  <c r="H319" i="2"/>
  <c r="H318" i="2"/>
  <c r="H316" i="2"/>
  <c r="H315" i="2"/>
  <c r="H313" i="2"/>
  <c r="H312" i="2"/>
  <c r="H311" i="2"/>
  <c r="H308" i="2"/>
  <c r="H306" i="2"/>
  <c r="H305" i="2"/>
  <c r="H304" i="2"/>
  <c r="H303" i="2"/>
  <c r="H302" i="2"/>
  <c r="H299" i="2"/>
  <c r="H297" i="2"/>
  <c r="H296" i="2"/>
  <c r="H294" i="2"/>
  <c r="H293" i="2"/>
  <c r="H292" i="2"/>
  <c r="H291" i="2"/>
  <c r="H290" i="2"/>
  <c r="H289" i="2"/>
  <c r="H287" i="2"/>
  <c r="H285" i="2"/>
  <c r="H282" i="2"/>
  <c r="H276" i="2"/>
  <c r="H269" i="2"/>
  <c r="H268" i="2"/>
  <c r="H267" i="2"/>
  <c r="H265" i="2"/>
  <c r="H264" i="2"/>
  <c r="H262" i="2"/>
  <c r="H261" i="2"/>
  <c r="H260" i="2"/>
  <c r="H257" i="2"/>
  <c r="H254" i="2"/>
  <c r="H253" i="2"/>
  <c r="H252" i="2"/>
  <c r="H251" i="2"/>
  <c r="H249" i="2"/>
  <c r="H248" i="2"/>
  <c r="H247" i="2"/>
  <c r="H246" i="2"/>
  <c r="H245" i="2"/>
  <c r="H244" i="2"/>
  <c r="H243" i="2"/>
  <c r="H242" i="2"/>
  <c r="H239" i="2"/>
  <c r="H238" i="2"/>
  <c r="H237" i="2"/>
  <c r="H233" i="2"/>
  <c r="H232" i="2"/>
  <c r="H231" i="2"/>
  <c r="H229" i="2"/>
  <c r="H226" i="2"/>
  <c r="H224" i="2"/>
  <c r="H223" i="2"/>
  <c r="H221" i="2"/>
  <c r="H220" i="2"/>
  <c r="H218" i="2"/>
  <c r="H215" i="2"/>
  <c r="H214" i="2"/>
  <c r="H212" i="2"/>
  <c r="H211" i="2"/>
  <c r="H209" i="2"/>
  <c r="H207" i="2"/>
  <c r="H206" i="2"/>
  <c r="H203" i="2"/>
  <c r="H200" i="2"/>
  <c r="H199" i="2"/>
  <c r="H198" i="2"/>
  <c r="H197" i="2"/>
  <c r="H196" i="2"/>
  <c r="H190" i="2"/>
  <c r="H186" i="2"/>
  <c r="H185" i="2"/>
  <c r="H184" i="2"/>
  <c r="H183" i="2"/>
  <c r="H177" i="2"/>
  <c r="H174" i="2"/>
  <c r="H173" i="2"/>
  <c r="H171" i="2"/>
  <c r="H165" i="2"/>
  <c r="H162" i="2"/>
  <c r="H159" i="2"/>
  <c r="H148" i="2"/>
  <c r="H147" i="2"/>
  <c r="H146" i="2"/>
  <c r="H145" i="2"/>
  <c r="H142" i="2"/>
  <c r="H140" i="2"/>
  <c r="H139" i="2"/>
  <c r="H138" i="2"/>
  <c r="H135" i="2"/>
  <c r="H134" i="2"/>
  <c r="H133" i="2"/>
  <c r="H129" i="2"/>
  <c r="H127" i="2"/>
  <c r="H125" i="2"/>
  <c r="H124" i="2"/>
  <c r="H123" i="2"/>
  <c r="H122" i="2"/>
  <c r="H120" i="2"/>
  <c r="H119" i="2"/>
  <c r="H116" i="2"/>
  <c r="H115" i="2"/>
  <c r="H114" i="2"/>
  <c r="H110" i="2"/>
  <c r="H109" i="2"/>
  <c r="H108" i="2"/>
  <c r="H105" i="2"/>
  <c r="H103" i="2"/>
  <c r="H101" i="2"/>
  <c r="H99" i="2"/>
  <c r="H98" i="2"/>
  <c r="H96" i="2"/>
  <c r="H92" i="2"/>
  <c r="H91" i="2"/>
  <c r="H90" i="2"/>
  <c r="H85" i="2"/>
  <c r="H84" i="2"/>
  <c r="H80" i="2"/>
  <c r="H76" i="2"/>
  <c r="H74" i="2"/>
  <c r="H72" i="2"/>
  <c r="H69" i="2"/>
  <c r="H67" i="2"/>
  <c r="H64" i="2"/>
  <c r="H59" i="2"/>
  <c r="H57" i="2"/>
  <c r="H55" i="2"/>
  <c r="H53" i="2"/>
  <c r="H52" i="2"/>
  <c r="H51" i="2"/>
  <c r="H47" i="2"/>
  <c r="H46" i="2"/>
  <c r="H45" i="2"/>
  <c r="H44" i="2"/>
  <c r="H43" i="2"/>
  <c r="H39" i="2"/>
  <c r="H37" i="2"/>
  <c r="H34" i="2"/>
  <c r="H30" i="2"/>
  <c r="H27" i="2"/>
  <c r="H23" i="2"/>
  <c r="H21" i="2"/>
  <c r="H20" i="2"/>
  <c r="H18" i="2"/>
  <c r="H16" i="2"/>
  <c r="H14" i="2"/>
  <c r="H13" i="2"/>
  <c r="H8" i="2"/>
  <c r="H4" i="2"/>
  <c r="H3" i="2"/>
  <c r="H2" i="2"/>
  <c r="H5" i="2"/>
  <c r="H6" i="2"/>
  <c r="H7" i="2"/>
  <c r="H9" i="2"/>
  <c r="H10" i="2"/>
  <c r="H11" i="2"/>
  <c r="H12" i="2"/>
  <c r="H15" i="2"/>
  <c r="H17" i="2"/>
  <c r="H19" i="2"/>
  <c r="H22" i="2"/>
  <c r="H24" i="2"/>
  <c r="H25" i="2"/>
  <c r="H26" i="2"/>
  <c r="H28" i="2"/>
  <c r="H29" i="2"/>
  <c r="H31" i="2"/>
  <c r="H32" i="2"/>
  <c r="H33" i="2"/>
  <c r="H35" i="2"/>
  <c r="H36" i="2"/>
  <c r="H38" i="2"/>
  <c r="H40" i="2"/>
  <c r="H41" i="2"/>
  <c r="H42" i="2"/>
  <c r="H48" i="2"/>
  <c r="H49" i="2"/>
  <c r="H50" i="2"/>
  <c r="H54" i="2"/>
  <c r="H56" i="2"/>
  <c r="H58" i="2"/>
  <c r="H60" i="2"/>
  <c r="H61" i="2"/>
  <c r="H62" i="2"/>
  <c r="H63" i="2"/>
  <c r="H65" i="2"/>
  <c r="H66" i="2"/>
  <c r="H68" i="2"/>
  <c r="H70" i="2"/>
  <c r="H71" i="2"/>
  <c r="H73" i="2"/>
  <c r="H75" i="2"/>
  <c r="H77" i="2"/>
  <c r="H78" i="2"/>
  <c r="H79" i="2"/>
  <c r="H81" i="2"/>
  <c r="H82" i="2"/>
  <c r="H83" i="2"/>
  <c r="H86" i="2"/>
  <c r="H87" i="2"/>
  <c r="H88" i="2"/>
  <c r="H89" i="2"/>
  <c r="H93" i="2"/>
  <c r="H94" i="2"/>
  <c r="H95" i="2"/>
  <c r="H97" i="2"/>
  <c r="H100" i="2"/>
  <c r="H102" i="2"/>
  <c r="H104" i="2"/>
  <c r="H106" i="2"/>
  <c r="H107" i="2"/>
  <c r="H111" i="2"/>
  <c r="H112" i="2"/>
  <c r="H113" i="2"/>
  <c r="H117" i="2"/>
  <c r="H118" i="2"/>
  <c r="H121" i="2"/>
  <c r="H126" i="2"/>
  <c r="H128" i="2"/>
  <c r="H130" i="2"/>
  <c r="H131" i="2"/>
  <c r="H132" i="2"/>
  <c r="H136" i="2"/>
  <c r="H137" i="2"/>
  <c r="H141" i="2"/>
  <c r="H143" i="2"/>
  <c r="H144" i="2"/>
  <c r="H149" i="2"/>
  <c r="H150" i="2"/>
  <c r="H151" i="2"/>
  <c r="H152" i="2"/>
  <c r="H153" i="2"/>
  <c r="H154" i="2"/>
  <c r="H155" i="2"/>
  <c r="H156" i="2"/>
  <c r="H157" i="2"/>
  <c r="H158" i="2"/>
  <c r="H160" i="2"/>
  <c r="H161" i="2"/>
  <c r="H163" i="2"/>
  <c r="H164" i="2"/>
  <c r="H166" i="2"/>
  <c r="H167" i="2"/>
  <c r="H168" i="2"/>
  <c r="H169" i="2"/>
  <c r="H170" i="2"/>
  <c r="H172" i="2"/>
  <c r="H175" i="2"/>
  <c r="H176" i="2"/>
  <c r="H178" i="2"/>
  <c r="H179" i="2"/>
  <c r="H180" i="2"/>
  <c r="H181" i="2"/>
  <c r="H182" i="2"/>
  <c r="H187" i="2"/>
  <c r="H188" i="2"/>
  <c r="H189" i="2"/>
  <c r="H191" i="2"/>
  <c r="H192" i="2"/>
  <c r="H193" i="2"/>
  <c r="H194" i="2"/>
  <c r="H195" i="2"/>
  <c r="H201" i="2"/>
  <c r="H202" i="2"/>
  <c r="H204" i="2"/>
  <c r="H205" i="2"/>
  <c r="H208" i="2"/>
  <c r="H210" i="2"/>
  <c r="H213" i="2"/>
  <c r="H216" i="2"/>
  <c r="H217" i="2"/>
  <c r="H219" i="2"/>
  <c r="H222" i="2"/>
  <c r="H225" i="2"/>
  <c r="H227" i="2"/>
  <c r="H228" i="2"/>
  <c r="H230" i="2"/>
  <c r="H234" i="2"/>
  <c r="H235" i="2"/>
  <c r="H236" i="2"/>
  <c r="H240" i="2"/>
  <c r="H241" i="2"/>
  <c r="H250" i="2"/>
  <c r="H255" i="2"/>
  <c r="H256" i="2"/>
  <c r="H258" i="2"/>
  <c r="H259" i="2"/>
  <c r="H263" i="2"/>
  <c r="H266" i="2"/>
  <c r="H270" i="2"/>
  <c r="H271" i="2"/>
  <c r="H272" i="2"/>
  <c r="H273" i="2"/>
  <c r="H274" i="2"/>
  <c r="H275" i="2"/>
  <c r="H277" i="2"/>
  <c r="H278" i="2"/>
  <c r="H279" i="2"/>
  <c r="H280" i="2"/>
  <c r="H281" i="2"/>
  <c r="H283" i="2"/>
  <c r="H284" i="2"/>
  <c r="H286" i="2"/>
  <c r="H288" i="2"/>
  <c r="H295" i="2"/>
  <c r="H298" i="2"/>
  <c r="H300" i="2"/>
  <c r="H301" i="2"/>
  <c r="H307" i="2"/>
  <c r="H309" i="2"/>
  <c r="H310" i="2"/>
  <c r="H314" i="2"/>
  <c r="H317" i="2"/>
  <c r="H325" i="2"/>
  <c r="H326" i="2"/>
  <c r="H331" i="2"/>
  <c r="H332" i="2"/>
  <c r="H335" i="2"/>
  <c r="H337" i="2"/>
  <c r="H339" i="2"/>
  <c r="H340" i="2"/>
  <c r="H341" i="2"/>
  <c r="H342" i="2"/>
  <c r="H344" i="2"/>
  <c r="H345" i="2"/>
  <c r="H349" i="2"/>
  <c r="H351" i="2"/>
  <c r="H352" i="2"/>
  <c r="H353" i="2"/>
  <c r="H358" i="2"/>
  <c r="H360" i="2"/>
  <c r="H366" i="2"/>
  <c r="H367" i="2"/>
  <c r="H369" i="2"/>
  <c r="H372" i="2"/>
  <c r="H373" i="2"/>
  <c r="H374" i="2"/>
  <c r="H377" i="2"/>
  <c r="H378" i="2"/>
  <c r="H379" i="2"/>
  <c r="H383" i="2"/>
  <c r="H385" i="2"/>
  <c r="H387" i="2"/>
  <c r="H388" i="2"/>
  <c r="H389" i="2"/>
  <c r="H391" i="2"/>
  <c r="H394" i="2"/>
  <c r="H396" i="2"/>
  <c r="H397" i="2"/>
  <c r="H399" i="2"/>
  <c r="H407" i="2"/>
  <c r="H408" i="2"/>
  <c r="H409" i="2"/>
  <c r="H410" i="2"/>
  <c r="H411" i="2"/>
  <c r="H413" i="2"/>
  <c r="H414" i="2"/>
  <c r="H415" i="2"/>
  <c r="H417" i="2"/>
  <c r="H419" i="2"/>
  <c r="H421" i="2"/>
  <c r="H422" i="2"/>
  <c r="H423" i="2"/>
  <c r="H424" i="2"/>
  <c r="H425" i="2"/>
  <c r="H426" i="2"/>
  <c r="H427" i="2"/>
  <c r="H428" i="2"/>
  <c r="H429" i="2"/>
  <c r="H432" i="2"/>
  <c r="H433" i="2"/>
  <c r="H434" i="2"/>
  <c r="H435" i="2"/>
  <c r="H436" i="2"/>
  <c r="H437" i="2"/>
  <c r="H438" i="2"/>
  <c r="H440" i="2"/>
  <c r="H443" i="2"/>
  <c r="H445" i="2"/>
  <c r="H449" i="2"/>
  <c r="H453" i="2"/>
  <c r="H456" i="2"/>
  <c r="H457" i="2"/>
  <c r="H460" i="2"/>
  <c r="H462" i="2"/>
  <c r="H463" i="2"/>
  <c r="H464" i="2"/>
  <c r="H465" i="2"/>
  <c r="H466" i="2"/>
  <c r="H467" i="2"/>
  <c r="H469" i="2"/>
  <c r="H471" i="2"/>
  <c r="H472" i="2"/>
  <c r="H475" i="2"/>
  <c r="H476" i="2"/>
  <c r="H477" i="2"/>
  <c r="H479" i="2"/>
  <c r="H480" i="2"/>
  <c r="H482" i="2"/>
  <c r="H484" i="2"/>
  <c r="H485" i="2"/>
  <c r="H486" i="2"/>
  <c r="H487" i="2"/>
  <c r="H489" i="2"/>
  <c r="H491" i="2"/>
  <c r="H493" i="2"/>
  <c r="H494" i="2"/>
  <c r="H496" i="2"/>
  <c r="H497" i="2"/>
  <c r="H498" i="2"/>
  <c r="H499" i="2"/>
  <c r="H500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D39" i="4" l="1"/>
  <c r="D40" i="4"/>
  <c r="D33" i="4"/>
  <c r="D34" i="4"/>
  <c r="D35" i="4"/>
  <c r="D36" i="4"/>
  <c r="D37" i="4"/>
  <c r="D38" i="4"/>
  <c r="Q499" i="2"/>
  <c r="R499" i="2" s="1"/>
  <c r="Q356" i="2"/>
  <c r="R356" i="2" s="1"/>
  <c r="Q492" i="2"/>
  <c r="R492" i="2" s="1"/>
  <c r="Q489" i="2"/>
  <c r="R489" i="2" s="1"/>
  <c r="Q484" i="2"/>
  <c r="R484" i="2" s="1"/>
  <c r="Q475" i="2"/>
  <c r="R475" i="2" s="1"/>
  <c r="Q471" i="2"/>
  <c r="R471" i="2" s="1"/>
  <c r="Q468" i="2"/>
  <c r="R468" i="2" s="1"/>
  <c r="Q460" i="2"/>
  <c r="R460" i="2" s="1"/>
  <c r="Q459" i="2"/>
  <c r="R459" i="2" s="1"/>
  <c r="Q457" i="2"/>
  <c r="R457" i="2" s="1"/>
  <c r="Q443" i="2"/>
  <c r="R443" i="2" s="1"/>
  <c r="Q428" i="2"/>
  <c r="R428" i="2" s="1"/>
  <c r="Q423" i="2"/>
  <c r="R423" i="2" s="1"/>
  <c r="Q391" i="2"/>
  <c r="R391" i="2" s="1"/>
  <c r="Q380" i="2"/>
  <c r="R380" i="2" s="1"/>
  <c r="Q33" i="2"/>
  <c r="R33" i="2" s="1"/>
  <c r="Q369" i="2"/>
  <c r="R369" i="2" s="1"/>
  <c r="Q359" i="2"/>
  <c r="R359" i="2" s="1"/>
  <c r="Q128" i="2"/>
  <c r="R128" i="2" s="1"/>
  <c r="Q348" i="2"/>
  <c r="R348" i="2" s="1"/>
  <c r="Q344" i="2"/>
  <c r="R344" i="2" s="1"/>
  <c r="Q342" i="2"/>
  <c r="R342" i="2" s="1"/>
  <c r="Q341" i="2"/>
  <c r="R341" i="2" s="1"/>
  <c r="Q337" i="2"/>
  <c r="R337" i="2" s="1"/>
  <c r="Q188" i="2"/>
  <c r="R188" i="2" s="1"/>
  <c r="Q328" i="2"/>
  <c r="R328" i="2" s="1"/>
  <c r="Q323" i="2"/>
  <c r="R323" i="2" s="1"/>
  <c r="Q241" i="2"/>
  <c r="R241" i="2" s="1"/>
  <c r="Q318" i="2"/>
  <c r="R318" i="2" s="1"/>
  <c r="Q317" i="2"/>
  <c r="R317" i="2" s="1"/>
  <c r="Q311" i="2"/>
  <c r="R311" i="2" s="1"/>
  <c r="Q298" i="2"/>
  <c r="R298" i="2" s="1"/>
  <c r="Q296" i="2"/>
  <c r="R296" i="2" s="1"/>
  <c r="Q286" i="2"/>
  <c r="R286" i="2" s="1"/>
  <c r="Q282" i="2"/>
  <c r="R282" i="2" s="1"/>
  <c r="Q281" i="2"/>
  <c r="R281" i="2" s="1"/>
  <c r="Q276" i="2"/>
  <c r="R276" i="2" s="1"/>
  <c r="Q273" i="2"/>
  <c r="R273" i="2" s="1"/>
  <c r="Q271" i="2"/>
  <c r="R271" i="2" s="1"/>
  <c r="Q285" i="2"/>
  <c r="R285" i="2" s="1"/>
  <c r="Q268" i="2"/>
  <c r="R268" i="2" s="1"/>
  <c r="Q267" i="2"/>
  <c r="R267" i="2" s="1"/>
  <c r="Q266" i="2"/>
  <c r="R266" i="2" s="1"/>
  <c r="Q265" i="2"/>
  <c r="R265" i="2" s="1"/>
  <c r="Q225" i="2"/>
  <c r="R225" i="2" s="1"/>
  <c r="Q260" i="2"/>
  <c r="R260" i="2" s="1"/>
  <c r="Q472" i="2"/>
  <c r="R472" i="2" s="1"/>
  <c r="Q252" i="2"/>
  <c r="R252" i="2" s="1"/>
  <c r="Q249" i="2"/>
  <c r="R249" i="2" s="1"/>
  <c r="Q248" i="2"/>
  <c r="R248" i="2" s="1"/>
  <c r="Q247" i="2"/>
  <c r="R247" i="2" s="1"/>
  <c r="Q246" i="2"/>
  <c r="R246" i="2" s="1"/>
  <c r="Q245" i="2"/>
  <c r="R245" i="2" s="1"/>
  <c r="Q242" i="2"/>
  <c r="R242" i="2" s="1"/>
  <c r="Q413" i="2"/>
  <c r="R413" i="2" s="1"/>
  <c r="Q240" i="2"/>
  <c r="R240" i="2" s="1"/>
  <c r="Q231" i="2"/>
  <c r="R231" i="2" s="1"/>
  <c r="Q226" i="2"/>
  <c r="R226" i="2" s="1"/>
  <c r="Q415" i="2"/>
  <c r="R415" i="2" s="1"/>
  <c r="Q501" i="2"/>
  <c r="R501" i="2" s="1"/>
  <c r="Q213" i="2"/>
  <c r="R213" i="2" s="1"/>
  <c r="Q212" i="2"/>
  <c r="R212" i="2" s="1"/>
  <c r="Q211" i="2"/>
  <c r="R211" i="2" s="1"/>
  <c r="Q210" i="2"/>
  <c r="R210" i="2" s="1"/>
  <c r="Q204" i="2"/>
  <c r="R204" i="2" s="1"/>
  <c r="Q203" i="2"/>
  <c r="R203" i="2" s="1"/>
  <c r="Q196" i="2"/>
  <c r="R196" i="2" s="1"/>
  <c r="Q284" i="2"/>
  <c r="R284" i="2" s="1"/>
  <c r="Q167" i="2"/>
  <c r="R167" i="2" s="1"/>
  <c r="Q187" i="2"/>
  <c r="R187" i="2" s="1"/>
  <c r="Q186" i="2"/>
  <c r="R186" i="2" s="1"/>
  <c r="Q185" i="2"/>
  <c r="R185" i="2" s="1"/>
  <c r="Q183" i="2"/>
  <c r="R183" i="2" s="1"/>
  <c r="Q177" i="2"/>
  <c r="R177" i="2" s="1"/>
  <c r="Q174" i="2"/>
  <c r="R174" i="2" s="1"/>
  <c r="Q173" i="2"/>
  <c r="R173" i="2" s="1"/>
  <c r="Q333" i="2"/>
  <c r="R333" i="2" s="1"/>
  <c r="Q371" i="2"/>
  <c r="R371" i="2" s="1"/>
  <c r="Q163" i="2"/>
  <c r="R163" i="2" s="1"/>
  <c r="Q162" i="2"/>
  <c r="R162" i="2" s="1"/>
  <c r="Q157" i="2"/>
  <c r="R157" i="2" s="1"/>
  <c r="Q404" i="2"/>
  <c r="R404" i="2" s="1"/>
  <c r="Q134" i="2"/>
  <c r="R134" i="2" s="1"/>
  <c r="Q127" i="2"/>
  <c r="R127" i="2" s="1"/>
  <c r="Q125" i="2"/>
  <c r="R125" i="2" s="1"/>
  <c r="Q123" i="2"/>
  <c r="R123" i="2" s="1"/>
  <c r="Q120" i="2"/>
  <c r="R120" i="2" s="1"/>
  <c r="Q118" i="2"/>
  <c r="R118" i="2" s="1"/>
  <c r="Q116" i="2"/>
  <c r="R116" i="2" s="1"/>
  <c r="Q216" i="2"/>
  <c r="R216" i="2" s="1"/>
  <c r="Q109" i="2"/>
  <c r="R109" i="2" s="1"/>
  <c r="Q105" i="2"/>
  <c r="R105" i="2" s="1"/>
  <c r="Q349" i="2"/>
  <c r="R349" i="2" s="1"/>
  <c r="Q101" i="2"/>
  <c r="R101" i="2" s="1"/>
  <c r="Q100" i="2"/>
  <c r="R100" i="2" s="1"/>
  <c r="Q99" i="2"/>
  <c r="R99" i="2" s="1"/>
  <c r="Q96" i="2"/>
  <c r="R96" i="2" s="1"/>
  <c r="Q95" i="2"/>
  <c r="R95" i="2" s="1"/>
  <c r="Q93" i="2"/>
  <c r="R93" i="2" s="1"/>
  <c r="Q90" i="2"/>
  <c r="R90" i="2" s="1"/>
  <c r="Q88" i="2"/>
  <c r="R88" i="2" s="1"/>
  <c r="Q217" i="2"/>
  <c r="R217" i="2" s="1"/>
  <c r="Q463" i="2"/>
  <c r="R463" i="2" s="1"/>
  <c r="Q76" i="2"/>
  <c r="R76" i="2" s="1"/>
  <c r="Q73" i="2"/>
  <c r="R73" i="2" s="1"/>
  <c r="Q72" i="2"/>
  <c r="R72" i="2" s="1"/>
  <c r="Q426" i="2"/>
  <c r="R426" i="2" s="1"/>
  <c r="Q63" i="2"/>
  <c r="R63" i="2" s="1"/>
  <c r="Q62" i="2"/>
  <c r="R62" i="2" s="1"/>
  <c r="Q77" i="2"/>
  <c r="R77" i="2" s="1"/>
  <c r="Q55" i="2"/>
  <c r="R55" i="2" s="1"/>
  <c r="Q53" i="2"/>
  <c r="R53" i="2" s="1"/>
  <c r="Q49" i="2"/>
  <c r="R49" i="2" s="1"/>
  <c r="Q47" i="2"/>
  <c r="R47" i="2" s="1"/>
  <c r="Q41" i="2"/>
  <c r="R41" i="2" s="1"/>
  <c r="Q40" i="2"/>
  <c r="R40" i="2" s="1"/>
  <c r="Q39" i="2"/>
  <c r="R39" i="2" s="1"/>
  <c r="Q34" i="2"/>
  <c r="R34" i="2" s="1"/>
  <c r="Q78" i="2"/>
  <c r="R78" i="2" s="1"/>
  <c r="Q27" i="2"/>
  <c r="R27" i="2" s="1"/>
  <c r="Q21" i="2"/>
  <c r="R21" i="2" s="1"/>
  <c r="Q19" i="2"/>
  <c r="R19" i="2" s="1"/>
  <c r="Q13" i="2"/>
  <c r="R13" i="2" s="1"/>
  <c r="Q10" i="2"/>
  <c r="R10" i="2" s="1"/>
  <c r="Q8" i="2"/>
  <c r="R8" i="2" s="1"/>
  <c r="R7" i="2"/>
  <c r="Q500" i="2"/>
  <c r="R500" i="2" s="1"/>
  <c r="Q230" i="2"/>
  <c r="R230" i="2" s="1"/>
  <c r="Q470" i="2"/>
  <c r="R470" i="2" s="1"/>
  <c r="Q439" i="2"/>
  <c r="R439" i="2" s="1"/>
  <c r="Q151" i="2"/>
  <c r="R151" i="2" s="1"/>
  <c r="Q424" i="2"/>
  <c r="R424" i="2" s="1"/>
  <c r="Q416" i="2"/>
  <c r="R416" i="2" s="1"/>
  <c r="Q405" i="2"/>
  <c r="R405" i="2" s="1"/>
  <c r="Q403" i="2"/>
  <c r="R403" i="2" s="1"/>
  <c r="Q401" i="2"/>
  <c r="R401" i="2" s="1"/>
  <c r="Q400" i="2"/>
  <c r="R400" i="2" s="1"/>
  <c r="Q397" i="2"/>
  <c r="R397" i="2" s="1"/>
  <c r="Q354" i="2"/>
  <c r="R354" i="2" s="1"/>
  <c r="Q384" i="2"/>
  <c r="R384" i="2" s="1"/>
  <c r="Q376" i="2"/>
  <c r="R376" i="2" s="1"/>
  <c r="Q374" i="2"/>
  <c r="R374" i="2" s="1"/>
  <c r="Q329" i="2"/>
  <c r="R329" i="2" s="1"/>
  <c r="Q366" i="2"/>
  <c r="R366" i="2" s="1"/>
  <c r="Q275" i="2"/>
  <c r="R275" i="2" s="1"/>
  <c r="Q350" i="2"/>
  <c r="R350" i="2" s="1"/>
  <c r="Q346" i="2"/>
  <c r="R346" i="2" s="1"/>
  <c r="Q339" i="2"/>
  <c r="R339" i="2" s="1"/>
  <c r="Q338" i="2"/>
  <c r="R338" i="2" s="1"/>
  <c r="Q325" i="2"/>
  <c r="R325" i="2" s="1"/>
  <c r="Q312" i="2"/>
  <c r="R312" i="2" s="1"/>
  <c r="Q297" i="2"/>
  <c r="R297" i="2" s="1"/>
  <c r="Q291" i="2"/>
  <c r="R291" i="2" s="1"/>
  <c r="Q287" i="2"/>
  <c r="R287" i="2" s="1"/>
  <c r="Q29" i="2"/>
  <c r="R29" i="2" s="1"/>
  <c r="Q259" i="2"/>
  <c r="R259" i="2" s="1"/>
  <c r="Q257" i="2"/>
  <c r="R257" i="2" s="1"/>
  <c r="Q256" i="2"/>
  <c r="R256" i="2" s="1"/>
  <c r="Q253" i="2"/>
  <c r="R253" i="2" s="1"/>
  <c r="Q243" i="2"/>
  <c r="R243" i="2" s="1"/>
  <c r="Q238" i="2"/>
  <c r="R238" i="2" s="1"/>
  <c r="Q81" i="2"/>
  <c r="R81" i="2" s="1"/>
  <c r="Q425" i="2"/>
  <c r="R425" i="2" s="1"/>
  <c r="Q224" i="2"/>
  <c r="R224" i="2" s="1"/>
  <c r="Q221" i="2"/>
  <c r="R221" i="2" s="1"/>
  <c r="Q219" i="2"/>
  <c r="R219" i="2" s="1"/>
  <c r="Q215" i="2"/>
  <c r="R215" i="2" s="1"/>
  <c r="Q205" i="2"/>
  <c r="R205" i="2" s="1"/>
  <c r="Q202" i="2"/>
  <c r="R202" i="2" s="1"/>
  <c r="Q201" i="2"/>
  <c r="R201" i="2" s="1"/>
  <c r="Q198" i="2"/>
  <c r="R198" i="2" s="1"/>
  <c r="Q191" i="2"/>
  <c r="R191" i="2" s="1"/>
  <c r="Q352" i="2"/>
  <c r="R352" i="2" s="1"/>
  <c r="Q176" i="2"/>
  <c r="R176" i="2" s="1"/>
  <c r="Q168" i="2"/>
  <c r="R168" i="2" s="1"/>
  <c r="Q160" i="2"/>
  <c r="R160" i="2" s="1"/>
  <c r="Q153" i="2"/>
  <c r="R153" i="2" s="1"/>
  <c r="Q146" i="2"/>
  <c r="R146" i="2" s="1"/>
  <c r="Q144" i="2"/>
  <c r="R144" i="2" s="1"/>
  <c r="Q222" i="2"/>
  <c r="R222" i="2" s="1"/>
  <c r="Q142" i="2"/>
  <c r="R142" i="2" s="1"/>
  <c r="Q133" i="2"/>
  <c r="R133" i="2" s="1"/>
  <c r="Q126" i="2"/>
  <c r="R126" i="2" s="1"/>
  <c r="Q121" i="2"/>
  <c r="R121" i="2" s="1"/>
  <c r="Q117" i="2"/>
  <c r="R117" i="2" s="1"/>
  <c r="Q104" i="2"/>
  <c r="R104" i="2" s="1"/>
  <c r="Q98" i="2"/>
  <c r="R98" i="2" s="1"/>
  <c r="Q91" i="2"/>
  <c r="R91" i="2" s="1"/>
  <c r="Q89" i="2"/>
  <c r="R89" i="2" s="1"/>
  <c r="Q82" i="2"/>
  <c r="R82" i="2" s="1"/>
  <c r="Q65" i="2"/>
  <c r="R65" i="2" s="1"/>
  <c r="Q419" i="2"/>
  <c r="R419" i="2" s="1"/>
  <c r="Q60" i="2"/>
  <c r="R60" i="2" s="1"/>
  <c r="Q59" i="2"/>
  <c r="R59" i="2" s="1"/>
  <c r="Q51" i="2"/>
  <c r="R51" i="2" s="1"/>
  <c r="Q46" i="2"/>
  <c r="R46" i="2" s="1"/>
  <c r="Q45" i="2"/>
  <c r="R45" i="2" s="1"/>
  <c r="Q42" i="2"/>
  <c r="R42" i="2" s="1"/>
  <c r="Q373" i="2"/>
  <c r="R373" i="2" s="1"/>
  <c r="Q355" i="2"/>
  <c r="R355" i="2" s="1"/>
  <c r="Q25" i="2"/>
  <c r="R25" i="2" s="1"/>
  <c r="Q5" i="2"/>
  <c r="R5" i="2" s="1"/>
  <c r="Q2" i="2"/>
  <c r="R2" i="2" s="1"/>
  <c r="P273" i="2"/>
  <c r="P318" i="2"/>
  <c r="P265" i="2"/>
  <c r="P13" i="2"/>
  <c r="P260" i="2"/>
  <c r="P187" i="2"/>
  <c r="P21" i="2"/>
  <c r="P212" i="2"/>
  <c r="P499" i="2"/>
  <c r="P127" i="2"/>
  <c r="P19" i="2"/>
  <c r="P246" i="2"/>
  <c r="P225" i="2"/>
  <c r="P8" i="2"/>
  <c r="P120" i="2"/>
  <c r="P380" i="2"/>
  <c r="P53" i="2"/>
  <c r="P33" i="2"/>
  <c r="P216" i="2"/>
  <c r="P371" i="2"/>
  <c r="P203" i="2"/>
  <c r="P342" i="2"/>
  <c r="P348" i="2"/>
  <c r="P183" i="2"/>
  <c r="P162" i="2"/>
  <c r="P472" i="2"/>
  <c r="P286" i="2"/>
  <c r="P76" i="2"/>
  <c r="P271" i="2"/>
  <c r="P167" i="2"/>
  <c r="P231" i="2"/>
  <c r="P101" i="2"/>
  <c r="P217" i="2"/>
  <c r="P460" i="2"/>
  <c r="P173" i="2"/>
  <c r="P123" i="2"/>
  <c r="P211" i="2"/>
  <c r="P163" i="2"/>
  <c r="P285" i="2"/>
  <c r="P328" i="2"/>
  <c r="P356" i="2"/>
  <c r="P49" i="2"/>
  <c r="P157" i="2"/>
  <c r="P248" i="2"/>
  <c r="P134" i="2"/>
  <c r="P284" i="2"/>
  <c r="P391" i="2"/>
  <c r="P90" i="2"/>
  <c r="P72" i="2"/>
  <c r="P47" i="2"/>
  <c r="P404" i="2"/>
  <c r="P128" i="2"/>
  <c r="P457" i="2"/>
  <c r="P118" i="2"/>
  <c r="P359" i="2"/>
  <c r="P34" i="2"/>
  <c r="P298" i="2"/>
  <c r="P317" i="2"/>
  <c r="P247" i="2"/>
  <c r="P109" i="2"/>
  <c r="P10" i="2"/>
  <c r="P210" i="2"/>
  <c r="P489" i="2"/>
  <c r="P196" i="2"/>
  <c r="P349" i="2"/>
  <c r="P268" i="2"/>
  <c r="P463" i="2"/>
  <c r="P281" i="2"/>
  <c r="P88" i="2"/>
  <c r="P426" i="2"/>
  <c r="P96" i="2"/>
  <c r="P73" i="2"/>
  <c r="P471" i="2"/>
  <c r="P428" i="2"/>
  <c r="P7" i="2"/>
  <c r="P252" i="2"/>
  <c r="P125" i="2"/>
  <c r="P484" i="2"/>
  <c r="P2" i="2"/>
  <c r="P95" i="2"/>
  <c r="P185" i="2"/>
  <c r="P344" i="2"/>
  <c r="P204" i="2"/>
  <c r="P369" i="2"/>
  <c r="P413" i="2"/>
  <c r="P241" i="2"/>
  <c r="P240" i="2"/>
  <c r="P282" i="2"/>
  <c r="P99" i="2"/>
  <c r="P267" i="2"/>
  <c r="P341" i="2"/>
  <c r="P177" i="2"/>
  <c r="P296" i="2"/>
  <c r="P55" i="2"/>
  <c r="P186" i="2"/>
  <c r="P78" i="2"/>
  <c r="P27" i="2"/>
  <c r="P245" i="2"/>
  <c r="P337" i="2"/>
  <c r="P116" i="2"/>
  <c r="P39" i="2"/>
  <c r="P188" i="2"/>
  <c r="P105" i="2"/>
  <c r="P333" i="2"/>
  <c r="P311" i="2"/>
  <c r="P492" i="2"/>
  <c r="P226" i="2"/>
  <c r="P468" i="2"/>
  <c r="P415" i="2"/>
  <c r="P63" i="2"/>
  <c r="P41" i="2"/>
  <c r="P40" i="2"/>
  <c r="P242" i="2"/>
  <c r="P276" i="2"/>
  <c r="P174" i="2"/>
  <c r="P100" i="2"/>
  <c r="P249" i="2"/>
  <c r="P443" i="2"/>
  <c r="P93" i="2"/>
  <c r="P423" i="2"/>
  <c r="P475" i="2"/>
  <c r="P62" i="2"/>
  <c r="P501" i="2"/>
  <c r="P323" i="2"/>
  <c r="P459" i="2"/>
  <c r="P77" i="2"/>
  <c r="P213" i="2"/>
  <c r="P266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<sst xmlns="http://schemas.openxmlformats.org/spreadsheetml/2006/main" count="10650" uniqueCount="660">
  <si>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</si>
  <si>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</si>
  <si>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</si>
  <si>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</si>
  <si>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</si>
  <si>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</si>
  <si>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</si>
  <si>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</si>
  <si>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</si>
  <si>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</si>
  <si>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</si>
  <si>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</si>
  <si>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</si>
  <si>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</si>
  <si>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</si>
  <si>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</si>
  <si>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</si>
  <si>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</si>
  <si>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</si>
  <si>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</si>
  <si>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</si>
  <si>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</si>
  <si>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</si>
  <si>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</si>
  <si>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</si>
  <si>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</si>
  <si>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</si>
  <si>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</si>
  <si>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</si>
  <si>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</si>
  <si>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</si>
  <si>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</si>
  <si>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</si>
  <si>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</si>
  <si>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</si>
  <si>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</si>
  <si>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</si>
  <si>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</si>
  <si>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</si>
  <si>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</si>
  <si>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</si>
  <si>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</si>
  <si>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</si>
  <si>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</si>
  <si>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</si>
  <si>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</si>
  <si>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</si>
  <si>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</si>
  <si>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</si>
  <si>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</si>
  <si>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</si>
  <si>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</si>
  <si>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</si>
  <si>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</si>
  <si>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</si>
  <si>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</si>
  <si>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</si>
  <si>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</si>
  <si>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</si>
  <si>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</si>
  <si>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</si>
  <si>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</si>
  <si>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</si>
  <si>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</si>
  <si>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</si>
  <si>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</si>
  <si>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</si>
  <si>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</si>
  <si>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</si>
  <si>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</si>
  <si>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</si>
  <si>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</si>
  <si>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</si>
  <si>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</si>
  <si>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</si>
  <si>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</si>
  <si>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</si>
  <si>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</si>
  <si>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</si>
  <si>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</si>
  <si>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</si>
  <si>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</si>
  <si>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</si>
  <si>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</si>
  <si>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</si>
  <si>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</si>
  <si>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</si>
  <si>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</si>
  <si>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</si>
  <si>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</si>
  <si>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</si>
  <si>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</si>
  <si>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</si>
  <si>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</si>
  <si>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</si>
  <si>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</si>
  <si>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</si>
  <si>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</si>
  <si>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</si>
  <si>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</si>
  <si>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</si>
  <si>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</si>
  <si>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</si>
  <si>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</si>
  <si>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</si>
  <si>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</si>
  <si>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</si>
  <si>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</si>
  <si>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</si>
  <si>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</si>
  <si>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</si>
  <si>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</si>
  <si>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</si>
  <si>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</si>
  <si>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</si>
  <si>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</si>
  <si>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</si>
  <si>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</si>
  <si>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</si>
  <si>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</si>
  <si>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</si>
  <si>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</si>
  <si>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</si>
  <si>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</si>
  <si>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</si>
  <si>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</si>
  <si>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</si>
  <si>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</si>
  <si>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</si>
  <si>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</si>
  <si>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</si>
  <si>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</si>
  <si>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</si>
  <si>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</si>
  <si>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</si>
  <si>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</si>
  <si>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</si>
  <si>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</si>
  <si>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</si>
  <si>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</si>
  <si>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</si>
  <si>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</si>
  <si>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</si>
  <si>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</si>
  <si>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</si>
  <si>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</si>
  <si>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</si>
  <si>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</si>
  <si>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</si>
  <si>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</si>
  <si>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</si>
  <si>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</si>
  <si>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</si>
  <si>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</si>
  <si>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</si>
  <si>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</si>
  <si>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</si>
  <si>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</si>
  <si>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</si>
  <si>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</si>
  <si>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</si>
  <si>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</si>
  <si>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</si>
  <si>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</si>
  <si>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</si>
  <si>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</si>
  <si>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</si>
  <si>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</si>
  <si>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</si>
  <si>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</si>
  <si>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</si>
  <si>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</si>
  <si>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</si>
  <si>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</si>
  <si>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</si>
  <si>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</si>
  <si>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</si>
  <si>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</si>
  <si>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</si>
  <si>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</si>
  <si>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</si>
  <si>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</si>
  <si>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</si>
  <si>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</si>
  <si>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</si>
  <si>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</si>
  <si>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</si>
  <si>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</si>
  <si>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</si>
  <si>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</si>
  <si>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</si>
  <si>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</si>
  <si>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</si>
  <si>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</si>
  <si>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</si>
  <si>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</si>
  <si>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</si>
  <si>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</si>
  <si>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</si>
  <si>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</si>
  <si>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</si>
  <si>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</si>
  <si>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</si>
  <si>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</si>
  <si>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</si>
  <si>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</si>
  <si>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</si>
  <si>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</si>
  <si>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</si>
  <si>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</si>
  <si>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</si>
  <si>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</si>
  <si>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</si>
  <si>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</si>
  <si>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</si>
  <si>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</si>
  <si>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</si>
  <si>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</si>
  <si>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</si>
  <si>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</si>
  <si>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</si>
  <si>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</si>
  <si>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</si>
  <si>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</si>
  <si>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</si>
  <si>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</si>
  <si>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</si>
  <si>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</si>
  <si>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</si>
  <si>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</si>
  <si>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</si>
  <si>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</si>
  <si>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</si>
  <si>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</si>
  <si>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</si>
  <si>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</si>
  <si>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</si>
  <si>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</si>
  <si>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</si>
  <si>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</si>
  <si>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</si>
  <si>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</si>
  <si>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</si>
  <si>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</si>
  <si>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</si>
  <si>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</si>
  <si>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</si>
  <si>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</si>
  <si>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</si>
  <si>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</si>
  <si>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</si>
  <si>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</si>
  <si>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</si>
  <si>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</si>
  <si>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</si>
  <si>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</si>
  <si>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</si>
  <si>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</si>
  <si>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</si>
  <si>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</si>
  <si>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</si>
  <si>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</si>
  <si>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</si>
  <si>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</si>
  <si>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</si>
  <si>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</si>
  <si>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</si>
  <si>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</si>
  <si>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</si>
  <si>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</si>
  <si>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</si>
  <si>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</si>
  <si>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</si>
  <si>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</si>
  <si>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</si>
  <si>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</si>
  <si>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</si>
  <si>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</si>
  <si>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</si>
  <si>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</si>
  <si>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</si>
  <si>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</si>
  <si>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</si>
  <si>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</si>
  <si>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</si>
  <si>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</si>
  <si>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</si>
  <si>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</si>
  <si>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</si>
  <si>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</si>
  <si>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</si>
  <si>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</si>
  <si>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</si>
  <si>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</si>
  <si>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</si>
  <si>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</si>
  <si>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</si>
  <si>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</si>
  <si>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</si>
  <si>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</si>
  <si>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</si>
  <si>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</si>
  <si>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</si>
  <si>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</si>
  <si>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</si>
  <si>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</si>
  <si>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</si>
  <si>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</si>
  <si>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</si>
  <si>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</si>
  <si>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</si>
  <si>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</si>
  <si>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</si>
  <si>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</si>
  <si>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</si>
  <si>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</si>
  <si>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</si>
  <si>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</si>
  <si>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</si>
  <si>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</si>
  <si>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</si>
  <si>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</si>
  <si>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</si>
  <si>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</si>
  <si>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</si>
  <si>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</si>
  <si>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</si>
  <si>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</si>
  <si>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</si>
  <si>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</si>
  <si>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</si>
  <si>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</si>
  <si>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</si>
  <si>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</si>
  <si>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</si>
  <si>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</si>
  <si>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</si>
  <si>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</si>
  <si>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</si>
  <si>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</si>
  <si>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</si>
  <si>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</si>
  <si>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</si>
  <si>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</si>
  <si>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</si>
  <si>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</si>
  <si>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</si>
  <si>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</si>
  <si>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</si>
  <si>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</si>
  <si>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</si>
  <si>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</si>
  <si>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</si>
  <si>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</si>
  <si>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</si>
  <si>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</si>
  <si>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</si>
  <si>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</si>
  <si>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</si>
  <si>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</si>
  <si>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</si>
  <si>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</si>
  <si>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</si>
  <si>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</si>
  <si>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</si>
  <si>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</si>
  <si>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</si>
  <si>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</si>
  <si>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</si>
  <si>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</si>
  <si>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</si>
  <si>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</si>
  <si>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</si>
  <si>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</si>
  <si>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</si>
  <si>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</si>
  <si>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</si>
  <si>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</si>
  <si>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</si>
  <si>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</si>
  <si>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</si>
  <si>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</si>
  <si>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</si>
  <si>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</si>
  <si>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</si>
  <si>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</si>
  <si>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</si>
  <si>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</si>
  <si>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</si>
  <si>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</si>
  <si>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</si>
  <si>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</si>
  <si>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</si>
  <si>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</si>
  <si>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</si>
  <si>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</si>
  <si>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</si>
  <si>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</si>
  <si>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</si>
  <si>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</si>
  <si>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</si>
  <si>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</si>
  <si>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</si>
  <si>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</si>
  <si>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</si>
  <si>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</si>
  <si>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</si>
  <si>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</si>
  <si>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</si>
  <si>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</si>
  <si>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</si>
  <si>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</si>
  <si>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</si>
  <si>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</si>
  <si>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</si>
  <si>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</si>
  <si>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</si>
  <si>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</si>
  <si>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</si>
  <si>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</si>
  <si>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</si>
  <si>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</si>
  <si>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</si>
  <si>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</si>
  <si>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</si>
  <si>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</si>
  <si>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</si>
  <si>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</si>
  <si>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</si>
  <si>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</si>
  <si>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</si>
  <si>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</si>
  <si>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</si>
  <si>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</si>
  <si>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</si>
  <si>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</si>
  <si>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</si>
  <si>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</si>
  <si>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</si>
  <si>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</si>
  <si>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</si>
  <si>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</si>
  <si>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</si>
  <si>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</si>
  <si>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</si>
  <si>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</si>
  <si>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</si>
  <si>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</si>
  <si>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</si>
  <si>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</si>
  <si>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</si>
  <si>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</si>
  <si>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</si>
  <si>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</si>
  <si>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</si>
  <si>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</si>
  <si>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</si>
  <si>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</si>
  <si>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</si>
  <si>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</si>
  <si>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</si>
  <si>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</si>
  <si>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</si>
  <si>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</si>
  <si>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</si>
  <si>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</si>
  <si>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</si>
  <si>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</si>
  <si>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</si>
  <si>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</si>
  <si>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</si>
  <si>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</si>
  <si>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</si>
  <si>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</si>
  <si>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</si>
  <si>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</si>
  <si>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</si>
  <si>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</si>
  <si>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</si>
  <si>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</si>
  <si>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</si>
  <si>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</si>
  <si>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</si>
  <si>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</si>
  <si>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</si>
  <si>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</si>
  <si>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</si>
  <si>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</si>
  <si>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</si>
  <si>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</si>
  <si>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</si>
  <si>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</si>
  <si>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</si>
  <si>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</si>
  <si>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</si>
  <si>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</si>
  <si>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</si>
  <si>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</si>
  <si>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</si>
  <si>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</si>
  <si>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</si>
  <si>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</si>
  <si>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</si>
  <si>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</si>
  <si>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</si>
  <si>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</si>
  <si>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</si>
  <si>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</si>
  <si>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</si>
  <si>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</si>
  <si>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</si>
  <si>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</si>
  <si>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</si>
  <si>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</si>
  <si>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</si>
  <si>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</si>
  <si>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</si>
  <si>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</si>
  <si>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</si>
  <si>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</si>
  <si>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</si>
  <si>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</si>
  <si>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</si>
  <si>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</si>
  <si>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</si>
  <si>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</si>
  <si>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</si>
  <si>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</si>
  <si>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</si>
  <si>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</si>
  <si>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</si>
  <si>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</si>
  <si>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</si>
  <si>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</si>
  <si>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</si>
  <si>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</si>
  <si>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</si>
  <si>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</si>
  <si>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</si>
  <si>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</si>
  <si>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</si>
  <si>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</si>
  <si>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</si>
  <si>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</si>
  <si>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</si>
  <si>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</si>
  <si>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</si>
  <si>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</si>
  <si>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</si>
  <si>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</si>
  <si>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</si>
  <si>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</si>
  <si>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</si>
  <si>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</si>
  <si>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</si>
  <si>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</si>
  <si>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</si>
  <si>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</si>
  <si>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</si>
  <si>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</si>
  <si>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</si>
  <si>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</si>
  <si>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</si>
  <si>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</si>
  <si>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</si>
  <si>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</si>
  <si>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</si>
  <si>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</si>
  <si>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</si>
  <si>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</si>
  <si>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</si>
  <si>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</si>
  <si>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</si>
  <si>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</si>
  <si>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</si>
  <si>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</si>
  <si>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</si>
  <si>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</si>
  <si>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</si>
  <si>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</si>
  <si>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</si>
  <si>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</si>
  <si>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</si>
  <si>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</si>
  <si>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</si>
  <si>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</si>
  <si>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</si>
  <si>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</si>
  <si>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</si>
  <si>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</si>
  <si>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</si>
  <si>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</si>
  <si>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</si>
  <si>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</si>
  <si>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</si>
  <si>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</si>
  <si>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</si>
  <si>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</si>
  <si>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</si>
  <si>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</si>
  <si>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</si>
  <si>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</si>
  <si>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</si>
  <si>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</si>
  <si>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</si>
  <si>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</si>
  <si>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</si>
  <si>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</si>
  <si>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</si>
  <si>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</si>
  <si>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</si>
  <si>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</si>
  <si>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</si>
  <si>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</si>
  <si>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</si>
  <si>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</si>
  <si>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</si>
  <si>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</si>
  <si>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</si>
  <si>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</si>
  <si>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</si>
  <si>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</si>
  <si>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</si>
  <si>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Why are people leaving the firm?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</si>
  <si>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</si>
  <si>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</si>
  <si>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</si>
  <si>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</si>
  <si>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</si>
  <si>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</si>
  <si>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</si>
  <si>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</si>
  <si>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</si>
  <si>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</si>
  <si>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</si>
  <si>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</si>
  <si>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</si>
  <si>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</si>
  <si>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</si>
  <si>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</si>
  <si>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</si>
  <si>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</si>
  <si>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</si>
  <si>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</si>
  <si>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</si>
  <si>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</si>
  <si>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</si>
  <si>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</si>
  <si>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</si>
  <si>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</si>
  <si>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</si>
  <si>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</si>
  <si>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</si>
  <si>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</si>
  <si>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</si>
  <si>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</si>
  <si>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</si>
  <si>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Since 2023-2025H1 the Hiring-To-Attrition ratio is too low, resulting in a slowly shrinking SDV workforce - Measures are required to close the SDV Talent Gap in our company</t>
  </si>
  <si>
    <t>Screenshot and Link of PPT Slide</t>
  </si>
  <si>
    <t>Structure PPT like findings (positive &amp; negative) &amp;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</si>
</sst>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NumberFormat="1" applyFill="1"/>
    <xf numFmtId="0" fontId="14" fillId="0" borderId="0" xfId="0" applyFont="1"/>
    <xf numFmtId="0" fontId="4" fillId="0" borderId="2" xfId="0" applyNumberFormat="1" applyFont="1" applyFill="1" applyBorder="1" applyAlignment="1">
      <alignment horizontal="center" vertical="top"/>
    </xf>
    <xf numFmtId="0" fontId="4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</cellXfs>
  <cellStyles count="2">
    <cellStyle name="Normal" xfId="0" builtinId="0"/>
    <cellStyle name="Percent" xfId="1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x v="0"/>
    <s v="No"/>
    <s v="Female"/>
  </r>
  <r>
    <x v="1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x v="1"/>
    <s v="No"/>
    <s v="Male"/>
  </r>
  <r>
    <x v="2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x v="1"/>
    <s v="No"/>
    <s v="Non-binary"/>
  </r>
  <r>
    <x v="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x v="1"/>
    <s v="Yes"/>
    <s v="Prefer not to say"/>
  </r>
  <r>
    <x v="4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x v="2"/>
    <s v="No"/>
    <s v="Prefer not to say"/>
  </r>
  <r>
    <x v="5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x v="0"/>
    <s v="Yes"/>
    <s v="Non-binary"/>
  </r>
  <r>
    <x v="6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x v="0"/>
    <s v="No"/>
    <s v="Prefer not to say"/>
  </r>
  <r>
    <x v="7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x v="2"/>
    <s v="No"/>
    <s v="Prefer not to say"/>
  </r>
  <r>
    <x v="8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x v="0"/>
    <s v="No"/>
    <s v="Male"/>
  </r>
  <r>
    <x v="9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x v="2"/>
    <s v="No"/>
    <s v="Prefer not to say"/>
  </r>
  <r>
    <x v="10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x v="0"/>
    <s v="No"/>
    <s v="Non-binary"/>
  </r>
  <r>
    <x v="11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x v="0"/>
    <s v="No"/>
    <s v="Female"/>
  </r>
  <r>
    <x v="12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x v="1"/>
    <s v="No"/>
    <s v="Male"/>
  </r>
  <r>
    <x v="13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x v="1"/>
    <s v="Yes"/>
    <s v="Non-binary"/>
  </r>
  <r>
    <x v="14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x v="1"/>
    <s v="No"/>
    <s v="Male"/>
  </r>
  <r>
    <x v="15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x v="0"/>
    <s v="Yes"/>
    <s v="Male"/>
  </r>
  <r>
    <x v="16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x v="1"/>
    <s v="Yes"/>
    <s v="Non-binary"/>
  </r>
  <r>
    <x v="17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x v="0"/>
    <s v="No"/>
    <s v="Female"/>
  </r>
  <r>
    <x v="18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x v="1"/>
    <s v="No"/>
    <s v="Non-binary"/>
  </r>
  <r>
    <x v="19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x v="0"/>
    <s v="No"/>
    <s v="Prefer not to say"/>
  </r>
  <r>
    <x v="20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x v="2"/>
    <s v="No"/>
    <s v="Prefer not to say"/>
  </r>
  <r>
    <x v="21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x v="2"/>
    <s v="No"/>
    <s v="Female"/>
  </r>
  <r>
    <x v="22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x v="1"/>
    <s v="No"/>
    <s v="Non-binary"/>
  </r>
  <r>
    <x v="23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x v="1"/>
    <s v="Yes"/>
    <s v="Male"/>
  </r>
  <r>
    <x v="24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x v="1"/>
    <s v="No"/>
    <s v="Prefer not to say"/>
  </r>
  <r>
    <x v="25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x v="0"/>
    <s v="No"/>
    <s v="Female"/>
  </r>
  <r>
    <x v="26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x v="0"/>
    <s v="Yes"/>
    <s v="Female"/>
  </r>
  <r>
    <x v="27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x v="1"/>
    <s v="No"/>
    <s v="Prefer not to say"/>
  </r>
  <r>
    <x v="28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x v="2"/>
    <s v="Yes"/>
    <s v="Prefer not to say"/>
  </r>
  <r>
    <x v="29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x v="2"/>
    <s v="No"/>
    <s v="Male"/>
  </r>
  <r>
    <x v="30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x v="1"/>
    <s v="Yes"/>
    <s v="Female"/>
  </r>
  <r>
    <x v="31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x v="1"/>
    <s v="No"/>
    <s v="Prefer not to say"/>
  </r>
  <r>
    <x v="32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x v="0"/>
    <s v="Yes"/>
    <s v="Male"/>
  </r>
  <r>
    <x v="33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x v="1"/>
    <s v="No"/>
    <s v="Prefer not to say"/>
  </r>
  <r>
    <x v="34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x v="1"/>
    <s v="No"/>
    <s v="Male"/>
  </r>
  <r>
    <x v="35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x v="2"/>
    <s v="No"/>
    <s v="Female"/>
  </r>
  <r>
    <x v="3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x v="1"/>
    <s v="No"/>
    <s v="Non-binary"/>
  </r>
  <r>
    <x v="37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x v="0"/>
    <s v="No"/>
    <s v="Male"/>
  </r>
  <r>
    <x v="38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x v="0"/>
    <s v="Yes"/>
    <s v="Male"/>
  </r>
  <r>
    <x v="39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x v="1"/>
    <s v="Yes"/>
    <s v="Female"/>
  </r>
  <r>
    <x v="40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x v="2"/>
    <s v="Yes"/>
    <s v="Male"/>
  </r>
  <r>
    <x v="4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x v="1"/>
    <s v="No"/>
    <s v="Male"/>
  </r>
  <r>
    <x v="42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x v="1"/>
    <s v="Yes"/>
    <s v="Prefer not to say"/>
  </r>
  <r>
    <x v="43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x v="1"/>
    <s v="No"/>
    <s v="Male"/>
  </r>
  <r>
    <x v="44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x v="0"/>
    <s v="Yes"/>
    <s v="Male"/>
  </r>
  <r>
    <x v="45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x v="1"/>
    <s v="No"/>
    <s v="Prefer not to say"/>
  </r>
  <r>
    <x v="46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x v="2"/>
    <s v="No"/>
    <s v="Male"/>
  </r>
  <r>
    <x v="47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x v="1"/>
    <s v="No"/>
    <s v="Prefer not to say"/>
  </r>
  <r>
    <x v="48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x v="2"/>
    <s v="No"/>
    <s v="Non-binary"/>
  </r>
  <r>
    <x v="4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x v="0"/>
    <s v="No"/>
    <s v="Prefer not to say"/>
  </r>
  <r>
    <x v="5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x v="0"/>
    <s v="Yes"/>
    <s v="Female"/>
  </r>
  <r>
    <x v="51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x v="1"/>
    <s v="No"/>
    <s v="Prefer not to say"/>
  </r>
  <r>
    <x v="52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x v="1"/>
    <s v="No"/>
    <s v="Non-binary"/>
  </r>
  <r>
    <x v="53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x v="1"/>
    <s v="No"/>
    <s v="Prefer not to say"/>
  </r>
  <r>
    <x v="54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x v="1"/>
    <s v="No"/>
    <s v="Male"/>
  </r>
  <r>
    <x v="55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x v="1"/>
    <s v="No"/>
    <s v="Male"/>
  </r>
  <r>
    <x v="56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x v="2"/>
    <s v="Yes"/>
    <s v="Prefer not to say"/>
  </r>
  <r>
    <x v="57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x v="1"/>
    <s v="No"/>
    <s v="Female"/>
  </r>
  <r>
    <x v="58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x v="1"/>
    <s v="No"/>
    <s v="Prefer not to say"/>
  </r>
  <r>
    <x v="59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x v="0"/>
    <s v="No"/>
    <s v="Prefer not to say"/>
  </r>
  <r>
    <x v="60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x v="1"/>
    <s v="No"/>
    <s v="Male"/>
  </r>
  <r>
    <x v="61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x v="1"/>
    <s v="No"/>
    <s v="Male"/>
  </r>
  <r>
    <x v="62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x v="2"/>
    <s v="No"/>
    <s v="Female"/>
  </r>
  <r>
    <x v="63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x v="1"/>
    <s v="No"/>
    <s v="Female"/>
  </r>
  <r>
    <x v="64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x v="1"/>
    <s v="No"/>
    <s v="Non-binary"/>
  </r>
  <r>
    <x v="65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x v="2"/>
    <s v="No"/>
    <s v="Female"/>
  </r>
  <r>
    <x v="66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x v="2"/>
    <s v="Yes"/>
    <s v="Non-binary"/>
  </r>
  <r>
    <x v="67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x v="0"/>
    <s v="Yes"/>
    <s v="Female"/>
  </r>
  <r>
    <x v="68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x v="1"/>
    <s v="No"/>
    <s v="Prefer not to say"/>
  </r>
  <r>
    <x v="69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x v="0"/>
    <s v="No"/>
    <s v="Prefer not to say"/>
  </r>
  <r>
    <x v="70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x v="1"/>
    <s v="No"/>
    <s v="Female"/>
  </r>
  <r>
    <x v="71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x v="1"/>
    <s v="No"/>
    <s v="Female"/>
  </r>
  <r>
    <x v="72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x v="1"/>
    <s v="No"/>
    <s v="Non-binary"/>
  </r>
  <r>
    <x v="73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x v="1"/>
    <s v="Yes"/>
    <s v="Prefer not to say"/>
  </r>
  <r>
    <x v="74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x v="1"/>
    <s v="Yes"/>
    <s v="Prefer not to say"/>
  </r>
  <r>
    <x v="75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x v="1"/>
    <s v="No"/>
    <s v="Non-binary"/>
  </r>
  <r>
    <x v="76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x v="1"/>
    <s v="Yes"/>
    <s v="Male"/>
  </r>
  <r>
    <x v="77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x v="2"/>
    <s v="No"/>
    <s v="Non-binary"/>
  </r>
  <r>
    <x v="78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x v="2"/>
    <s v="No"/>
    <s v="Female"/>
  </r>
  <r>
    <x v="79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x v="2"/>
    <s v="No"/>
    <s v="Male"/>
  </r>
  <r>
    <x v="80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x v="1"/>
    <s v="Yes"/>
    <s v="Female"/>
  </r>
  <r>
    <x v="81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x v="1"/>
    <s v="No"/>
    <s v="Male"/>
  </r>
  <r>
    <x v="82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x v="1"/>
    <s v="No"/>
    <s v="Female"/>
  </r>
  <r>
    <x v="83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x v="0"/>
    <s v="No"/>
    <s v="Female"/>
  </r>
  <r>
    <x v="84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x v="1"/>
    <s v="No"/>
    <s v="Male"/>
  </r>
  <r>
    <x v="85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x v="2"/>
    <s v="No"/>
    <s v="Prefer not to say"/>
  </r>
  <r>
    <x v="86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x v="1"/>
    <s v="No"/>
    <s v="Female"/>
  </r>
  <r>
    <x v="87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x v="0"/>
    <s v="No"/>
    <s v="Male"/>
  </r>
  <r>
    <x v="88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x v="1"/>
    <s v="No"/>
    <s v="Female"/>
  </r>
  <r>
    <x v="8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x v="0"/>
    <s v="Yes"/>
    <s v="Female"/>
  </r>
  <r>
    <x v="9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x v="2"/>
    <s v="No"/>
    <s v="Male"/>
  </r>
  <r>
    <x v="91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x v="1"/>
    <s v="No"/>
    <s v="Prefer not to say"/>
  </r>
  <r>
    <x v="92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x v="1"/>
    <s v="No"/>
    <s v="Non-binary"/>
  </r>
  <r>
    <x v="93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x v="2"/>
    <s v="Yes"/>
    <s v="Prefer not to say"/>
  </r>
  <r>
    <x v="94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x v="2"/>
    <s v="Yes"/>
    <s v="Male"/>
  </r>
  <r>
    <x v="95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x v="1"/>
    <s v="Yes"/>
    <s v="Non-binary"/>
  </r>
  <r>
    <x v="96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x v="0"/>
    <s v="No"/>
    <s v="Non-binary"/>
  </r>
  <r>
    <x v="97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x v="2"/>
    <s v="No"/>
    <s v="Female"/>
  </r>
  <r>
    <x v="98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x v="2"/>
    <s v="No"/>
    <s v="Female"/>
  </r>
  <r>
    <x v="99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x v="2"/>
    <s v="No"/>
    <s v="Prefer not to say"/>
  </r>
  <r>
    <x v="100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x v="1"/>
    <s v="No"/>
    <s v="Female"/>
  </r>
  <r>
    <x v="101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x v="2"/>
    <s v="No"/>
    <s v="Non-binary"/>
  </r>
  <r>
    <x v="102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x v="0"/>
    <s v="No"/>
    <s v="Male"/>
  </r>
  <r>
    <x v="103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x v="2"/>
    <s v="No"/>
    <s v="Male"/>
  </r>
  <r>
    <x v="104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x v="1"/>
    <s v="No"/>
    <s v="Prefer not to say"/>
  </r>
  <r>
    <x v="105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x v="0"/>
    <s v="No"/>
    <s v="Prefer not to say"/>
  </r>
  <r>
    <x v="106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x v="0"/>
    <s v="Yes"/>
    <s v="Non-binary"/>
  </r>
  <r>
    <x v="107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x v="2"/>
    <s v="No"/>
    <s v="Female"/>
  </r>
  <r>
    <x v="108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x v="2"/>
    <s v="No"/>
    <s v="Female"/>
  </r>
  <r>
    <x v="109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x v="1"/>
    <s v="No"/>
    <s v="Prefer not to say"/>
  </r>
  <r>
    <x v="110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x v="0"/>
    <s v="No"/>
    <s v="Female"/>
  </r>
  <r>
    <x v="111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x v="2"/>
    <s v="Yes"/>
    <s v="Non-binary"/>
  </r>
  <r>
    <x v="112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x v="2"/>
    <s v="No"/>
    <s v="Non-binary"/>
  </r>
  <r>
    <x v="113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x v="2"/>
    <s v="No"/>
    <s v="Non-binary"/>
  </r>
  <r>
    <x v="114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x v="2"/>
    <s v="No"/>
    <s v="Non-binary"/>
  </r>
  <r>
    <x v="115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x v="1"/>
    <s v="No"/>
    <s v="Prefer not to say"/>
  </r>
  <r>
    <x v="116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x v="0"/>
    <s v="Yes"/>
    <s v="Female"/>
  </r>
  <r>
    <x v="117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x v="2"/>
    <s v="Yes"/>
    <s v="Female"/>
  </r>
  <r>
    <x v="118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x v="2"/>
    <s v="Yes"/>
    <s v="Male"/>
  </r>
  <r>
    <x v="11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x v="1"/>
    <s v="No"/>
    <s v="Female"/>
  </r>
  <r>
    <x v="12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x v="0"/>
    <s v="Yes"/>
    <s v="Prefer not to say"/>
  </r>
  <r>
    <x v="121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x v="1"/>
    <s v="Yes"/>
    <s v="Non-binary"/>
  </r>
  <r>
    <x v="12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x v="1"/>
    <s v="Yes"/>
    <s v="Non-binary"/>
  </r>
  <r>
    <x v="123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x v="1"/>
    <s v="Yes"/>
    <s v="Male"/>
  </r>
  <r>
    <x v="12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x v="0"/>
    <s v="Yes"/>
    <s v="Female"/>
  </r>
  <r>
    <x v="125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x v="1"/>
    <s v="Yes"/>
    <s v="Female"/>
  </r>
  <r>
    <x v="126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x v="1"/>
    <s v="Yes"/>
    <s v="Female"/>
  </r>
  <r>
    <x v="127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x v="1"/>
    <s v="Yes"/>
    <s v="Female"/>
  </r>
  <r>
    <x v="12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x v="2"/>
    <s v="No"/>
    <s v="Non-binary"/>
  </r>
  <r>
    <x v="129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x v="0"/>
    <s v="No"/>
    <s v="Non-binary"/>
  </r>
  <r>
    <x v="130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x v="2"/>
    <s v="No"/>
    <s v="Prefer not to say"/>
  </r>
  <r>
    <x v="131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x v="0"/>
    <s v="Yes"/>
    <s v="Male"/>
  </r>
  <r>
    <x v="132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x v="0"/>
    <s v="Yes"/>
    <s v="Male"/>
  </r>
  <r>
    <x v="133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x v="1"/>
    <s v="No"/>
    <s v="Prefer not to say"/>
  </r>
  <r>
    <x v="134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x v="1"/>
    <s v="No"/>
    <s v="Male"/>
  </r>
  <r>
    <x v="135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x v="1"/>
    <s v="No"/>
    <s v="Male"/>
  </r>
  <r>
    <x v="136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x v="0"/>
    <s v="No"/>
    <s v="Non-binary"/>
  </r>
  <r>
    <x v="137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x v="0"/>
    <s v="Yes"/>
    <s v="Male"/>
  </r>
  <r>
    <x v="138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x v="1"/>
    <s v="Yes"/>
    <s v="Male"/>
  </r>
  <r>
    <x v="139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x v="2"/>
    <s v="No"/>
    <s v="Non-binary"/>
  </r>
  <r>
    <x v="140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x v="1"/>
    <s v="No"/>
    <s v="Prefer not to say"/>
  </r>
  <r>
    <x v="141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x v="1"/>
    <s v="No"/>
    <s v="Non-binary"/>
  </r>
  <r>
    <x v="142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x v="1"/>
    <s v="No"/>
    <s v="Prefer not to say"/>
  </r>
  <r>
    <x v="1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x v="1"/>
    <s v="No"/>
    <s v="Non-binary"/>
  </r>
  <r>
    <x v="144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x v="2"/>
    <s v="Yes"/>
    <s v="Non-binary"/>
  </r>
  <r>
    <x v="145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x v="1"/>
    <s v="No"/>
    <s v="Male"/>
  </r>
  <r>
    <x v="146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x v="1"/>
    <s v="Yes"/>
    <s v="Male"/>
  </r>
  <r>
    <x v="147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x v="2"/>
    <s v="No"/>
    <s v="Female"/>
  </r>
  <r>
    <x v="148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x v="2"/>
    <s v="No"/>
    <s v="Non-binary"/>
  </r>
  <r>
    <x v="149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x v="1"/>
    <s v="No"/>
    <s v="Male"/>
  </r>
  <r>
    <x v="150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x v="1"/>
    <s v="No"/>
    <s v="Male"/>
  </r>
  <r>
    <x v="151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x v="1"/>
    <s v="Yes"/>
    <s v="Female"/>
  </r>
  <r>
    <x v="152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x v="2"/>
    <s v="Yes"/>
    <s v="Female"/>
  </r>
  <r>
    <x v="153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x v="1"/>
    <s v="Yes"/>
    <s v="Male"/>
  </r>
  <r>
    <x v="154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x v="2"/>
    <s v="No"/>
    <s v="Male"/>
  </r>
  <r>
    <x v="155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x v="1"/>
    <s v="Yes"/>
    <s v="Prefer not to say"/>
  </r>
  <r>
    <x v="156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x v="2"/>
    <s v="No"/>
    <s v="Non-binary"/>
  </r>
  <r>
    <x v="157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x v="2"/>
    <s v="No"/>
    <s v="Male"/>
  </r>
  <r>
    <x v="158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x v="2"/>
    <s v="No"/>
    <s v="Male"/>
  </r>
  <r>
    <x v="159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x v="1"/>
    <s v="No"/>
    <s v="Male"/>
  </r>
  <r>
    <x v="160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x v="0"/>
    <s v="Yes"/>
    <s v="Prefer not to say"/>
  </r>
  <r>
    <x v="161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x v="1"/>
    <s v="No"/>
    <s v="Prefer not to say"/>
  </r>
  <r>
    <x v="162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x v="0"/>
    <s v="No"/>
    <s v="Prefer not to say"/>
  </r>
  <r>
    <x v="163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x v="1"/>
    <s v="No"/>
    <s v="Non-binary"/>
  </r>
  <r>
    <x v="164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x v="1"/>
    <s v="No"/>
    <s v="Male"/>
  </r>
  <r>
    <x v="165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x v="1"/>
    <s v="Yes"/>
    <s v="Non-binary"/>
  </r>
  <r>
    <x v="166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x v="1"/>
    <s v="No"/>
    <s v="Non-binary"/>
  </r>
  <r>
    <x v="16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x v="2"/>
    <s v="Yes"/>
    <s v="Prefer not to say"/>
  </r>
  <r>
    <x v="168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x v="1"/>
    <s v="No"/>
    <s v="Prefer not to say"/>
  </r>
  <r>
    <x v="169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x v="2"/>
    <s v="No"/>
    <s v="Male"/>
  </r>
  <r>
    <x v="170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x v="0"/>
    <s v="No"/>
    <s v="Male"/>
  </r>
  <r>
    <x v="171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x v="2"/>
    <s v="No"/>
    <s v="Male"/>
  </r>
  <r>
    <x v="172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x v="2"/>
    <s v="No"/>
    <s v="Male"/>
  </r>
  <r>
    <x v="173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x v="2"/>
    <s v="Yes"/>
    <s v="Female"/>
  </r>
  <r>
    <x v="174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x v="1"/>
    <s v="No"/>
    <s v="Female"/>
  </r>
  <r>
    <x v="17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x v="2"/>
    <s v="No"/>
    <s v="Female"/>
  </r>
  <r>
    <x v="176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x v="0"/>
    <s v="No"/>
    <s v="Male"/>
  </r>
  <r>
    <x v="177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x v="1"/>
    <s v="Yes"/>
    <s v="Non-binary"/>
  </r>
  <r>
    <x v="178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x v="1"/>
    <s v="No"/>
    <s v="Female"/>
  </r>
  <r>
    <x v="179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x v="1"/>
    <s v="No"/>
    <s v="Prefer not to say"/>
  </r>
  <r>
    <x v="180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x v="1"/>
    <s v="No"/>
    <s v="Female"/>
  </r>
  <r>
    <x v="181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x v="1"/>
    <s v="No"/>
    <s v="Prefer not to say"/>
  </r>
  <r>
    <x v="182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x v="1"/>
    <s v="Yes"/>
    <s v="Prefer not to say"/>
  </r>
  <r>
    <x v="183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x v="0"/>
    <s v="No"/>
    <s v="Male"/>
  </r>
  <r>
    <x v="184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x v="1"/>
    <s v="Yes"/>
    <s v="Male"/>
  </r>
  <r>
    <x v="185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x v="2"/>
    <s v="No"/>
    <s v="Male"/>
  </r>
  <r>
    <x v="186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x v="2"/>
    <s v="No"/>
    <s v="Prefer not to say"/>
  </r>
  <r>
    <x v="187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x v="2"/>
    <s v="No"/>
    <s v="Non-binary"/>
  </r>
  <r>
    <x v="188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x v="0"/>
    <s v="No"/>
    <s v="Non-binary"/>
  </r>
  <r>
    <x v="189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x v="1"/>
    <s v="No"/>
    <s v="Non-binary"/>
  </r>
  <r>
    <x v="190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x v="1"/>
    <s v="No"/>
    <s v="Prefer not to say"/>
  </r>
  <r>
    <x v="191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x v="2"/>
    <s v="Yes"/>
    <s v="Female"/>
  </r>
  <r>
    <x v="192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x v="1"/>
    <s v="No"/>
    <s v="Prefer not to say"/>
  </r>
  <r>
    <x v="193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x v="1"/>
    <s v="No"/>
    <s v="Female"/>
  </r>
  <r>
    <x v="194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x v="1"/>
    <s v="Yes"/>
    <s v="Female"/>
  </r>
  <r>
    <x v="195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x v="1"/>
    <s v="Yes"/>
    <s v="Female"/>
  </r>
  <r>
    <x v="196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x v="2"/>
    <s v="No"/>
    <s v="Non-binary"/>
  </r>
  <r>
    <x v="197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x v="2"/>
    <s v="No"/>
    <s v="Non-binary"/>
  </r>
  <r>
    <x v="198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x v="2"/>
    <s v="No"/>
    <s v="Female"/>
  </r>
  <r>
    <x v="199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x v="0"/>
    <s v="No"/>
    <s v="Non-binary"/>
  </r>
  <r>
    <x v="20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x v="1"/>
    <s v="Yes"/>
    <s v="Male"/>
  </r>
  <r>
    <x v="201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x v="1"/>
    <s v="No"/>
    <s v="Prefer not to say"/>
  </r>
  <r>
    <x v="202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x v="1"/>
    <s v="No"/>
    <s v="Prefer not to say"/>
  </r>
  <r>
    <x v="203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x v="1"/>
    <s v="Yes"/>
    <s v="Prefer not to say"/>
  </r>
  <r>
    <x v="204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x v="2"/>
    <s v="No"/>
    <s v="Female"/>
  </r>
  <r>
    <x v="205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x v="2"/>
    <s v="No"/>
    <s v="Non-binary"/>
  </r>
  <r>
    <x v="206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x v="2"/>
    <s v="Yes"/>
    <s v="Female"/>
  </r>
  <r>
    <x v="207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x v="0"/>
    <s v="Yes"/>
    <s v="Male"/>
  </r>
  <r>
    <x v="208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x v="1"/>
    <s v="No"/>
    <s v="Non-binary"/>
  </r>
  <r>
    <x v="209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x v="1"/>
    <s v="No"/>
    <s v="Non-binary"/>
  </r>
  <r>
    <x v="210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x v="0"/>
    <s v="No"/>
    <s v="Male"/>
  </r>
  <r>
    <x v="211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x v="0"/>
    <s v="No"/>
    <s v="Female"/>
  </r>
  <r>
    <x v="212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x v="1"/>
    <s v="No"/>
    <s v="Male"/>
  </r>
  <r>
    <x v="213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x v="2"/>
    <s v="No"/>
    <s v="Prefer not to say"/>
  </r>
  <r>
    <x v="214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x v="2"/>
    <s v="No"/>
    <s v="Female"/>
  </r>
  <r>
    <x v="215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x v="1"/>
    <s v="No"/>
    <s v="Prefer not to say"/>
  </r>
  <r>
    <x v="216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x v="1"/>
    <s v="No"/>
    <s v="Male"/>
  </r>
  <r>
    <x v="217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x v="1"/>
    <s v="No"/>
    <s v="Female"/>
  </r>
  <r>
    <x v="218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x v="0"/>
    <s v="No"/>
    <s v="Non-binary"/>
  </r>
  <r>
    <x v="219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x v="1"/>
    <s v="No"/>
    <s v="Male"/>
  </r>
  <r>
    <x v="220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x v="0"/>
    <s v="Yes"/>
    <s v="Non-binary"/>
  </r>
  <r>
    <x v="221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x v="2"/>
    <s v="No"/>
    <s v="Non-binary"/>
  </r>
  <r>
    <x v="222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x v="1"/>
    <s v="Yes"/>
    <s v="Female"/>
  </r>
  <r>
    <x v="223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x v="2"/>
    <s v="Yes"/>
    <s v="Male"/>
  </r>
  <r>
    <x v="224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x v="1"/>
    <s v="No"/>
    <s v="Male"/>
  </r>
  <r>
    <x v="225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x v="1"/>
    <s v="Yes"/>
    <s v="Prefer not to say"/>
  </r>
  <r>
    <x v="226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x v="0"/>
    <s v="No"/>
    <s v="Non-binary"/>
  </r>
  <r>
    <x v="227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x v="2"/>
    <s v="Yes"/>
    <s v="Female"/>
  </r>
  <r>
    <x v="228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x v="1"/>
    <s v="Yes"/>
    <s v="Prefer not to say"/>
  </r>
  <r>
    <x v="229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x v="1"/>
    <s v="No"/>
    <s v="Prefer not to say"/>
  </r>
  <r>
    <x v="230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x v="1"/>
    <s v="Yes"/>
    <s v="Female"/>
  </r>
  <r>
    <x v="231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x v="2"/>
    <s v="Yes"/>
    <s v="Male"/>
  </r>
  <r>
    <x v="232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x v="1"/>
    <s v="No"/>
    <s v="Female"/>
  </r>
  <r>
    <x v="233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x v="1"/>
    <s v="No"/>
    <s v="Male"/>
  </r>
  <r>
    <x v="234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x v="1"/>
    <s v="No"/>
    <s v="Prefer not to say"/>
  </r>
  <r>
    <x v="235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x v="1"/>
    <s v="Yes"/>
    <s v="Non-binary"/>
  </r>
  <r>
    <x v="236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x v="0"/>
    <s v="No"/>
    <s v="Prefer not to say"/>
  </r>
  <r>
    <x v="237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x v="2"/>
    <s v="Yes"/>
    <s v="Prefer not to say"/>
  </r>
  <r>
    <x v="238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x v="1"/>
    <s v="Yes"/>
    <s v="Prefer not to say"/>
  </r>
  <r>
    <x v="239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x v="1"/>
    <s v="No"/>
    <s v="Male"/>
  </r>
  <r>
    <x v="240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x v="1"/>
    <s v="Yes"/>
    <s v="Male"/>
  </r>
  <r>
    <x v="241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x v="1"/>
    <s v="No"/>
    <s v="Female"/>
  </r>
  <r>
    <x v="242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x v="1"/>
    <s v="Yes"/>
    <s v="Female"/>
  </r>
  <r>
    <x v="243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x v="1"/>
    <s v="Yes"/>
    <s v="Male"/>
  </r>
  <r>
    <x v="244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x v="2"/>
    <s v="Yes"/>
    <s v="Prefer not to say"/>
  </r>
  <r>
    <x v="245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x v="1"/>
    <s v="Yes"/>
    <s v="Prefer not to say"/>
  </r>
  <r>
    <x v="246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x v="1"/>
    <s v="Yes"/>
    <s v="Prefer not to say"/>
  </r>
  <r>
    <x v="2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x v="1"/>
    <s v="Yes"/>
    <s v="Non-binary"/>
  </r>
  <r>
    <x v="248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x v="2"/>
    <s v="Yes"/>
    <s v="Male"/>
  </r>
  <r>
    <x v="249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x v="1"/>
    <s v="No"/>
    <s v="Female"/>
  </r>
  <r>
    <x v="250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x v="2"/>
    <s v="Yes"/>
    <s v="Female"/>
  </r>
  <r>
    <x v="251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x v="1"/>
    <s v="Yes"/>
    <s v="Male"/>
  </r>
  <r>
    <x v="252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x v="1"/>
    <s v="No"/>
    <s v="Female"/>
  </r>
  <r>
    <x v="253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x v="1"/>
    <s v="No"/>
    <s v="Male"/>
  </r>
  <r>
    <x v="254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x v="0"/>
    <s v="No"/>
    <s v="Prefer not to say"/>
  </r>
  <r>
    <x v="255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x v="1"/>
    <s v="No"/>
    <s v="Male"/>
  </r>
  <r>
    <x v="256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x v="1"/>
    <s v="No"/>
    <s v="Prefer not to say"/>
  </r>
  <r>
    <x v="257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x v="1"/>
    <s v="No"/>
    <s v="Prefer not to say"/>
  </r>
  <r>
    <x v="258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x v="0"/>
    <s v="Yes"/>
    <s v="Female"/>
  </r>
  <r>
    <x v="259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x v="1"/>
    <s v="No"/>
    <s v="Female"/>
  </r>
  <r>
    <x v="260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x v="2"/>
    <s v="Yes"/>
    <s v="Female"/>
  </r>
  <r>
    <x v="261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x v="2"/>
    <s v="No"/>
    <s v="Prefer not to say"/>
  </r>
  <r>
    <x v="262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x v="1"/>
    <s v="No"/>
    <s v="Non-binary"/>
  </r>
  <r>
    <x v="263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x v="2"/>
    <s v="Yes"/>
    <s v="Male"/>
  </r>
  <r>
    <x v="264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x v="2"/>
    <s v="No"/>
    <s v="Male"/>
  </r>
  <r>
    <x v="265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x v="1"/>
    <s v="No"/>
    <s v="Prefer not to say"/>
  </r>
  <r>
    <x v="266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x v="2"/>
    <s v="No"/>
    <s v="Non-binary"/>
  </r>
  <r>
    <x v="267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x v="1"/>
    <s v="No"/>
    <s v="Female"/>
  </r>
  <r>
    <x v="268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x v="2"/>
    <s v="No"/>
    <s v="Prefer not to say"/>
  </r>
  <r>
    <x v="269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x v="1"/>
    <s v="No"/>
    <s v="Female"/>
  </r>
  <r>
    <x v="270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x v="1"/>
    <s v="No"/>
    <s v="Non-binary"/>
  </r>
  <r>
    <x v="271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x v="1"/>
    <s v="Yes"/>
    <s v="Female"/>
  </r>
  <r>
    <x v="272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x v="0"/>
    <s v="Yes"/>
    <s v="Male"/>
  </r>
  <r>
    <x v="273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x v="0"/>
    <s v="No"/>
    <s v="Male"/>
  </r>
  <r>
    <x v="274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x v="2"/>
    <s v="No"/>
    <s v="Non-binary"/>
  </r>
  <r>
    <x v="275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x v="2"/>
    <s v="No"/>
    <s v="Prefer not to say"/>
  </r>
  <r>
    <x v="276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x v="1"/>
    <s v="Yes"/>
    <s v="Non-binary"/>
  </r>
  <r>
    <x v="277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x v="1"/>
    <s v="Yes"/>
    <s v="Non-binary"/>
  </r>
  <r>
    <x v="278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x v="1"/>
    <s v="No"/>
    <s v="Male"/>
  </r>
  <r>
    <x v="279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x v="0"/>
    <s v="No"/>
    <s v="Male"/>
  </r>
  <r>
    <x v="280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x v="1"/>
    <s v="No"/>
    <s v="Female"/>
  </r>
  <r>
    <x v="281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x v="1"/>
    <s v="No"/>
    <s v="Female"/>
  </r>
  <r>
    <x v="282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x v="1"/>
    <s v="No"/>
    <s v="Female"/>
  </r>
  <r>
    <x v="283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x v="2"/>
    <s v="No"/>
    <s v="Prefer not to say"/>
  </r>
  <r>
    <x v="284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x v="2"/>
    <s v="No"/>
    <s v="Male"/>
  </r>
  <r>
    <x v="285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x v="1"/>
    <s v="No"/>
    <s v="Prefer not to say"/>
  </r>
  <r>
    <x v="286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x v="2"/>
    <s v="No"/>
    <s v="Male"/>
  </r>
  <r>
    <x v="287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x v="0"/>
    <s v="No"/>
    <s v="Prefer not to say"/>
  </r>
  <r>
    <x v="288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x v="0"/>
    <s v="No"/>
    <s v="Male"/>
  </r>
  <r>
    <x v="289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x v="1"/>
    <s v="No"/>
    <s v="Non-binary"/>
  </r>
  <r>
    <x v="290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x v="1"/>
    <s v="No"/>
    <s v="Female"/>
  </r>
  <r>
    <x v="291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x v="2"/>
    <s v="No"/>
    <s v="Non-binary"/>
  </r>
  <r>
    <x v="292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x v="0"/>
    <s v="Yes"/>
    <s v="Prefer not to say"/>
  </r>
  <r>
    <x v="29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x v="2"/>
    <s v="No"/>
    <s v="Prefer not to say"/>
  </r>
  <r>
    <x v="294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x v="1"/>
    <s v="No"/>
    <s v="Non-binary"/>
  </r>
  <r>
    <x v="295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x v="1"/>
    <s v="No"/>
    <s v="Male"/>
  </r>
  <r>
    <x v="296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x v="1"/>
    <s v="No"/>
    <s v="Non-binary"/>
  </r>
  <r>
    <x v="29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x v="1"/>
    <s v="No"/>
    <s v="Non-binary"/>
  </r>
  <r>
    <x v="298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x v="0"/>
    <s v="No"/>
    <s v="Male"/>
  </r>
  <r>
    <x v="29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x v="2"/>
    <s v="Yes"/>
    <s v="Non-binary"/>
  </r>
  <r>
    <x v="300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x v="1"/>
    <s v="No"/>
    <s v="Male"/>
  </r>
  <r>
    <x v="301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x v="2"/>
    <s v="Yes"/>
    <s v="Non-binary"/>
  </r>
  <r>
    <x v="302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x v="1"/>
    <s v="No"/>
    <s v="Female"/>
  </r>
  <r>
    <x v="303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x v="1"/>
    <s v="No"/>
    <s v="Male"/>
  </r>
  <r>
    <x v="304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x v="1"/>
    <s v="Yes"/>
    <s v="Male"/>
  </r>
  <r>
    <x v="305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x v="1"/>
    <s v="No"/>
    <s v="Non-binary"/>
  </r>
  <r>
    <x v="306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x v="0"/>
    <s v="No"/>
    <s v="Male"/>
  </r>
  <r>
    <x v="307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x v="2"/>
    <s v="No"/>
    <s v="Non-binary"/>
  </r>
  <r>
    <x v="308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x v="1"/>
    <s v="No"/>
    <s v="Prefer not to say"/>
  </r>
  <r>
    <x v="309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x v="2"/>
    <s v="No"/>
    <s v="Non-binary"/>
  </r>
  <r>
    <x v="310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x v="1"/>
    <s v="No"/>
    <s v="Non-binary"/>
  </r>
  <r>
    <x v="311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x v="1"/>
    <s v="No"/>
    <s v="Female"/>
  </r>
  <r>
    <x v="312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x v="2"/>
    <s v="Yes"/>
    <s v="Female"/>
  </r>
  <r>
    <x v="313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x v="0"/>
    <s v="No"/>
    <s v="Female"/>
  </r>
  <r>
    <x v="314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x v="1"/>
    <s v="No"/>
    <s v="Female"/>
  </r>
  <r>
    <x v="315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x v="1"/>
    <s v="No"/>
    <s v="Female"/>
  </r>
  <r>
    <x v="316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x v="0"/>
    <s v="No"/>
    <s v="Male"/>
  </r>
  <r>
    <x v="317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x v="1"/>
    <s v="No"/>
    <s v="Male"/>
  </r>
  <r>
    <x v="318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x v="1"/>
    <s v="Yes"/>
    <s v="Male"/>
  </r>
  <r>
    <x v="319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x v="1"/>
    <s v="Yes"/>
    <s v="Female"/>
  </r>
  <r>
    <x v="320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x v="2"/>
    <s v="No"/>
    <s v="Prefer not to say"/>
  </r>
  <r>
    <x v="321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x v="1"/>
    <s v="No"/>
    <s v="Male"/>
  </r>
  <r>
    <x v="322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x v="1"/>
    <s v="No"/>
    <s v="Non-binary"/>
  </r>
  <r>
    <x v="323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x v="0"/>
    <s v="Yes"/>
    <s v="Prefer not to say"/>
  </r>
  <r>
    <x v="324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x v="0"/>
    <s v="No"/>
    <s v="Male"/>
  </r>
  <r>
    <x v="325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x v="0"/>
    <s v="Yes"/>
    <s v="Male"/>
  </r>
  <r>
    <x v="326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x v="2"/>
    <s v="No"/>
    <s v="Non-binary"/>
  </r>
  <r>
    <x v="327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x v="1"/>
    <s v="No"/>
    <s v="Male"/>
  </r>
  <r>
    <x v="328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x v="1"/>
    <s v="No"/>
    <s v="Female"/>
  </r>
  <r>
    <x v="329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x v="1"/>
    <s v="Yes"/>
    <s v="Non-binary"/>
  </r>
  <r>
    <x v="330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x v="1"/>
    <s v="No"/>
    <s v="Male"/>
  </r>
  <r>
    <x v="331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x v="0"/>
    <s v="No"/>
    <s v="Non-binary"/>
  </r>
  <r>
    <x v="332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x v="1"/>
    <s v="No"/>
    <s v="Prefer not to say"/>
  </r>
  <r>
    <x v="333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x v="0"/>
    <s v="Yes"/>
    <s v="Prefer not to say"/>
  </r>
  <r>
    <x v="334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x v="1"/>
    <s v="Yes"/>
    <s v="Non-binary"/>
  </r>
  <r>
    <x v="335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x v="1"/>
    <s v="Yes"/>
    <s v="Non-binary"/>
  </r>
  <r>
    <x v="336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x v="1"/>
    <s v="No"/>
    <s v="Male"/>
  </r>
  <r>
    <x v="337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x v="2"/>
    <s v="No"/>
    <s v="Non-binary"/>
  </r>
  <r>
    <x v="338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x v="2"/>
    <s v="No"/>
    <s v="Female"/>
  </r>
  <r>
    <x v="339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x v="1"/>
    <s v="No"/>
    <s v="Prefer not to say"/>
  </r>
  <r>
    <x v="340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x v="1"/>
    <s v="Yes"/>
    <s v="Non-binary"/>
  </r>
  <r>
    <x v="341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x v="0"/>
    <s v="No"/>
    <s v="Male"/>
  </r>
  <r>
    <x v="34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x v="1"/>
    <s v="No"/>
    <s v="Non-binary"/>
  </r>
  <r>
    <x v="343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x v="2"/>
    <s v="No"/>
    <s v="Prefer not to say"/>
  </r>
  <r>
    <x v="344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x v="0"/>
    <s v="Yes"/>
    <s v="Prefer not to say"/>
  </r>
  <r>
    <x v="345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x v="1"/>
    <s v="Yes"/>
    <s v="Prefer not to say"/>
  </r>
  <r>
    <x v="346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x v="1"/>
    <s v="No"/>
    <s v="Female"/>
  </r>
  <r>
    <x v="347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x v="2"/>
    <s v="No"/>
    <s v="Non-binary"/>
  </r>
  <r>
    <x v="348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x v="1"/>
    <s v="Yes"/>
    <s v="Prefer not to say"/>
  </r>
  <r>
    <x v="349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x v="1"/>
    <s v="No"/>
    <s v="Male"/>
  </r>
  <r>
    <x v="35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x v="1"/>
    <s v="No"/>
    <s v="Female"/>
  </r>
  <r>
    <x v="351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x v="0"/>
    <s v="No"/>
    <s v="Male"/>
  </r>
  <r>
    <x v="352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x v="1"/>
    <s v="Yes"/>
    <s v="Female"/>
  </r>
  <r>
    <x v="353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x v="1"/>
    <s v="Yes"/>
    <s v="Prefer not to say"/>
  </r>
  <r>
    <x v="354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x v="0"/>
    <s v="No"/>
    <s v="Prefer not to say"/>
  </r>
  <r>
    <x v="355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x v="0"/>
    <s v="No"/>
    <s v="Male"/>
  </r>
  <r>
    <x v="356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x v="1"/>
    <s v="Yes"/>
    <s v="Female"/>
  </r>
  <r>
    <x v="357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x v="1"/>
    <s v="No"/>
    <s v="Male"/>
  </r>
  <r>
    <x v="358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x v="0"/>
    <s v="No"/>
    <s v="Prefer not to say"/>
  </r>
  <r>
    <x v="359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x v="1"/>
    <s v="Yes"/>
    <s v="Non-binary"/>
  </r>
  <r>
    <x v="360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x v="2"/>
    <s v="Yes"/>
    <s v="Male"/>
  </r>
  <r>
    <x v="361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x v="1"/>
    <s v="No"/>
    <s v="Female"/>
  </r>
  <r>
    <x v="362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x v="1"/>
    <s v="No"/>
    <s v="Non-binary"/>
  </r>
  <r>
    <x v="36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x v="1"/>
    <s v="No"/>
    <s v="Prefer not to say"/>
  </r>
  <r>
    <x v="364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x v="2"/>
    <s v="No"/>
    <s v="Prefer not to say"/>
  </r>
  <r>
    <x v="365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x v="1"/>
    <s v="Yes"/>
    <s v="Prefer not to say"/>
  </r>
  <r>
    <x v="366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x v="2"/>
    <s v="No"/>
    <s v="Female"/>
  </r>
  <r>
    <x v="367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x v="1"/>
    <s v="No"/>
    <s v="Non-binary"/>
  </r>
  <r>
    <x v="368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x v="2"/>
    <s v="No"/>
    <s v="Male"/>
  </r>
  <r>
    <x v="369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x v="2"/>
    <s v="Yes"/>
    <s v="Male"/>
  </r>
  <r>
    <x v="370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x v="1"/>
    <s v="No"/>
    <s v="Male"/>
  </r>
  <r>
    <x v="371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x v="2"/>
    <s v="Yes"/>
    <s v="Prefer not to say"/>
  </r>
  <r>
    <x v="3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x v="1"/>
    <s v="Yes"/>
    <s v="Prefer not to say"/>
  </r>
  <r>
    <x v="373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x v="2"/>
    <s v="No"/>
    <s v="Prefer not to say"/>
  </r>
  <r>
    <x v="37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x v="1"/>
    <s v="No"/>
    <s v="Non-binary"/>
  </r>
  <r>
    <x v="375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x v="2"/>
    <s v="Yes"/>
    <s v="Female"/>
  </r>
  <r>
    <x v="376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x v="2"/>
    <s v="No"/>
    <s v="Prefer not to say"/>
  </r>
  <r>
    <x v="377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x v="1"/>
    <s v="No"/>
    <s v="Prefer not to say"/>
  </r>
  <r>
    <x v="378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x v="1"/>
    <s v="No"/>
    <s v="Prefer not to say"/>
  </r>
  <r>
    <x v="379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x v="2"/>
    <s v="Yes"/>
    <s v="Prefer not to say"/>
  </r>
  <r>
    <x v="38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x v="1"/>
    <s v="No"/>
    <s v="Prefer not to say"/>
  </r>
  <r>
    <x v="381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x v="1"/>
    <s v="No"/>
    <s v="Female"/>
  </r>
  <r>
    <x v="382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x v="1"/>
    <s v="No"/>
    <s v="Female"/>
  </r>
  <r>
    <x v="383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x v="0"/>
    <s v="Yes"/>
    <s v="Male"/>
  </r>
  <r>
    <x v="384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x v="2"/>
    <s v="No"/>
    <s v="Prefer not to say"/>
  </r>
  <r>
    <x v="385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x v="0"/>
    <s v="No"/>
    <s v="Male"/>
  </r>
  <r>
    <x v="386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x v="2"/>
    <s v="No"/>
    <s v="Non-binary"/>
  </r>
  <r>
    <x v="387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x v="1"/>
    <s v="No"/>
    <s v="Non-binary"/>
  </r>
  <r>
    <x v="388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x v="0"/>
    <s v="Yes"/>
    <s v="Non-binary"/>
  </r>
  <r>
    <x v="389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x v="1"/>
    <s v="No"/>
    <s v="Prefer not to say"/>
  </r>
  <r>
    <x v="39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x v="2"/>
    <s v="Yes"/>
    <s v="Male"/>
  </r>
  <r>
    <x v="391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x v="0"/>
    <s v="No"/>
    <s v="Female"/>
  </r>
  <r>
    <x v="392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x v="1"/>
    <s v="No"/>
    <s v="Male"/>
  </r>
  <r>
    <x v="393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x v="0"/>
    <s v="No"/>
    <s v="Female"/>
  </r>
  <r>
    <x v="394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x v="2"/>
    <s v="No"/>
    <s v="Female"/>
  </r>
  <r>
    <x v="395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x v="0"/>
    <s v="No"/>
    <s v="Male"/>
  </r>
  <r>
    <x v="396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x v="2"/>
    <s v="No"/>
    <s v="Female"/>
  </r>
  <r>
    <x v="397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x v="2"/>
    <s v="No"/>
    <s v="Non-binary"/>
  </r>
  <r>
    <x v="398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x v="2"/>
    <s v="No"/>
    <s v="Non-binary"/>
  </r>
  <r>
    <x v="399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x v="1"/>
    <s v="Yes"/>
    <s v="Male"/>
  </r>
  <r>
    <x v="400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x v="2"/>
    <s v="No"/>
    <s v="Non-binary"/>
  </r>
  <r>
    <x v="401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x v="1"/>
    <s v="No"/>
    <s v="Prefer not to say"/>
  </r>
  <r>
    <x v="402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x v="1"/>
    <s v="Yes"/>
    <s v="Non-binary"/>
  </r>
  <r>
    <x v="403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x v="1"/>
    <s v="No"/>
    <s v="Male"/>
  </r>
  <r>
    <x v="404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x v="1"/>
    <s v="No"/>
    <s v="Non-binary"/>
  </r>
  <r>
    <x v="405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x v="1"/>
    <s v="No"/>
    <s v="Female"/>
  </r>
  <r>
    <x v="406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x v="2"/>
    <s v="No"/>
    <s v="Non-binary"/>
  </r>
  <r>
    <x v="407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x v="2"/>
    <s v="Yes"/>
    <s v="Male"/>
  </r>
  <r>
    <x v="40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x v="0"/>
    <s v="No"/>
    <s v="Prefer not to say"/>
  </r>
  <r>
    <x v="409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x v="0"/>
    <s v="No"/>
    <s v="Male"/>
  </r>
  <r>
    <x v="4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x v="1"/>
    <s v="Yes"/>
    <s v="Non-binary"/>
  </r>
  <r>
    <x v="411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x v="2"/>
    <s v="No"/>
    <s v="Female"/>
  </r>
  <r>
    <x v="412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x v="2"/>
    <s v="No"/>
    <s v="Prefer not to say"/>
  </r>
  <r>
    <x v="413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x v="0"/>
    <s v="No"/>
    <s v="Non-binary"/>
  </r>
  <r>
    <x v="414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x v="1"/>
    <s v="No"/>
    <s v="Non-binary"/>
  </r>
  <r>
    <x v="415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x v="2"/>
    <s v="Yes"/>
    <s v="Male"/>
  </r>
  <r>
    <x v="416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x v="1"/>
    <s v="No"/>
    <s v="Female"/>
  </r>
  <r>
    <x v="417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x v="1"/>
    <s v="No"/>
    <s v="Female"/>
  </r>
  <r>
    <x v="418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x v="1"/>
    <s v="No"/>
    <s v="Non-binary"/>
  </r>
  <r>
    <x v="419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x v="1"/>
    <s v="Yes"/>
    <s v="Female"/>
  </r>
  <r>
    <x v="420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x v="2"/>
    <s v="No"/>
    <s v="Non-binary"/>
  </r>
  <r>
    <x v="421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x v="1"/>
    <s v="Yes"/>
    <s v="Male"/>
  </r>
  <r>
    <x v="422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x v="2"/>
    <s v="No"/>
    <s v="Non-binary"/>
  </r>
  <r>
    <x v="423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x v="2"/>
    <s v="Yes"/>
    <s v="Non-binary"/>
  </r>
  <r>
    <x v="424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x v="1"/>
    <s v="No"/>
    <s v="Male"/>
  </r>
  <r>
    <x v="425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x v="2"/>
    <s v="Yes"/>
    <s v="Non-binary"/>
  </r>
  <r>
    <x v="4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x v="2"/>
    <s v="No"/>
    <s v="Non-binary"/>
  </r>
  <r>
    <x v="427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x v="0"/>
    <s v="No"/>
    <s v="Female"/>
  </r>
  <r>
    <x v="428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x v="1"/>
    <s v="Yes"/>
    <s v="Non-binary"/>
  </r>
  <r>
    <x v="429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x v="2"/>
    <s v="No"/>
    <s v="Female"/>
  </r>
  <r>
    <x v="430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x v="0"/>
    <s v="No"/>
    <s v="Prefer not to say"/>
  </r>
  <r>
    <x v="43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x v="0"/>
    <s v="No"/>
    <s v="Prefer not to say"/>
  </r>
  <r>
    <x v="432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x v="1"/>
    <s v="No"/>
    <s v="Non-binary"/>
  </r>
  <r>
    <x v="433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x v="2"/>
    <s v="No"/>
    <s v="Prefer not to say"/>
  </r>
  <r>
    <x v="434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x v="2"/>
    <s v="No"/>
    <s v="Non-binary"/>
  </r>
  <r>
    <x v="435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x v="1"/>
    <s v="No"/>
    <s v="Prefer not to say"/>
  </r>
  <r>
    <x v="436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x v="2"/>
    <s v="Yes"/>
    <s v="Female"/>
  </r>
  <r>
    <x v="437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x v="2"/>
    <s v="Yes"/>
    <s v="Non-binary"/>
  </r>
  <r>
    <x v="438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x v="0"/>
    <s v="No"/>
    <s v="Prefer not to say"/>
  </r>
  <r>
    <x v="43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x v="1"/>
    <s v="No"/>
    <s v="Male"/>
  </r>
  <r>
    <x v="440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x v="1"/>
    <s v="Yes"/>
    <s v="Non-binary"/>
  </r>
  <r>
    <x v="441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x v="2"/>
    <s v="No"/>
    <s v="Prefer not to say"/>
  </r>
  <r>
    <x v="442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x v="2"/>
    <s v="No"/>
    <s v="Female"/>
  </r>
  <r>
    <x v="443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x v="1"/>
    <s v="Yes"/>
    <s v="Female"/>
  </r>
  <r>
    <x v="444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x v="0"/>
    <s v="No"/>
    <s v="Male"/>
  </r>
  <r>
    <x v="445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x v="1"/>
    <s v="No"/>
    <s v="Female"/>
  </r>
  <r>
    <x v="446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x v="1"/>
    <s v="No"/>
    <s v="Prefer not to say"/>
  </r>
  <r>
    <x v="447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x v="1"/>
    <s v="No"/>
    <s v="Non-binary"/>
  </r>
  <r>
    <x v="448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x v="1"/>
    <s v="No"/>
    <s v="Non-binary"/>
  </r>
  <r>
    <x v="449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x v="1"/>
    <s v="Yes"/>
    <s v="Prefer not to say"/>
  </r>
  <r>
    <x v="450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x v="0"/>
    <s v="No"/>
    <s v="Non-binary"/>
  </r>
  <r>
    <x v="451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x v="1"/>
    <s v="No"/>
    <s v="Female"/>
  </r>
  <r>
    <x v="452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x v="2"/>
    <s v="No"/>
    <s v="Male"/>
  </r>
  <r>
    <x v="453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x v="1"/>
    <s v="No"/>
    <s v="Prefer not to say"/>
  </r>
  <r>
    <x v="454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x v="0"/>
    <s v="Yes"/>
    <s v="Male"/>
  </r>
  <r>
    <x v="455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x v="2"/>
    <s v="No"/>
    <s v="Prefer not to say"/>
  </r>
  <r>
    <x v="4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x v="0"/>
    <s v="No"/>
    <s v="Non-binary"/>
  </r>
  <r>
    <x v="45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x v="2"/>
    <s v="No"/>
    <s v="Male"/>
  </r>
  <r>
    <x v="458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x v="2"/>
    <s v="Yes"/>
    <s v="Male"/>
  </r>
  <r>
    <x v="459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x v="0"/>
    <s v="No"/>
    <s v="Prefer not to say"/>
  </r>
  <r>
    <x v="460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x v="1"/>
    <s v="Yes"/>
    <s v="Female"/>
  </r>
  <r>
    <x v="46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x v="1"/>
    <s v="No"/>
    <s v="Male"/>
  </r>
  <r>
    <x v="462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x v="2"/>
    <s v="No"/>
    <s v="Prefer not to say"/>
  </r>
  <r>
    <x v="463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x v="2"/>
    <s v="Yes"/>
    <s v="Non-binary"/>
  </r>
  <r>
    <x v="464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x v="1"/>
    <s v="No"/>
    <s v="Female"/>
  </r>
  <r>
    <x v="465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x v="0"/>
    <s v="Yes"/>
    <s v="Female"/>
  </r>
  <r>
    <x v="466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x v="2"/>
    <s v="Yes"/>
    <s v="Prefer not to say"/>
  </r>
  <r>
    <x v="467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x v="1"/>
    <s v="No"/>
    <s v="Non-binary"/>
  </r>
  <r>
    <x v="468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x v="1"/>
    <s v="Yes"/>
    <s v="Female"/>
  </r>
  <r>
    <x v="469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x v="2"/>
    <s v="No"/>
    <s v="Prefer not to say"/>
  </r>
  <r>
    <x v="470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x v="1"/>
    <s v="Yes"/>
    <s v="Non-binary"/>
  </r>
  <r>
    <x v="471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x v="1"/>
    <s v="No"/>
    <s v="Male"/>
  </r>
  <r>
    <x v="472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x v="2"/>
    <s v="No"/>
    <s v="Non-binary"/>
  </r>
  <r>
    <x v="47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x v="2"/>
    <s v="No"/>
    <s v="Male"/>
  </r>
  <r>
    <x v="474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x v="1"/>
    <s v="No"/>
    <s v="Male"/>
  </r>
  <r>
    <x v="475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x v="0"/>
    <s v="No"/>
    <s v="Non-binary"/>
  </r>
  <r>
    <x v="476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x v="0"/>
    <s v="No"/>
    <s v="Non-binary"/>
  </r>
  <r>
    <x v="477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x v="1"/>
    <s v="No"/>
    <s v="Non-binary"/>
  </r>
  <r>
    <x v="478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x v="1"/>
    <s v="Yes"/>
    <s v="Female"/>
  </r>
  <r>
    <x v="479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x v="2"/>
    <s v="No"/>
    <s v="Male"/>
  </r>
  <r>
    <x v="480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x v="2"/>
    <s v="No"/>
    <s v="Male"/>
  </r>
  <r>
    <x v="481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x v="1"/>
    <s v="No"/>
    <s v="Non-binary"/>
  </r>
  <r>
    <x v="48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x v="2"/>
    <s v="Yes"/>
    <s v="Male"/>
  </r>
  <r>
    <x v="483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x v="1"/>
    <s v="No"/>
    <s v="Prefer not to say"/>
  </r>
  <r>
    <x v="48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x v="1"/>
    <s v="No"/>
    <s v="Non-binary"/>
  </r>
  <r>
    <x v="48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x v="0"/>
    <s v="No"/>
    <s v="Male"/>
  </r>
  <r>
    <x v="486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x v="1"/>
    <s v="No"/>
    <s v="Male"/>
  </r>
  <r>
    <x v="487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x v="1"/>
    <s v="No"/>
    <s v="Non-binary"/>
  </r>
  <r>
    <x v="488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x v="2"/>
    <s v="Yes"/>
    <s v="Female"/>
  </r>
  <r>
    <x v="48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x v="0"/>
    <s v="No"/>
    <s v="Prefer not to say"/>
  </r>
  <r>
    <x v="490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x v="2"/>
    <s v="No"/>
    <s v="Female"/>
  </r>
  <r>
    <x v="491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x v="2"/>
    <s v="No"/>
    <s v="Prefer not to say"/>
  </r>
  <r>
    <x v="492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x v="1"/>
    <s v="Yes"/>
    <s v="Male"/>
  </r>
  <r>
    <x v="493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x v="1"/>
    <s v="Yes"/>
    <s v="Prefer not to say"/>
  </r>
  <r>
    <x v="494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x v="1"/>
    <s v="No"/>
    <s v="Female"/>
  </r>
  <r>
    <x v="49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x v="0"/>
    <s v="No"/>
    <s v="Prefer not to say"/>
  </r>
  <r>
    <x v="496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x v="2"/>
    <s v="No"/>
    <s v="Non-binary"/>
  </r>
  <r>
    <x v="497"/>
    <x v="1"/>
    <x v="0"/>
    <s v="Unknown"/>
    <n v="4.5"/>
    <n v="117124"/>
    <d v="2021-07-20T00:00:00"/>
    <n v="2021"/>
    <x v="0"/>
    <x v="2"/>
    <s v="Master"/>
    <x v="1"/>
    <s v="LinkedIn"/>
    <n v="2"/>
    <n v="2.8"/>
    <n v="3"/>
    <d v="2024-04-20T00:00:00"/>
    <n v="2024"/>
    <x v="2"/>
    <s v="No"/>
    <s v="Male"/>
  </r>
  <r>
    <x v="498"/>
    <x v="0"/>
    <x v="3"/>
    <s v="DevOps Engineer"/>
    <n v="3.8"/>
    <n v="153185"/>
    <d v="2020-01-28T00:00:00"/>
    <n v="2020"/>
    <x v="1"/>
    <x v="1"/>
    <s v="PhD"/>
    <x v="2"/>
    <s v="LinkedIn"/>
    <n v="3"/>
    <n v="5.2"/>
    <m/>
    <d v="2025-03-28T00:00:00"/>
    <n v="2025"/>
    <x v="2"/>
    <s v="Yes"/>
    <s v="Female"/>
  </r>
  <r>
    <x v="499"/>
    <x v="2"/>
    <x v="0"/>
    <s v="Senior Developer"/>
    <n v="2.2000000000000002"/>
    <n v="126842"/>
    <d v="2023-06-05T00:00:00"/>
    <n v="2023"/>
    <x v="0"/>
    <x v="2"/>
    <s v="Master"/>
    <x v="1"/>
    <s v="Career Fair"/>
    <n v="3"/>
    <n v="1.9"/>
    <n v="2"/>
    <d v="2025-04-05T00:00:00"/>
    <n v="2025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1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20" tableBorderDxfId="19">
  <autoFilter ref="A1:U501" xr:uid="{2A5F8621-4495-4244-B4BD-A5E3516D28E9}">
    <filterColumn colId="3">
      <filters>
        <filter val="DevOps Engineer"/>
      </filters>
    </filterColumn>
    <filterColumn colId="8">
      <filters>
        <filter val="TRUE"/>
      </filters>
    </filterColumn>
  </autoFilter>
  <sortState xmlns:xlrd2="http://schemas.microsoft.com/office/spreadsheetml/2017/richdata2" ref="A9:U501">
    <sortCondition ref="G1:G501"/>
  </sortState>
  <tableColumns count="21">
    <tableColumn id="1" xr3:uid="{7EB032E2-FD3D-40D8-AAE3-153A69DCBF49}" name="Employee ID"/>
    <tableColumn id="2" xr3:uid="{C15F8240-49F3-4A4F-A176-09B7ECD76A5F}" name="Region" dataDxfId="18"/>
    <tableColumn id="3" xr3:uid="{7DFC1925-7D91-493D-B6DA-97F9FACA9272}" name="Department" dataDxfId="17"/>
    <tableColumn id="4" xr3:uid="{9065315C-D2F1-4058-8FD0-E38B34B75253}" name="Role" dataDxfId="16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15"/>
    <tableColumn id="21" xr3:uid="{4D18499F-9DC7-4D7C-A5CE-E1104F0C6F3A}" name="Hire Year" dataDxfId="5">
      <calculatedColumnFormula>YEAR(Cleaned_Dataset[[#This Row],[Hire Date]])</calculatedColumnFormula>
    </tableColumn>
    <tableColumn id="8" xr3:uid="{A7930A2D-6C63-439D-BE9C-B0C03305A18A}" name="Left Company" dataDxfId="14"/>
    <tableColumn id="9" xr3:uid="{52050C33-0B91-4551-BB1D-8924CBDDA936}" name="Attrition Reason" dataDxfId="13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12"/>
    <tableColumn id="13" xr3:uid="{4C0B07DB-2A68-4F8F-9A01-10BEC8F66159}" name="Performance Rating"/>
    <tableColumn id="14" xr3:uid="{45B5A479-9F63-418B-AC00-C1DA4CB75FDE}" name="Tenure (Years)" dataDxfId="11"/>
    <tableColumn id="15" xr3:uid="{C2AEA9A2-E1A9-4F3A-8FD8-9FC7A74BB604}" name="Tenure (Years Rounded)" dataDxfId="10"/>
    <tableColumn id="16" xr3:uid="{FC91182C-64B8-4DC7-977A-E8C961D1D4B0}" name="Leaving Date" dataDxfId="9"/>
    <tableColumn id="22" xr3:uid="{3B086D7F-D6AB-4900-972F-5CCF11A776D6}" name="Leaving Year" dataDxfId="4">
      <calculatedColumnFormula>YEAR(Q2)</calculatedColumnFormula>
    </tableColumn>
    <tableColumn id="17" xr3:uid="{844EDAA5-B5A3-433B-A2F2-69FB9D549640}" name="Work Arrangement" dataDxfId="8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2"/>
  <sheetViews>
    <sheetView workbookViewId="0">
      <selection activeCell="A3" sqref="A3"/>
    </sheetView>
  </sheetViews>
  <sheetFormatPr defaultRowHeight="14.5"/>
  <cols>
    <col min="1" max="1" width="15.54296875" customWidth="1"/>
    <col min="2" max="2" width="7.6328125" customWidth="1"/>
  </cols>
  <sheetData>
    <row r="1" spans="1:1">
      <c r="A1" t="s">
        <v>658</v>
      </c>
    </row>
    <row r="2" spans="1:1">
      <c r="A2" t="s">
        <v>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zoomScaleNormal="100" workbookViewId="0">
      <selection activeCell="A502" sqref="A502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style="3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style="37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40" t="s">
        <v>631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39" t="s">
        <v>634</v>
      </c>
      <c r="S1" s="28" t="s">
        <v>14</v>
      </c>
      <c r="T1" s="27" t="s">
        <v>15</v>
      </c>
      <c r="U1" s="27" t="s">
        <v>16</v>
      </c>
    </row>
    <row r="2" spans="1:21">
      <c r="A2" t="s">
        <v>227</v>
      </c>
      <c r="B2" s="12" t="s">
        <v>517</v>
      </c>
      <c r="C2" s="12" t="s">
        <v>521</v>
      </c>
      <c r="D2" s="12" t="s">
        <v>527</v>
      </c>
      <c r="E2">
        <v>4.4000000000000004</v>
      </c>
      <c r="F2">
        <v>96041</v>
      </c>
      <c r="G2" s="21">
        <v>43957</v>
      </c>
      <c r="H2" s="35">
        <f>YEAR(Cleaned_Dataset[[#This Row],[Hire Date]])</f>
        <v>2020</v>
      </c>
      <c r="I2" s="12" t="b">
        <v>1</v>
      </c>
      <c r="J2" s="12" t="s">
        <v>530</v>
      </c>
      <c r="K2" t="s">
        <v>536</v>
      </c>
      <c r="L2" t="s">
        <v>538</v>
      </c>
      <c r="M2" s="12" t="s">
        <v>542</v>
      </c>
      <c r="N2">
        <v>3</v>
      </c>
      <c r="O2" s="12">
        <v>2</v>
      </c>
      <c r="P2" s="23">
        <f>ROUND(O2,0)</f>
        <v>2</v>
      </c>
      <c r="Q2" s="24">
        <f>EDATE(G2,O2*12)</f>
        <v>44687</v>
      </c>
      <c r="R2" s="37">
        <f t="shared" ref="R2:R65" si="0">YEAR(Q2)</f>
        <v>2022</v>
      </c>
      <c r="S2" s="12" t="s">
        <v>548</v>
      </c>
      <c r="T2" t="s">
        <v>549</v>
      </c>
      <c r="U2" t="s">
        <v>551</v>
      </c>
    </row>
    <row r="3" spans="1:21" hidden="1">
      <c r="A3" t="s">
        <v>22</v>
      </c>
      <c r="B3" s="12" t="s">
        <v>519</v>
      </c>
      <c r="C3" s="12" t="s">
        <v>523</v>
      </c>
      <c r="D3" s="12" t="s">
        <v>525</v>
      </c>
      <c r="E3">
        <v>6.7</v>
      </c>
      <c r="F3" s="33">
        <v>83483</v>
      </c>
      <c r="G3" s="21">
        <v>45309</v>
      </c>
      <c r="H3" s="35">
        <f>YEAR($G3)</f>
        <v>2024</v>
      </c>
      <c r="I3" s="12" t="b">
        <v>0</v>
      </c>
      <c r="K3" t="s">
        <v>536</v>
      </c>
      <c r="L3" t="s">
        <v>538</v>
      </c>
      <c r="M3" s="12" t="s">
        <v>544</v>
      </c>
      <c r="N3">
        <v>4</v>
      </c>
      <c r="O3" s="12">
        <v>3.3</v>
      </c>
      <c r="Q3" s="23"/>
      <c r="S3" s="12" t="s">
        <v>546</v>
      </c>
      <c r="T3" t="s">
        <v>549</v>
      </c>
      <c r="U3" t="s">
        <v>552</v>
      </c>
    </row>
    <row r="4" spans="1:21" hidden="1">
      <c r="A4" t="s">
        <v>24</v>
      </c>
      <c r="B4" s="12" t="s">
        <v>517</v>
      </c>
      <c r="C4" s="12" t="s">
        <v>522</v>
      </c>
      <c r="D4" s="12" t="s">
        <v>525</v>
      </c>
      <c r="E4">
        <v>8</v>
      </c>
      <c r="F4" s="33">
        <v>92606</v>
      </c>
      <c r="G4" s="21">
        <v>43916</v>
      </c>
      <c r="H4" s="35">
        <f>YEAR($G4)</f>
        <v>2020</v>
      </c>
      <c r="I4" s="12" t="b">
        <v>0</v>
      </c>
      <c r="K4" t="s">
        <v>536</v>
      </c>
      <c r="L4" t="s">
        <v>540</v>
      </c>
      <c r="M4" s="12" t="s">
        <v>544</v>
      </c>
      <c r="N4">
        <v>3</v>
      </c>
      <c r="O4" s="12">
        <v>5.0999999999999996</v>
      </c>
      <c r="Q4" s="23"/>
      <c r="S4" s="12" t="s">
        <v>546</v>
      </c>
      <c r="T4" t="s">
        <v>549</v>
      </c>
      <c r="U4" t="s">
        <v>553</v>
      </c>
    </row>
    <row r="5" spans="1:21" hidden="1">
      <c r="A5" t="s">
        <v>29</v>
      </c>
      <c r="B5" s="12" t="s">
        <v>518</v>
      </c>
      <c r="C5" s="12" t="s">
        <v>524</v>
      </c>
      <c r="D5" s="12" t="s">
        <v>527</v>
      </c>
      <c r="E5">
        <v>0.9</v>
      </c>
      <c r="F5">
        <v>68110</v>
      </c>
      <c r="G5" s="21">
        <v>44586</v>
      </c>
      <c r="H5" s="35">
        <f>YEAR(Cleaned_Dataset[[#This Row],[Hire Date]])</f>
        <v>2022</v>
      </c>
      <c r="I5" s="12" t="b">
        <v>0</v>
      </c>
      <c r="K5" t="s">
        <v>536</v>
      </c>
      <c r="L5" t="s">
        <v>541</v>
      </c>
      <c r="M5" s="12" t="s">
        <v>542</v>
      </c>
      <c r="N5">
        <v>4</v>
      </c>
      <c r="O5" s="12">
        <v>3.2</v>
      </c>
      <c r="Q5" s="24">
        <f>EDATE(G5,O5*12)</f>
        <v>45741</v>
      </c>
      <c r="R5" s="37">
        <f t="shared" si="0"/>
        <v>2025</v>
      </c>
      <c r="S5" s="12" t="s">
        <v>546</v>
      </c>
      <c r="T5" t="s">
        <v>550</v>
      </c>
      <c r="U5" t="s">
        <v>554</v>
      </c>
    </row>
    <row r="6" spans="1:21" hidden="1">
      <c r="A6" t="s">
        <v>33</v>
      </c>
      <c r="B6" s="12" t="s">
        <v>519</v>
      </c>
      <c r="C6" s="12" t="s">
        <v>522</v>
      </c>
      <c r="D6" s="12" t="s">
        <v>526</v>
      </c>
      <c r="E6">
        <v>4.2</v>
      </c>
      <c r="F6">
        <v>102941</v>
      </c>
      <c r="G6" s="21">
        <v>45916</v>
      </c>
      <c r="H6" s="35">
        <f>YEAR(Cleaned_Dataset[[#This Row],[Hire Date]])</f>
        <v>2025</v>
      </c>
      <c r="I6" s="12" t="b">
        <v>0</v>
      </c>
      <c r="K6" t="s">
        <v>536</v>
      </c>
      <c r="L6" t="s">
        <v>540</v>
      </c>
      <c r="M6" s="12" t="s">
        <v>542</v>
      </c>
      <c r="N6">
        <v>2</v>
      </c>
      <c r="O6" s="12">
        <v>3.6</v>
      </c>
      <c r="Q6" s="23"/>
      <c r="S6" s="12" t="s">
        <v>547</v>
      </c>
      <c r="T6" t="s">
        <v>549</v>
      </c>
      <c r="U6" t="s">
        <v>554</v>
      </c>
    </row>
    <row r="7" spans="1:21" hidden="1">
      <c r="A7" t="s">
        <v>238</v>
      </c>
      <c r="B7" s="12" t="s">
        <v>519</v>
      </c>
      <c r="C7" s="12" t="s">
        <v>520</v>
      </c>
      <c r="D7" s="12" t="s">
        <v>528</v>
      </c>
      <c r="E7">
        <v>3</v>
      </c>
      <c r="F7">
        <v>145957</v>
      </c>
      <c r="G7" s="21">
        <v>45332</v>
      </c>
      <c r="H7" s="35">
        <f>YEAR(Cleaned_Dataset[[#This Row],[Hire Date]])</f>
        <v>2024</v>
      </c>
      <c r="I7" s="12" t="b">
        <v>1</v>
      </c>
      <c r="J7" s="12" t="s">
        <v>530</v>
      </c>
      <c r="K7" t="s">
        <v>535</v>
      </c>
      <c r="L7" t="s">
        <v>541</v>
      </c>
      <c r="M7" s="12" t="s">
        <v>542</v>
      </c>
      <c r="N7">
        <v>4</v>
      </c>
      <c r="O7" s="12">
        <v>1</v>
      </c>
      <c r="P7" s="23">
        <f>ROUND(O7,0)</f>
        <v>1</v>
      </c>
      <c r="Q7" s="24">
        <f>EDATE(G7,O7*12)</f>
        <v>45698</v>
      </c>
      <c r="R7" s="37">
        <f t="shared" si="0"/>
        <v>2025</v>
      </c>
      <c r="S7" s="12" t="s">
        <v>548</v>
      </c>
      <c r="T7" t="s">
        <v>550</v>
      </c>
      <c r="U7" t="s">
        <v>553</v>
      </c>
    </row>
    <row r="8" spans="1:21">
      <c r="A8" t="s">
        <v>476</v>
      </c>
      <c r="B8" s="12" t="s">
        <v>519</v>
      </c>
      <c r="C8" s="12" t="s">
        <v>522</v>
      </c>
      <c r="D8" s="12" t="s">
        <v>527</v>
      </c>
      <c r="E8">
        <v>4.4000000000000004</v>
      </c>
      <c r="F8" s="33">
        <v>110357</v>
      </c>
      <c r="G8" s="21">
        <v>43993</v>
      </c>
      <c r="H8" s="35">
        <f>YEAR($G8)</f>
        <v>2020</v>
      </c>
      <c r="I8" s="12" t="b">
        <v>1</v>
      </c>
      <c r="J8" s="12" t="s">
        <v>533</v>
      </c>
      <c r="K8" t="s">
        <v>536</v>
      </c>
      <c r="L8" t="s">
        <v>538</v>
      </c>
      <c r="M8" s="12" t="s">
        <v>544</v>
      </c>
      <c r="N8">
        <v>2</v>
      </c>
      <c r="O8" s="12">
        <v>1.9</v>
      </c>
      <c r="P8" s="23">
        <f>ROUND(O8,0)</f>
        <v>2</v>
      </c>
      <c r="Q8" s="24">
        <f t="shared" ref="Q7:Q8" si="1">EDATE(G8,O8*12)</f>
        <v>44662</v>
      </c>
      <c r="R8" s="37">
        <f t="shared" si="0"/>
        <v>2022</v>
      </c>
      <c r="S8" s="12" t="s">
        <v>548</v>
      </c>
      <c r="T8" t="s">
        <v>549</v>
      </c>
      <c r="U8" t="s">
        <v>554</v>
      </c>
    </row>
    <row r="9" spans="1:21" hidden="1">
      <c r="A9" t="s">
        <v>327</v>
      </c>
      <c r="B9" s="12" t="s">
        <v>517</v>
      </c>
      <c r="C9" s="12" t="s">
        <v>522</v>
      </c>
      <c r="D9" s="12" t="s">
        <v>528</v>
      </c>
      <c r="E9">
        <v>3.6</v>
      </c>
      <c r="F9">
        <v>121035</v>
      </c>
      <c r="G9" s="21">
        <v>43119</v>
      </c>
      <c r="H9" s="35">
        <f>YEAR(Cleaned_Dataset[[#This Row],[Hire Date]])</f>
        <v>2018</v>
      </c>
      <c r="I9" s="12" t="b">
        <v>0</v>
      </c>
      <c r="K9" t="s">
        <v>536</v>
      </c>
      <c r="L9" t="s">
        <v>540</v>
      </c>
      <c r="M9" s="12" t="s">
        <v>543</v>
      </c>
      <c r="N9">
        <v>5</v>
      </c>
      <c r="O9" s="12">
        <v>7.3</v>
      </c>
      <c r="Q9" s="23"/>
      <c r="S9" s="12" t="s">
        <v>547</v>
      </c>
      <c r="T9" t="s">
        <v>549</v>
      </c>
      <c r="U9" t="s">
        <v>554</v>
      </c>
    </row>
    <row r="10" spans="1:21">
      <c r="A10" t="s">
        <v>291</v>
      </c>
      <c r="B10" s="12" t="s">
        <v>519</v>
      </c>
      <c r="C10" s="12" t="s">
        <v>522</v>
      </c>
      <c r="D10" s="12" t="s">
        <v>527</v>
      </c>
      <c r="E10">
        <v>2.8</v>
      </c>
      <c r="F10">
        <v>74357</v>
      </c>
      <c r="G10" s="21">
        <v>44236</v>
      </c>
      <c r="H10" s="35">
        <f>YEAR(Cleaned_Dataset[[#This Row],[Hire Date]])</f>
        <v>2021</v>
      </c>
      <c r="I10" s="12" t="b">
        <v>1</v>
      </c>
      <c r="J10" s="12" t="s">
        <v>532</v>
      </c>
      <c r="K10" t="s">
        <v>535</v>
      </c>
      <c r="L10" t="s">
        <v>538</v>
      </c>
      <c r="M10" s="12" t="s">
        <v>542</v>
      </c>
      <c r="N10">
        <v>2</v>
      </c>
      <c r="O10" s="12">
        <v>2.2000000000000002</v>
      </c>
      <c r="P10" s="23">
        <f>ROUND(O10,0)</f>
        <v>2</v>
      </c>
      <c r="Q10" s="24">
        <f>EDATE(G10,O10*12)</f>
        <v>45025</v>
      </c>
      <c r="R10" s="37">
        <f t="shared" si="0"/>
        <v>2023</v>
      </c>
      <c r="S10" s="12" t="s">
        <v>548</v>
      </c>
      <c r="T10" t="s">
        <v>549</v>
      </c>
      <c r="U10" t="s">
        <v>552</v>
      </c>
    </row>
    <row r="11" spans="1:21" hidden="1">
      <c r="A11" t="s">
        <v>48</v>
      </c>
      <c r="B11" s="12" t="s">
        <v>519</v>
      </c>
      <c r="C11" s="12" t="s">
        <v>523</v>
      </c>
      <c r="D11" s="12" t="s">
        <v>525</v>
      </c>
      <c r="E11">
        <v>5.8</v>
      </c>
      <c r="F11">
        <v>139909</v>
      </c>
      <c r="G11" s="21">
        <v>43330</v>
      </c>
      <c r="H11" s="35">
        <f>YEAR(Cleaned_Dataset[[#This Row],[Hire Date]])</f>
        <v>2018</v>
      </c>
      <c r="I11" s="12" t="b">
        <v>0</v>
      </c>
      <c r="K11" t="s">
        <v>536</v>
      </c>
      <c r="L11" t="s">
        <v>538</v>
      </c>
      <c r="M11" s="12" t="s">
        <v>542</v>
      </c>
      <c r="N11">
        <v>4</v>
      </c>
      <c r="O11" s="12">
        <v>6.7</v>
      </c>
      <c r="Q11" s="23"/>
      <c r="S11" s="12" t="s">
        <v>547</v>
      </c>
      <c r="T11" t="s">
        <v>549</v>
      </c>
      <c r="U11" t="s">
        <v>554</v>
      </c>
    </row>
    <row r="12" spans="1:21" hidden="1">
      <c r="A12" t="s">
        <v>458</v>
      </c>
      <c r="B12" s="12" t="s">
        <v>517</v>
      </c>
      <c r="C12" s="12" t="s">
        <v>521</v>
      </c>
      <c r="D12" s="12" t="s">
        <v>528</v>
      </c>
      <c r="E12">
        <v>7.7</v>
      </c>
      <c r="F12">
        <v>69359</v>
      </c>
      <c r="G12" s="21">
        <v>43125</v>
      </c>
      <c r="H12" s="35">
        <f>YEAR(Cleaned_Dataset[[#This Row],[Hire Date]])</f>
        <v>2018</v>
      </c>
      <c r="I12" s="12" t="b">
        <v>0</v>
      </c>
      <c r="K12" t="s">
        <v>536</v>
      </c>
      <c r="L12" t="s">
        <v>540</v>
      </c>
      <c r="M12" s="12" t="s">
        <v>543</v>
      </c>
      <c r="N12">
        <v>3</v>
      </c>
      <c r="O12" s="12">
        <v>7.2</v>
      </c>
      <c r="Q12" s="23"/>
      <c r="S12" s="12" t="s">
        <v>548</v>
      </c>
      <c r="T12" t="s">
        <v>549</v>
      </c>
      <c r="U12" t="s">
        <v>553</v>
      </c>
    </row>
    <row r="13" spans="1:21">
      <c r="A13" t="s">
        <v>503</v>
      </c>
      <c r="B13" s="12" t="s">
        <v>518</v>
      </c>
      <c r="C13" s="12" t="s">
        <v>521</v>
      </c>
      <c r="D13" s="12" t="s">
        <v>527</v>
      </c>
      <c r="E13">
        <v>2.4</v>
      </c>
      <c r="F13" s="33">
        <v>135485</v>
      </c>
      <c r="G13" s="21">
        <v>44575</v>
      </c>
      <c r="H13" s="35">
        <f t="shared" ref="H13:H14" si="2">YEAR($G13)</f>
        <v>2022</v>
      </c>
      <c r="I13" s="12" t="b">
        <v>1</v>
      </c>
      <c r="J13" s="12" t="s">
        <v>531</v>
      </c>
      <c r="K13" t="s">
        <v>536</v>
      </c>
      <c r="L13" t="s">
        <v>540</v>
      </c>
      <c r="M13" s="12" t="s">
        <v>545</v>
      </c>
      <c r="N13">
        <v>2</v>
      </c>
      <c r="O13" s="12">
        <v>3.3</v>
      </c>
      <c r="P13" s="23">
        <f>ROUND(O13,0)</f>
        <v>3</v>
      </c>
      <c r="Q13" s="24">
        <f>EDATE(G13,O13*12)</f>
        <v>45761</v>
      </c>
      <c r="R13" s="37">
        <f t="shared" si="0"/>
        <v>2025</v>
      </c>
      <c r="S13" s="12" t="s">
        <v>548</v>
      </c>
      <c r="T13" t="s">
        <v>549</v>
      </c>
      <c r="U13" t="s">
        <v>551</v>
      </c>
    </row>
    <row r="14" spans="1:21" hidden="1">
      <c r="A14" t="s">
        <v>144</v>
      </c>
      <c r="B14" s="12" t="s">
        <v>519</v>
      </c>
      <c r="C14" s="12" t="s">
        <v>524</v>
      </c>
      <c r="D14" s="12" t="s">
        <v>528</v>
      </c>
      <c r="E14">
        <v>5.6</v>
      </c>
      <c r="F14" s="33">
        <v>115961</v>
      </c>
      <c r="G14" s="21">
        <v>45734</v>
      </c>
      <c r="H14" s="35">
        <f t="shared" si="2"/>
        <v>2025</v>
      </c>
      <c r="I14" s="12" t="b">
        <v>0</v>
      </c>
      <c r="K14" t="s">
        <v>536</v>
      </c>
      <c r="L14" t="s">
        <v>540</v>
      </c>
      <c r="M14" s="12" t="s">
        <v>544</v>
      </c>
      <c r="N14">
        <v>3</v>
      </c>
      <c r="O14" s="12">
        <v>6.1</v>
      </c>
      <c r="Q14" s="23"/>
      <c r="S14" s="12" t="s">
        <v>546</v>
      </c>
      <c r="T14" t="s">
        <v>549</v>
      </c>
      <c r="U14" t="s">
        <v>552</v>
      </c>
    </row>
    <row r="15" spans="1:21" hidden="1">
      <c r="A15" t="s">
        <v>241</v>
      </c>
      <c r="B15" s="12" t="s">
        <v>519</v>
      </c>
      <c r="C15" s="12" t="s">
        <v>520</v>
      </c>
      <c r="D15" s="12" t="s">
        <v>528</v>
      </c>
      <c r="E15">
        <v>5.0999999999999996</v>
      </c>
      <c r="F15">
        <v>158864</v>
      </c>
      <c r="G15" s="21">
        <v>45699</v>
      </c>
      <c r="H15" s="35">
        <f>YEAR(Cleaned_Dataset[[#This Row],[Hire Date]])</f>
        <v>2025</v>
      </c>
      <c r="I15" s="12" t="b">
        <v>0</v>
      </c>
      <c r="K15" t="s">
        <v>536</v>
      </c>
      <c r="L15" t="s">
        <v>541</v>
      </c>
      <c r="M15" s="12" t="s">
        <v>543</v>
      </c>
      <c r="N15">
        <v>3</v>
      </c>
      <c r="O15" s="12">
        <v>7.2</v>
      </c>
      <c r="Q15" s="23"/>
      <c r="S15" s="12" t="s">
        <v>546</v>
      </c>
      <c r="T15" t="s">
        <v>550</v>
      </c>
      <c r="U15" t="s">
        <v>553</v>
      </c>
    </row>
    <row r="16" spans="1:21" hidden="1">
      <c r="A16" t="s">
        <v>75</v>
      </c>
      <c r="B16" s="12" t="s">
        <v>517</v>
      </c>
      <c r="C16" s="12" t="s">
        <v>522</v>
      </c>
      <c r="D16" s="12" t="s">
        <v>525</v>
      </c>
      <c r="E16">
        <v>5.2</v>
      </c>
      <c r="F16" s="33">
        <v>69348</v>
      </c>
      <c r="G16" s="21">
        <v>45383</v>
      </c>
      <c r="H16" s="35">
        <f>YEAR($G16)</f>
        <v>2024</v>
      </c>
      <c r="I16" s="12" t="b">
        <v>0</v>
      </c>
      <c r="K16" t="s">
        <v>536</v>
      </c>
      <c r="L16" t="s">
        <v>538</v>
      </c>
      <c r="M16" s="12" t="s">
        <v>544</v>
      </c>
      <c r="N16">
        <v>3</v>
      </c>
      <c r="O16" s="12">
        <v>4.0999999999999996</v>
      </c>
      <c r="Q16" s="23"/>
      <c r="S16" s="12" t="s">
        <v>546</v>
      </c>
      <c r="T16" t="s">
        <v>549</v>
      </c>
      <c r="U16" t="s">
        <v>552</v>
      </c>
    </row>
    <row r="17" spans="1:21" hidden="1">
      <c r="A17" t="s">
        <v>204</v>
      </c>
      <c r="B17" s="12" t="s">
        <v>518</v>
      </c>
      <c r="C17" s="12" t="s">
        <v>522</v>
      </c>
      <c r="D17" s="12" t="s">
        <v>528</v>
      </c>
      <c r="E17">
        <v>5.7</v>
      </c>
      <c r="F17">
        <v>73760</v>
      </c>
      <c r="G17" s="21">
        <v>44548</v>
      </c>
      <c r="H17" s="35">
        <f>YEAR(Cleaned_Dataset[[#This Row],[Hire Date]])</f>
        <v>2021</v>
      </c>
      <c r="I17" s="12" t="b">
        <v>0</v>
      </c>
      <c r="K17" t="s">
        <v>537</v>
      </c>
      <c r="L17" t="s">
        <v>541</v>
      </c>
      <c r="M17" s="12" t="s">
        <v>542</v>
      </c>
      <c r="N17">
        <v>3</v>
      </c>
      <c r="O17" s="12">
        <v>3.3</v>
      </c>
      <c r="Q17" s="23"/>
      <c r="S17" s="12" t="s">
        <v>548</v>
      </c>
      <c r="T17" t="s">
        <v>550</v>
      </c>
      <c r="U17" t="s">
        <v>552</v>
      </c>
    </row>
    <row r="18" spans="1:21" hidden="1">
      <c r="A18" t="s">
        <v>178</v>
      </c>
      <c r="B18" s="12" t="s">
        <v>519</v>
      </c>
      <c r="C18" s="12" t="s">
        <v>520</v>
      </c>
      <c r="D18" s="12" t="s">
        <v>528</v>
      </c>
      <c r="E18">
        <v>3.2</v>
      </c>
      <c r="F18" s="33">
        <v>89257</v>
      </c>
      <c r="G18" s="21">
        <v>44357</v>
      </c>
      <c r="H18" s="35">
        <f>YEAR($G18)</f>
        <v>2021</v>
      </c>
      <c r="I18" s="12" t="b">
        <v>0</v>
      </c>
      <c r="K18" t="s">
        <v>536</v>
      </c>
      <c r="L18" t="s">
        <v>541</v>
      </c>
      <c r="M18" s="12" t="s">
        <v>544</v>
      </c>
      <c r="N18">
        <v>3</v>
      </c>
      <c r="O18" s="12">
        <v>3.9</v>
      </c>
      <c r="Q18" s="23"/>
      <c r="S18" s="12" t="s">
        <v>546</v>
      </c>
      <c r="T18" t="s">
        <v>550</v>
      </c>
      <c r="U18" t="s">
        <v>553</v>
      </c>
    </row>
    <row r="19" spans="1:21">
      <c r="A19" t="s">
        <v>490</v>
      </c>
      <c r="B19" s="12" t="s">
        <v>517</v>
      </c>
      <c r="C19" s="12" t="s">
        <v>524</v>
      </c>
      <c r="D19" s="12" t="s">
        <v>527</v>
      </c>
      <c r="E19">
        <v>6.2</v>
      </c>
      <c r="F19">
        <v>124418</v>
      </c>
      <c r="G19" s="21">
        <v>43279</v>
      </c>
      <c r="H19" s="35">
        <f>YEAR(Cleaned_Dataset[[#This Row],[Hire Date]])</f>
        <v>2018</v>
      </c>
      <c r="I19" s="12" t="b">
        <v>1</v>
      </c>
      <c r="J19" s="12" t="s">
        <v>533</v>
      </c>
      <c r="K19" t="s">
        <v>535</v>
      </c>
      <c r="L19" t="s">
        <v>540</v>
      </c>
      <c r="M19" s="12" t="s">
        <v>542</v>
      </c>
      <c r="N19">
        <v>4</v>
      </c>
      <c r="O19" s="12">
        <v>1.8</v>
      </c>
      <c r="P19" s="23">
        <f>ROUND(O19,0)</f>
        <v>2</v>
      </c>
      <c r="Q19" s="24">
        <f>EDATE(G19,O19*12)</f>
        <v>43918</v>
      </c>
      <c r="R19" s="37">
        <f t="shared" si="0"/>
        <v>2020</v>
      </c>
      <c r="S19" s="12" t="s">
        <v>548</v>
      </c>
      <c r="T19" t="s">
        <v>549</v>
      </c>
      <c r="U19" t="s">
        <v>551</v>
      </c>
    </row>
    <row r="20" spans="1:21" hidden="1">
      <c r="A20" t="s">
        <v>89</v>
      </c>
      <c r="B20" s="12" t="s">
        <v>517</v>
      </c>
      <c r="C20" s="12" t="s">
        <v>521</v>
      </c>
      <c r="D20" s="12" t="s">
        <v>527</v>
      </c>
      <c r="E20">
        <v>5.4</v>
      </c>
      <c r="F20" s="33">
        <v>120100</v>
      </c>
      <c r="G20" s="21">
        <v>44622</v>
      </c>
      <c r="H20" s="35">
        <f t="shared" ref="H20:H21" si="3">YEAR($G20)</f>
        <v>2022</v>
      </c>
      <c r="I20" s="12" t="b">
        <v>0</v>
      </c>
      <c r="K20" t="s">
        <v>536</v>
      </c>
      <c r="L20" t="s">
        <v>540</v>
      </c>
      <c r="M20" s="12" t="s">
        <v>545</v>
      </c>
      <c r="N20">
        <v>5</v>
      </c>
      <c r="S20" s="12" t="s">
        <v>546</v>
      </c>
      <c r="T20" t="s">
        <v>549</v>
      </c>
      <c r="U20" t="s">
        <v>553</v>
      </c>
    </row>
    <row r="21" spans="1:21">
      <c r="A21" t="s">
        <v>496</v>
      </c>
      <c r="B21" s="12" t="s">
        <v>519</v>
      </c>
      <c r="C21" s="12" t="s">
        <v>523</v>
      </c>
      <c r="D21" s="12" t="s">
        <v>527</v>
      </c>
      <c r="E21">
        <v>5.7</v>
      </c>
      <c r="F21" s="33">
        <v>63373</v>
      </c>
      <c r="G21" s="21">
        <v>43196</v>
      </c>
      <c r="H21" s="35">
        <f t="shared" si="3"/>
        <v>2018</v>
      </c>
      <c r="I21" s="12" t="b">
        <v>1</v>
      </c>
      <c r="J21" s="12" t="s">
        <v>533</v>
      </c>
      <c r="K21" t="s">
        <v>537</v>
      </c>
      <c r="L21" t="s">
        <v>540</v>
      </c>
      <c r="M21" s="12" t="s">
        <v>545</v>
      </c>
      <c r="N21">
        <v>3</v>
      </c>
      <c r="O21" s="12">
        <v>1</v>
      </c>
      <c r="P21" s="23">
        <f>ROUND(O21,0)</f>
        <v>1</v>
      </c>
      <c r="Q21" s="24">
        <f>EDATE(G21,O21*12)</f>
        <v>43561</v>
      </c>
      <c r="R21" s="37">
        <f t="shared" si="0"/>
        <v>2019</v>
      </c>
      <c r="S21" s="12" t="s">
        <v>548</v>
      </c>
      <c r="T21" t="s">
        <v>549</v>
      </c>
      <c r="U21" t="s">
        <v>554</v>
      </c>
    </row>
    <row r="22" spans="1:21" hidden="1">
      <c r="A22" t="s">
        <v>91</v>
      </c>
      <c r="B22" s="12" t="s">
        <v>519</v>
      </c>
      <c r="C22" s="12" t="s">
        <v>520</v>
      </c>
      <c r="D22" s="12" t="s">
        <v>525</v>
      </c>
      <c r="E22">
        <v>5.7</v>
      </c>
      <c r="F22">
        <v>152193</v>
      </c>
      <c r="G22" s="21">
        <v>44472</v>
      </c>
      <c r="H22" s="35">
        <f>YEAR(Cleaned_Dataset[[#This Row],[Hire Date]])</f>
        <v>2021</v>
      </c>
      <c r="I22" s="12" t="b">
        <v>0</v>
      </c>
      <c r="K22" t="s">
        <v>536</v>
      </c>
      <c r="L22" t="s">
        <v>538</v>
      </c>
      <c r="M22" s="12" t="s">
        <v>542</v>
      </c>
      <c r="N22">
        <v>1</v>
      </c>
      <c r="O22" s="12">
        <v>3.5</v>
      </c>
      <c r="Q22" s="23"/>
      <c r="S22" s="12" t="s">
        <v>547</v>
      </c>
      <c r="T22" t="s">
        <v>549</v>
      </c>
      <c r="U22" t="s">
        <v>554</v>
      </c>
    </row>
    <row r="23" spans="1:21" hidden="1">
      <c r="A23" t="s">
        <v>93</v>
      </c>
      <c r="B23" s="12" t="s">
        <v>519</v>
      </c>
      <c r="C23" s="12" t="s">
        <v>523</v>
      </c>
      <c r="D23" s="12" t="s">
        <v>525</v>
      </c>
      <c r="E23">
        <v>0.2</v>
      </c>
      <c r="F23" s="33">
        <v>61252</v>
      </c>
      <c r="G23" s="21">
        <v>45414</v>
      </c>
      <c r="H23" s="35">
        <f>YEAR($G23)</f>
        <v>2024</v>
      </c>
      <c r="I23" s="12" t="b">
        <v>0</v>
      </c>
      <c r="K23" t="s">
        <v>536</v>
      </c>
      <c r="L23" t="s">
        <v>538</v>
      </c>
      <c r="M23" s="12" t="s">
        <v>545</v>
      </c>
      <c r="N23">
        <v>4</v>
      </c>
      <c r="O23" s="12">
        <v>5</v>
      </c>
      <c r="Q23" s="23"/>
      <c r="S23" s="12" t="s">
        <v>547</v>
      </c>
      <c r="T23" t="s">
        <v>549</v>
      </c>
      <c r="U23" t="s">
        <v>551</v>
      </c>
    </row>
    <row r="24" spans="1:21" hidden="1">
      <c r="A24" t="s">
        <v>282</v>
      </c>
      <c r="B24" s="12" t="s">
        <v>517</v>
      </c>
      <c r="C24" s="12" t="s">
        <v>524</v>
      </c>
      <c r="D24" s="12" t="s">
        <v>525</v>
      </c>
      <c r="E24">
        <v>1.5</v>
      </c>
      <c r="F24">
        <v>82436</v>
      </c>
      <c r="G24" s="21">
        <v>45340</v>
      </c>
      <c r="H24" s="35">
        <f>YEAR(Cleaned_Dataset[[#This Row],[Hire Date]])</f>
        <v>2024</v>
      </c>
      <c r="I24" s="12" t="b">
        <v>0</v>
      </c>
      <c r="K24" t="s">
        <v>536</v>
      </c>
      <c r="L24" t="s">
        <v>540</v>
      </c>
      <c r="M24" s="12" t="s">
        <v>543</v>
      </c>
      <c r="N24">
        <v>5</v>
      </c>
      <c r="O24" s="12">
        <v>7.2</v>
      </c>
      <c r="Q24" s="23"/>
      <c r="S24" s="12" t="s">
        <v>546</v>
      </c>
      <c r="T24" t="s">
        <v>549</v>
      </c>
      <c r="U24" t="s">
        <v>553</v>
      </c>
    </row>
    <row r="25" spans="1:21" hidden="1">
      <c r="A25" t="s">
        <v>95</v>
      </c>
      <c r="B25" s="12" t="s">
        <v>518</v>
      </c>
      <c r="C25" s="12" t="s">
        <v>520</v>
      </c>
      <c r="D25" s="12" t="s">
        <v>527</v>
      </c>
      <c r="E25">
        <v>4</v>
      </c>
      <c r="F25">
        <v>130390</v>
      </c>
      <c r="G25" s="21">
        <v>44230</v>
      </c>
      <c r="H25" s="35">
        <f>YEAR(Cleaned_Dataset[[#This Row],[Hire Date]])</f>
        <v>2021</v>
      </c>
      <c r="I25" s="12" t="b">
        <v>0</v>
      </c>
      <c r="K25" t="s">
        <v>536</v>
      </c>
      <c r="L25" t="s">
        <v>541</v>
      </c>
      <c r="M25" s="12" t="s">
        <v>542</v>
      </c>
      <c r="N25">
        <v>5</v>
      </c>
      <c r="O25" s="12">
        <v>4.2</v>
      </c>
      <c r="Q25" s="24">
        <f>EDATE(G25,O25*12)</f>
        <v>45750</v>
      </c>
      <c r="R25" s="37">
        <f t="shared" si="0"/>
        <v>2025</v>
      </c>
      <c r="S25" s="12" t="s">
        <v>546</v>
      </c>
      <c r="T25" t="s">
        <v>550</v>
      </c>
      <c r="U25" t="s">
        <v>552</v>
      </c>
    </row>
    <row r="26" spans="1:21" hidden="1">
      <c r="A26" t="s">
        <v>98</v>
      </c>
      <c r="B26" s="12" t="s">
        <v>519</v>
      </c>
      <c r="C26" s="12" t="s">
        <v>520</v>
      </c>
      <c r="D26" s="12" t="s">
        <v>527</v>
      </c>
      <c r="E26">
        <v>4.8</v>
      </c>
      <c r="F26">
        <v>101240</v>
      </c>
      <c r="G26" s="21">
        <v>45415</v>
      </c>
      <c r="H26" s="35">
        <f>YEAR(Cleaned_Dataset[[#This Row],[Hire Date]])</f>
        <v>2024</v>
      </c>
      <c r="I26" s="12" t="b">
        <v>0</v>
      </c>
      <c r="K26" t="s">
        <v>536</v>
      </c>
      <c r="L26" t="s">
        <v>540</v>
      </c>
      <c r="M26" s="12" t="s">
        <v>542</v>
      </c>
      <c r="N26">
        <v>3</v>
      </c>
      <c r="S26" s="12" t="s">
        <v>546</v>
      </c>
      <c r="T26" t="s">
        <v>549</v>
      </c>
      <c r="U26" t="s">
        <v>554</v>
      </c>
    </row>
    <row r="27" spans="1:21">
      <c r="A27" t="s">
        <v>163</v>
      </c>
      <c r="B27" s="12" t="s">
        <v>518</v>
      </c>
      <c r="C27" s="12" t="s">
        <v>524</v>
      </c>
      <c r="D27" s="12" t="s">
        <v>527</v>
      </c>
      <c r="E27">
        <v>3</v>
      </c>
      <c r="F27" s="33">
        <v>100600</v>
      </c>
      <c r="G27" s="21">
        <v>43532</v>
      </c>
      <c r="H27" s="35">
        <f>YEAR($G27)</f>
        <v>2019</v>
      </c>
      <c r="I27" s="12" t="b">
        <v>1</v>
      </c>
      <c r="J27" s="12" t="s">
        <v>530</v>
      </c>
      <c r="K27" t="s">
        <v>537</v>
      </c>
      <c r="L27" t="s">
        <v>540</v>
      </c>
      <c r="M27" s="12" t="s">
        <v>544</v>
      </c>
      <c r="N27">
        <v>5</v>
      </c>
      <c r="O27" s="12">
        <v>3</v>
      </c>
      <c r="P27" s="23">
        <f>ROUND(O27,0)</f>
        <v>3</v>
      </c>
      <c r="Q27" s="24">
        <f>EDATE(G27,O27*12)</f>
        <v>44628</v>
      </c>
      <c r="R27" s="37">
        <f t="shared" si="0"/>
        <v>2022</v>
      </c>
      <c r="S27" s="12" t="s">
        <v>548</v>
      </c>
      <c r="T27" t="s">
        <v>549</v>
      </c>
      <c r="U27" t="s">
        <v>551</v>
      </c>
    </row>
    <row r="28" spans="1:21" hidden="1">
      <c r="A28" t="s">
        <v>108</v>
      </c>
      <c r="B28" s="12" t="s">
        <v>519</v>
      </c>
      <c r="C28" s="12" t="s">
        <v>523</v>
      </c>
      <c r="D28" s="12" t="s">
        <v>525</v>
      </c>
      <c r="E28">
        <v>6.2</v>
      </c>
      <c r="F28">
        <v>132303</v>
      </c>
      <c r="G28" s="21">
        <v>43616</v>
      </c>
      <c r="H28" s="35">
        <f>YEAR(Cleaned_Dataset[[#This Row],[Hire Date]])</f>
        <v>2019</v>
      </c>
      <c r="I28" s="12" t="b">
        <v>0</v>
      </c>
      <c r="K28" t="s">
        <v>536</v>
      </c>
      <c r="L28" t="s">
        <v>541</v>
      </c>
      <c r="M28" s="12" t="s">
        <v>542</v>
      </c>
      <c r="N28">
        <v>2</v>
      </c>
      <c r="O28" s="12">
        <v>5.9</v>
      </c>
      <c r="Q28" s="23"/>
      <c r="S28" s="12" t="s">
        <v>548</v>
      </c>
      <c r="T28" t="s">
        <v>550</v>
      </c>
      <c r="U28" t="s">
        <v>551</v>
      </c>
    </row>
    <row r="29" spans="1:21" hidden="1">
      <c r="A29" t="s">
        <v>236</v>
      </c>
      <c r="B29" s="12" t="s">
        <v>518</v>
      </c>
      <c r="C29" s="12" t="s">
        <v>521</v>
      </c>
      <c r="D29" s="12" t="s">
        <v>527</v>
      </c>
      <c r="E29">
        <v>3.6</v>
      </c>
      <c r="F29">
        <v>158936</v>
      </c>
      <c r="G29" s="21">
        <v>43155</v>
      </c>
      <c r="H29" s="35">
        <f>YEAR(Cleaned_Dataset[[#This Row],[Hire Date]])</f>
        <v>2018</v>
      </c>
      <c r="I29" s="12" t="b">
        <v>0</v>
      </c>
      <c r="K29" t="s">
        <v>535</v>
      </c>
      <c r="L29" t="s">
        <v>540</v>
      </c>
      <c r="M29" s="12" t="s">
        <v>543</v>
      </c>
      <c r="N29">
        <v>3</v>
      </c>
      <c r="O29" s="12">
        <v>7.2</v>
      </c>
      <c r="Q29" s="24">
        <f>EDATE(G29,O29*12)</f>
        <v>45771</v>
      </c>
      <c r="R29" s="37">
        <f t="shared" si="0"/>
        <v>2025</v>
      </c>
      <c r="S29" s="12" t="s">
        <v>546</v>
      </c>
      <c r="T29" t="s">
        <v>549</v>
      </c>
      <c r="U29" t="s">
        <v>554</v>
      </c>
    </row>
    <row r="30" spans="1:21" hidden="1">
      <c r="A30" t="s">
        <v>118</v>
      </c>
      <c r="B30" s="12" t="s">
        <v>517</v>
      </c>
      <c r="C30" s="12" t="s">
        <v>524</v>
      </c>
      <c r="D30" s="12" t="s">
        <v>526</v>
      </c>
      <c r="E30">
        <v>6.2</v>
      </c>
      <c r="F30" s="33">
        <v>131520</v>
      </c>
      <c r="G30" s="21">
        <v>45608</v>
      </c>
      <c r="H30" s="35">
        <f>YEAR($G30)</f>
        <v>2024</v>
      </c>
      <c r="I30" s="12" t="b">
        <v>0</v>
      </c>
      <c r="K30" t="s">
        <v>536</v>
      </c>
      <c r="L30" t="s">
        <v>541</v>
      </c>
      <c r="M30" s="12" t="s">
        <v>545</v>
      </c>
      <c r="N30">
        <v>3</v>
      </c>
      <c r="O30" s="12">
        <v>4.4000000000000004</v>
      </c>
      <c r="Q30" s="23"/>
      <c r="S30" s="12" t="s">
        <v>547</v>
      </c>
      <c r="T30" t="s">
        <v>550</v>
      </c>
      <c r="U30" t="s">
        <v>554</v>
      </c>
    </row>
    <row r="31" spans="1:21" hidden="1">
      <c r="A31" t="s">
        <v>463</v>
      </c>
      <c r="B31" s="12" t="s">
        <v>518</v>
      </c>
      <c r="C31" s="12" t="s">
        <v>522</v>
      </c>
      <c r="D31" s="12" t="s">
        <v>525</v>
      </c>
      <c r="E31">
        <v>5.3</v>
      </c>
      <c r="F31">
        <v>105095</v>
      </c>
      <c r="G31" s="21">
        <v>45716</v>
      </c>
      <c r="H31" s="35">
        <f>YEAR(Cleaned_Dataset[[#This Row],[Hire Date]])</f>
        <v>2025</v>
      </c>
      <c r="I31" s="12" t="b">
        <v>0</v>
      </c>
      <c r="K31" t="s">
        <v>537</v>
      </c>
      <c r="L31" t="s">
        <v>538</v>
      </c>
      <c r="M31" s="12" t="s">
        <v>543</v>
      </c>
      <c r="N31">
        <v>3</v>
      </c>
      <c r="O31" s="12">
        <v>7.1</v>
      </c>
      <c r="Q31" s="23"/>
      <c r="S31" s="12" t="s">
        <v>547</v>
      </c>
      <c r="T31" t="s">
        <v>549</v>
      </c>
      <c r="U31" t="s">
        <v>552</v>
      </c>
    </row>
    <row r="32" spans="1:21" hidden="1">
      <c r="A32" t="s">
        <v>480</v>
      </c>
      <c r="B32" s="12" t="s">
        <v>518</v>
      </c>
      <c r="C32" s="12" t="s">
        <v>521</v>
      </c>
      <c r="D32" s="12" t="s">
        <v>528</v>
      </c>
      <c r="E32">
        <v>6.3</v>
      </c>
      <c r="F32">
        <v>136312</v>
      </c>
      <c r="G32" s="21">
        <v>43168</v>
      </c>
      <c r="H32" s="35">
        <f>YEAR(Cleaned_Dataset[[#This Row],[Hire Date]])</f>
        <v>2018</v>
      </c>
      <c r="I32" s="12" t="b">
        <v>0</v>
      </c>
      <c r="K32" t="s">
        <v>537</v>
      </c>
      <c r="L32" t="s">
        <v>541</v>
      </c>
      <c r="M32" s="12" t="s">
        <v>543</v>
      </c>
      <c r="N32">
        <v>4</v>
      </c>
      <c r="O32" s="12">
        <v>7.1</v>
      </c>
      <c r="Q32" s="23"/>
      <c r="S32" s="12" t="s">
        <v>546</v>
      </c>
      <c r="T32" t="s">
        <v>550</v>
      </c>
      <c r="U32" t="s">
        <v>551</v>
      </c>
    </row>
    <row r="33" spans="1:21" hidden="1">
      <c r="A33" t="s">
        <v>456</v>
      </c>
      <c r="B33" s="12" t="s">
        <v>518</v>
      </c>
      <c r="C33" s="12" t="s">
        <v>521</v>
      </c>
      <c r="D33" s="12" t="s">
        <v>528</v>
      </c>
      <c r="E33">
        <v>7.8</v>
      </c>
      <c r="F33">
        <v>131696</v>
      </c>
      <c r="G33" s="21">
        <v>43171</v>
      </c>
      <c r="H33" s="35">
        <f>YEAR(Cleaned_Dataset[[#This Row],[Hire Date]])</f>
        <v>2018</v>
      </c>
      <c r="I33" s="12" t="b">
        <v>1</v>
      </c>
      <c r="J33" s="12" t="s">
        <v>531</v>
      </c>
      <c r="K33" t="s">
        <v>537</v>
      </c>
      <c r="L33" t="s">
        <v>538</v>
      </c>
      <c r="M33" s="12" t="s">
        <v>543</v>
      </c>
      <c r="N33">
        <v>4</v>
      </c>
      <c r="O33" s="12">
        <v>0.6</v>
      </c>
      <c r="P33" s="23">
        <f>ROUND(O33,0)</f>
        <v>1</v>
      </c>
      <c r="Q33" s="24">
        <f>EDATE(G33,O33*12)</f>
        <v>43385</v>
      </c>
      <c r="R33" s="37">
        <f t="shared" si="0"/>
        <v>2018</v>
      </c>
      <c r="S33" s="12" t="s">
        <v>546</v>
      </c>
      <c r="T33" t="s">
        <v>549</v>
      </c>
      <c r="U33" t="s">
        <v>554</v>
      </c>
    </row>
    <row r="34" spans="1:21" hidden="1">
      <c r="A34" t="s">
        <v>302</v>
      </c>
      <c r="B34" s="12" t="s">
        <v>518</v>
      </c>
      <c r="C34" s="12" t="s">
        <v>520</v>
      </c>
      <c r="D34" s="12" t="s">
        <v>528</v>
      </c>
      <c r="E34">
        <v>3.8</v>
      </c>
      <c r="F34" s="33">
        <v>115426</v>
      </c>
      <c r="G34" s="21">
        <v>44914</v>
      </c>
      <c r="H34" s="35">
        <f>YEAR($G34)</f>
        <v>2022</v>
      </c>
      <c r="I34" s="12" t="b">
        <v>1</v>
      </c>
      <c r="J34" s="12" t="s">
        <v>533</v>
      </c>
      <c r="K34" t="s">
        <v>536</v>
      </c>
      <c r="L34" t="s">
        <v>541</v>
      </c>
      <c r="M34" s="12" t="s">
        <v>545</v>
      </c>
      <c r="N34">
        <v>4</v>
      </c>
      <c r="O34" s="12">
        <v>0.7</v>
      </c>
      <c r="P34" s="23">
        <f>ROUND(O34,0)</f>
        <v>1</v>
      </c>
      <c r="Q34" s="24">
        <f>EDATE(G34,O34*12)</f>
        <v>45157</v>
      </c>
      <c r="R34" s="37">
        <f t="shared" si="0"/>
        <v>2023</v>
      </c>
      <c r="S34" s="12" t="s">
        <v>548</v>
      </c>
      <c r="T34" t="s">
        <v>550</v>
      </c>
      <c r="U34" t="s">
        <v>552</v>
      </c>
    </row>
    <row r="35" spans="1:21" hidden="1">
      <c r="A35" t="s">
        <v>134</v>
      </c>
      <c r="B35" s="12" t="s">
        <v>517</v>
      </c>
      <c r="C35" s="12" t="s">
        <v>524</v>
      </c>
      <c r="D35" s="12" t="s">
        <v>526</v>
      </c>
      <c r="E35">
        <v>4.7</v>
      </c>
      <c r="F35">
        <v>124077</v>
      </c>
      <c r="G35" s="21">
        <v>44495</v>
      </c>
      <c r="H35" s="35">
        <f>YEAR(Cleaned_Dataset[[#This Row],[Hire Date]])</f>
        <v>2021</v>
      </c>
      <c r="I35" s="12" t="b">
        <v>0</v>
      </c>
      <c r="K35" t="s">
        <v>536</v>
      </c>
      <c r="L35" t="s">
        <v>538</v>
      </c>
      <c r="M35" s="12" t="s">
        <v>542</v>
      </c>
      <c r="N35">
        <v>3</v>
      </c>
      <c r="O35" s="12">
        <v>3.5</v>
      </c>
      <c r="Q35" s="23"/>
      <c r="S35" s="12" t="s">
        <v>546</v>
      </c>
      <c r="T35" t="s">
        <v>549</v>
      </c>
      <c r="U35" t="s">
        <v>554</v>
      </c>
    </row>
    <row r="36" spans="1:21" hidden="1">
      <c r="A36" t="s">
        <v>229</v>
      </c>
      <c r="B36" s="12" t="s">
        <v>519</v>
      </c>
      <c r="C36" s="12" t="s">
        <v>523</v>
      </c>
      <c r="D36" s="12" t="s">
        <v>528</v>
      </c>
      <c r="E36">
        <v>3.9</v>
      </c>
      <c r="F36">
        <v>87213</v>
      </c>
      <c r="G36" s="21">
        <v>45662</v>
      </c>
      <c r="H36" s="35">
        <f>YEAR(Cleaned_Dataset[[#This Row],[Hire Date]])</f>
        <v>2025</v>
      </c>
      <c r="I36" s="12" t="b">
        <v>0</v>
      </c>
      <c r="K36" t="s">
        <v>537</v>
      </c>
      <c r="L36" t="s">
        <v>538</v>
      </c>
      <c r="M36" s="12" t="s">
        <v>542</v>
      </c>
      <c r="N36">
        <v>3</v>
      </c>
      <c r="O36" s="12">
        <v>4.3</v>
      </c>
      <c r="Q36" s="23"/>
      <c r="S36" s="12" t="s">
        <v>546</v>
      </c>
      <c r="T36" t="s">
        <v>549</v>
      </c>
      <c r="U36" t="s">
        <v>552</v>
      </c>
    </row>
    <row r="37" spans="1:21" hidden="1">
      <c r="A37" t="s">
        <v>136</v>
      </c>
      <c r="B37" s="12" t="s">
        <v>517</v>
      </c>
      <c r="C37" s="12" t="s">
        <v>521</v>
      </c>
      <c r="D37" s="12" t="s">
        <v>525</v>
      </c>
      <c r="E37">
        <v>4.3</v>
      </c>
      <c r="F37" s="33">
        <v>141974</v>
      </c>
      <c r="G37" s="21">
        <v>44600</v>
      </c>
      <c r="H37" s="35">
        <f>YEAR($G37)</f>
        <v>2022</v>
      </c>
      <c r="I37" s="12" t="b">
        <v>0</v>
      </c>
      <c r="K37" t="s">
        <v>536</v>
      </c>
      <c r="L37" t="s">
        <v>540</v>
      </c>
      <c r="M37" s="12" t="s">
        <v>544</v>
      </c>
      <c r="N37">
        <v>4</v>
      </c>
      <c r="O37" s="12">
        <v>3.2</v>
      </c>
      <c r="Q37" s="23"/>
      <c r="S37" s="12" t="s">
        <v>547</v>
      </c>
      <c r="T37" t="s">
        <v>549</v>
      </c>
      <c r="U37" t="s">
        <v>551</v>
      </c>
    </row>
    <row r="38" spans="1:21" hidden="1">
      <c r="A38" t="s">
        <v>482</v>
      </c>
      <c r="B38" s="12" t="s">
        <v>517</v>
      </c>
      <c r="C38" s="12" t="s">
        <v>522</v>
      </c>
      <c r="D38" s="12" t="s">
        <v>528</v>
      </c>
      <c r="E38">
        <v>6.2</v>
      </c>
      <c r="F38">
        <v>95595</v>
      </c>
      <c r="G38" s="21">
        <v>44686</v>
      </c>
      <c r="H38" s="35">
        <f>YEAR(Cleaned_Dataset[[#This Row],[Hire Date]])</f>
        <v>2022</v>
      </c>
      <c r="I38" s="12" t="b">
        <v>0</v>
      </c>
      <c r="K38" t="s">
        <v>535</v>
      </c>
      <c r="L38" t="s">
        <v>538</v>
      </c>
      <c r="M38" s="12" t="s">
        <v>542</v>
      </c>
      <c r="N38">
        <v>4</v>
      </c>
      <c r="O38" s="12">
        <v>3</v>
      </c>
      <c r="Q38" s="23"/>
      <c r="S38" s="12" t="s">
        <v>546</v>
      </c>
      <c r="T38" t="s">
        <v>549</v>
      </c>
      <c r="U38" t="s">
        <v>553</v>
      </c>
    </row>
    <row r="39" spans="1:21" hidden="1">
      <c r="A39" t="s">
        <v>139</v>
      </c>
      <c r="B39" s="12" t="s">
        <v>517</v>
      </c>
      <c r="C39" s="12" t="s">
        <v>521</v>
      </c>
      <c r="D39" s="12" t="s">
        <v>528</v>
      </c>
      <c r="E39">
        <v>4.4000000000000004</v>
      </c>
      <c r="F39" s="33">
        <v>126358</v>
      </c>
      <c r="G39" s="21">
        <v>44044</v>
      </c>
      <c r="H39" s="35">
        <f>YEAR($G39)</f>
        <v>2020</v>
      </c>
      <c r="I39" s="12" t="b">
        <v>1</v>
      </c>
      <c r="J39" s="12" t="s">
        <v>532</v>
      </c>
      <c r="K39" t="s">
        <v>535</v>
      </c>
      <c r="L39" t="s">
        <v>538</v>
      </c>
      <c r="M39" s="12" t="s">
        <v>544</v>
      </c>
      <c r="N39">
        <v>3</v>
      </c>
      <c r="O39" s="12">
        <v>2.7</v>
      </c>
      <c r="P39" s="23">
        <f>ROUND(O39,0)</f>
        <v>3</v>
      </c>
      <c r="Q39" s="24">
        <f>EDATE(G39,O39*12)</f>
        <v>45017</v>
      </c>
      <c r="R39" s="37">
        <f t="shared" si="0"/>
        <v>2023</v>
      </c>
      <c r="S39" s="12" t="s">
        <v>548</v>
      </c>
      <c r="T39" t="s">
        <v>549</v>
      </c>
      <c r="U39" t="s">
        <v>552</v>
      </c>
    </row>
    <row r="40" spans="1:21" hidden="1">
      <c r="A40" t="s">
        <v>97</v>
      </c>
      <c r="B40" s="12" t="s">
        <v>519</v>
      </c>
      <c r="C40" s="12" t="s">
        <v>524</v>
      </c>
      <c r="D40" s="12" t="s">
        <v>528</v>
      </c>
      <c r="E40">
        <v>4.8</v>
      </c>
      <c r="F40">
        <v>77144</v>
      </c>
      <c r="G40" s="21">
        <v>44787</v>
      </c>
      <c r="H40" s="35">
        <f>YEAR(Cleaned_Dataset[[#This Row],[Hire Date]])</f>
        <v>2022</v>
      </c>
      <c r="I40" s="12" t="b">
        <v>1</v>
      </c>
      <c r="J40" s="12" t="s">
        <v>532</v>
      </c>
      <c r="K40" t="s">
        <v>535</v>
      </c>
      <c r="L40" t="s">
        <v>541</v>
      </c>
      <c r="M40" s="12" t="s">
        <v>542</v>
      </c>
      <c r="N40">
        <v>2</v>
      </c>
      <c r="O40" s="12">
        <v>1.7</v>
      </c>
      <c r="P40" s="23">
        <f>ROUND(O40,0)</f>
        <v>2</v>
      </c>
      <c r="Q40" s="24">
        <f>EDATE(G40,O40*12)</f>
        <v>45396</v>
      </c>
      <c r="R40" s="37">
        <f t="shared" si="0"/>
        <v>2024</v>
      </c>
      <c r="S40" s="12" t="s">
        <v>548</v>
      </c>
      <c r="T40" t="s">
        <v>550</v>
      </c>
      <c r="U40" t="s">
        <v>552</v>
      </c>
    </row>
    <row r="41" spans="1:21">
      <c r="A41" t="s">
        <v>99</v>
      </c>
      <c r="B41" s="12" t="s">
        <v>519</v>
      </c>
      <c r="C41" s="12" t="s">
        <v>524</v>
      </c>
      <c r="D41" s="12" t="s">
        <v>527</v>
      </c>
      <c r="E41">
        <v>4</v>
      </c>
      <c r="F41">
        <v>96668</v>
      </c>
      <c r="G41" s="21">
        <v>43634</v>
      </c>
      <c r="H41" s="35">
        <f>YEAR(Cleaned_Dataset[[#This Row],[Hire Date]])</f>
        <v>2019</v>
      </c>
      <c r="I41" s="12" t="b">
        <v>1</v>
      </c>
      <c r="J41" s="12" t="s">
        <v>534</v>
      </c>
      <c r="K41" t="s">
        <v>535</v>
      </c>
      <c r="L41" t="s">
        <v>541</v>
      </c>
      <c r="M41" s="12" t="s">
        <v>542</v>
      </c>
      <c r="N41">
        <v>2</v>
      </c>
      <c r="O41" s="12">
        <v>2</v>
      </c>
      <c r="P41" s="23">
        <f>ROUND(O41,0)</f>
        <v>2</v>
      </c>
      <c r="Q41" s="24">
        <f>EDATE(G41,O41*12)</f>
        <v>44365</v>
      </c>
      <c r="R41" s="37">
        <f t="shared" si="0"/>
        <v>2021</v>
      </c>
      <c r="S41" s="12" t="s">
        <v>546</v>
      </c>
      <c r="T41" t="s">
        <v>550</v>
      </c>
      <c r="U41" t="s">
        <v>551</v>
      </c>
    </row>
    <row r="42" spans="1:21" hidden="1">
      <c r="A42" t="s">
        <v>151</v>
      </c>
      <c r="B42" s="12" t="s">
        <v>519</v>
      </c>
      <c r="C42" s="12" t="s">
        <v>520</v>
      </c>
      <c r="D42" s="12" t="s">
        <v>527</v>
      </c>
      <c r="E42">
        <v>4.9000000000000004</v>
      </c>
      <c r="F42">
        <v>134666</v>
      </c>
      <c r="G42" s="21">
        <v>44740</v>
      </c>
      <c r="H42" s="35">
        <f>YEAR(Cleaned_Dataset[[#This Row],[Hire Date]])</f>
        <v>2022</v>
      </c>
      <c r="I42" s="12" t="b">
        <v>0</v>
      </c>
      <c r="K42" t="s">
        <v>536</v>
      </c>
      <c r="L42" t="s">
        <v>541</v>
      </c>
      <c r="M42" s="12" t="s">
        <v>542</v>
      </c>
      <c r="N42">
        <v>3</v>
      </c>
      <c r="O42" s="12">
        <v>2.8</v>
      </c>
      <c r="Q42" s="24">
        <f>EDATE(G42,O42*12)</f>
        <v>45744</v>
      </c>
      <c r="R42" s="37">
        <f t="shared" si="0"/>
        <v>2025</v>
      </c>
      <c r="S42" s="12" t="s">
        <v>547</v>
      </c>
      <c r="T42" t="s">
        <v>550</v>
      </c>
      <c r="U42" t="s">
        <v>552</v>
      </c>
    </row>
    <row r="43" spans="1:21" hidden="1">
      <c r="A43" t="s">
        <v>467</v>
      </c>
      <c r="B43" s="12" t="s">
        <v>517</v>
      </c>
      <c r="C43" s="12" t="s">
        <v>524</v>
      </c>
      <c r="D43" s="12" t="s">
        <v>528</v>
      </c>
      <c r="E43">
        <v>5.7</v>
      </c>
      <c r="F43" s="33">
        <v>137241</v>
      </c>
      <c r="G43" s="21">
        <v>43501</v>
      </c>
      <c r="H43" s="35">
        <f t="shared" ref="H43:H47" si="4">YEAR($G43)</f>
        <v>2019</v>
      </c>
      <c r="I43" s="12" t="b">
        <v>0</v>
      </c>
      <c r="K43" t="s">
        <v>536</v>
      </c>
      <c r="L43" t="s">
        <v>538</v>
      </c>
      <c r="M43" s="12" t="s">
        <v>544</v>
      </c>
      <c r="N43">
        <v>3</v>
      </c>
      <c r="O43" s="12">
        <v>6.2</v>
      </c>
      <c r="Q43" s="23"/>
      <c r="S43" s="12" t="s">
        <v>546</v>
      </c>
      <c r="T43" t="s">
        <v>549</v>
      </c>
      <c r="U43" t="s">
        <v>552</v>
      </c>
    </row>
    <row r="44" spans="1:21" hidden="1">
      <c r="A44" t="s">
        <v>154</v>
      </c>
      <c r="B44" s="12" t="s">
        <v>518</v>
      </c>
      <c r="C44" s="12" t="s">
        <v>520</v>
      </c>
      <c r="D44" s="12" t="s">
        <v>525</v>
      </c>
      <c r="E44">
        <v>6.2</v>
      </c>
      <c r="F44" s="33">
        <v>127957</v>
      </c>
      <c r="G44" s="21">
        <v>44076</v>
      </c>
      <c r="H44" s="35">
        <f t="shared" si="4"/>
        <v>2020</v>
      </c>
      <c r="I44" s="12" t="b">
        <v>0</v>
      </c>
      <c r="K44" t="s">
        <v>536</v>
      </c>
      <c r="L44" t="s">
        <v>541</v>
      </c>
      <c r="M44" s="12" t="s">
        <v>545</v>
      </c>
      <c r="N44">
        <v>3</v>
      </c>
      <c r="O44" s="12">
        <v>4.5999999999999996</v>
      </c>
      <c r="Q44" s="23"/>
      <c r="S44" s="12" t="s">
        <v>546</v>
      </c>
      <c r="T44" t="s">
        <v>550</v>
      </c>
      <c r="U44" t="s">
        <v>554</v>
      </c>
    </row>
    <row r="45" spans="1:21" hidden="1">
      <c r="A45" t="s">
        <v>155</v>
      </c>
      <c r="B45" s="12" t="s">
        <v>519</v>
      </c>
      <c r="C45" s="12" t="s">
        <v>524</v>
      </c>
      <c r="D45" s="12" t="s">
        <v>527</v>
      </c>
      <c r="E45">
        <v>5.9</v>
      </c>
      <c r="F45" s="33">
        <v>72182</v>
      </c>
      <c r="G45" s="21">
        <v>44918</v>
      </c>
      <c r="H45" s="35">
        <f t="shared" si="4"/>
        <v>2022</v>
      </c>
      <c r="I45" s="12" t="b">
        <v>0</v>
      </c>
      <c r="K45" t="s">
        <v>536</v>
      </c>
      <c r="L45" t="s">
        <v>540</v>
      </c>
      <c r="M45" s="12" t="s">
        <v>544</v>
      </c>
      <c r="N45">
        <v>5</v>
      </c>
      <c r="O45" s="12">
        <v>2.2999999999999998</v>
      </c>
      <c r="Q45" s="24">
        <f>EDATE(G45,O45*12)</f>
        <v>45739</v>
      </c>
      <c r="R45" s="37">
        <f t="shared" si="0"/>
        <v>2025</v>
      </c>
      <c r="S45" s="12" t="s">
        <v>546</v>
      </c>
      <c r="T45" t="s">
        <v>549</v>
      </c>
      <c r="U45" t="s">
        <v>552</v>
      </c>
    </row>
    <row r="46" spans="1:21" hidden="1">
      <c r="A46" t="s">
        <v>157</v>
      </c>
      <c r="B46" s="12" t="s">
        <v>518</v>
      </c>
      <c r="C46" s="12" t="s">
        <v>523</v>
      </c>
      <c r="D46" s="12" t="s">
        <v>527</v>
      </c>
      <c r="E46">
        <v>6.9</v>
      </c>
      <c r="F46" s="33">
        <v>147312</v>
      </c>
      <c r="G46" s="21">
        <v>44650</v>
      </c>
      <c r="H46" s="35">
        <f t="shared" si="4"/>
        <v>2022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3.1</v>
      </c>
      <c r="Q46" s="24">
        <f>EDATE(G46,O46*12)</f>
        <v>45777</v>
      </c>
      <c r="R46" s="37">
        <f t="shared" si="0"/>
        <v>2025</v>
      </c>
      <c r="S46" s="12" t="s">
        <v>548</v>
      </c>
      <c r="T46" t="s">
        <v>550</v>
      </c>
      <c r="U46" t="s">
        <v>552</v>
      </c>
    </row>
    <row r="47" spans="1:21">
      <c r="A47" t="s">
        <v>318</v>
      </c>
      <c r="B47" s="12" t="s">
        <v>519</v>
      </c>
      <c r="C47" s="12" t="s">
        <v>521</v>
      </c>
      <c r="D47" s="12" t="s">
        <v>527</v>
      </c>
      <c r="E47">
        <v>3.6</v>
      </c>
      <c r="F47" s="33">
        <v>67368</v>
      </c>
      <c r="G47" s="21">
        <v>44569</v>
      </c>
      <c r="H47" s="35">
        <f t="shared" si="4"/>
        <v>2022</v>
      </c>
      <c r="I47" s="12" t="b">
        <v>1</v>
      </c>
      <c r="J47" s="12" t="s">
        <v>531</v>
      </c>
      <c r="K47" t="s">
        <v>536</v>
      </c>
      <c r="L47" t="s">
        <v>538</v>
      </c>
      <c r="M47" s="12" t="s">
        <v>545</v>
      </c>
      <c r="N47">
        <v>4</v>
      </c>
      <c r="O47" s="12">
        <v>1.3</v>
      </c>
      <c r="P47" s="23">
        <f>ROUND(O47,0)</f>
        <v>1</v>
      </c>
      <c r="Q47" s="24">
        <f>EDATE(G47,O47*12)</f>
        <v>45024</v>
      </c>
      <c r="R47" s="37">
        <f t="shared" si="0"/>
        <v>2023</v>
      </c>
      <c r="S47" s="12" t="s">
        <v>546</v>
      </c>
      <c r="T47" t="s">
        <v>549</v>
      </c>
      <c r="U47" t="s">
        <v>554</v>
      </c>
    </row>
    <row r="48" spans="1:21" hidden="1">
      <c r="A48" t="s">
        <v>449</v>
      </c>
      <c r="B48" s="12" t="s">
        <v>519</v>
      </c>
      <c r="C48" s="12" t="s">
        <v>524</v>
      </c>
      <c r="D48" s="12" t="s">
        <v>526</v>
      </c>
      <c r="E48">
        <v>5.8</v>
      </c>
      <c r="F48">
        <v>136240</v>
      </c>
      <c r="G48" s="21">
        <v>43176</v>
      </c>
      <c r="H48" s="35">
        <f>YEAR(Cleaned_Dataset[[#This Row],[Hire Date]])</f>
        <v>2018</v>
      </c>
      <c r="I48" s="12" t="b">
        <v>0</v>
      </c>
      <c r="K48" t="s">
        <v>537</v>
      </c>
      <c r="L48" t="s">
        <v>538</v>
      </c>
      <c r="M48" s="12" t="s">
        <v>543</v>
      </c>
      <c r="N48">
        <v>4</v>
      </c>
      <c r="O48" s="12">
        <v>7.1</v>
      </c>
      <c r="Q48" s="23"/>
      <c r="S48" s="12" t="s">
        <v>547</v>
      </c>
      <c r="T48" t="s">
        <v>549</v>
      </c>
      <c r="U48" t="s">
        <v>552</v>
      </c>
    </row>
    <row r="49" spans="1:21">
      <c r="A49" t="s">
        <v>344</v>
      </c>
      <c r="B49" s="12" t="s">
        <v>517</v>
      </c>
      <c r="C49" s="12" t="s">
        <v>524</v>
      </c>
      <c r="D49" s="12" t="s">
        <v>527</v>
      </c>
      <c r="E49">
        <v>3.4</v>
      </c>
      <c r="F49">
        <v>61932</v>
      </c>
      <c r="G49" s="21">
        <v>43774</v>
      </c>
      <c r="H49" s="35">
        <f>YEAR(Cleaned_Dataset[[#This Row],[Hire Date]])</f>
        <v>2019</v>
      </c>
      <c r="I49" s="12" t="b">
        <v>1</v>
      </c>
      <c r="J49" s="12" t="s">
        <v>532</v>
      </c>
      <c r="K49" t="s">
        <v>536</v>
      </c>
      <c r="L49" t="s">
        <v>538</v>
      </c>
      <c r="M49" s="12" t="s">
        <v>542</v>
      </c>
      <c r="N49">
        <v>3</v>
      </c>
      <c r="O49" s="12">
        <v>0.8</v>
      </c>
      <c r="P49" s="23">
        <f>ROUND(O49,0)</f>
        <v>1</v>
      </c>
      <c r="Q49" s="24">
        <f>EDATE(G49,O49*12)</f>
        <v>44048</v>
      </c>
      <c r="R49" s="37">
        <f t="shared" si="0"/>
        <v>2020</v>
      </c>
      <c r="S49" s="12" t="s">
        <v>546</v>
      </c>
      <c r="T49" t="s">
        <v>549</v>
      </c>
      <c r="U49" t="s">
        <v>554</v>
      </c>
    </row>
    <row r="50" spans="1:21" hidden="1">
      <c r="A50" t="s">
        <v>117</v>
      </c>
      <c r="B50" s="12" t="s">
        <v>517</v>
      </c>
      <c r="C50" s="12" t="s">
        <v>524</v>
      </c>
      <c r="D50" s="12" t="s">
        <v>525</v>
      </c>
      <c r="E50">
        <v>4.5</v>
      </c>
      <c r="F50">
        <v>142985</v>
      </c>
      <c r="G50" s="21">
        <v>45381</v>
      </c>
      <c r="H50" s="35">
        <f>YEAR(Cleaned_Dataset[[#This Row],[Hire Date]])</f>
        <v>2024</v>
      </c>
      <c r="I50" s="12" t="b">
        <v>0</v>
      </c>
      <c r="K50" t="s">
        <v>537</v>
      </c>
      <c r="L50" t="s">
        <v>540</v>
      </c>
      <c r="M50" s="12" t="s">
        <v>543</v>
      </c>
      <c r="N50">
        <v>3</v>
      </c>
      <c r="O50" s="12">
        <v>7.1</v>
      </c>
      <c r="Q50" s="23"/>
      <c r="S50" s="12" t="s">
        <v>547</v>
      </c>
      <c r="T50" t="s">
        <v>549</v>
      </c>
      <c r="U50" t="s">
        <v>553</v>
      </c>
    </row>
    <row r="51" spans="1:21" hidden="1">
      <c r="A51" t="s">
        <v>175</v>
      </c>
      <c r="B51" s="12" t="s">
        <v>518</v>
      </c>
      <c r="C51" s="12" t="s">
        <v>520</v>
      </c>
      <c r="D51" s="12" t="s">
        <v>527</v>
      </c>
      <c r="E51">
        <v>3.1</v>
      </c>
      <c r="F51" s="33">
        <v>123620</v>
      </c>
      <c r="G51" s="21">
        <v>44871</v>
      </c>
      <c r="H51" s="35">
        <f t="shared" ref="H51:H53" si="5">YEAR($G51)</f>
        <v>2022</v>
      </c>
      <c r="I51" s="12" t="b">
        <v>0</v>
      </c>
      <c r="K51" t="s">
        <v>536</v>
      </c>
      <c r="L51" t="s">
        <v>538</v>
      </c>
      <c r="M51" s="12" t="s">
        <v>544</v>
      </c>
      <c r="N51">
        <v>3</v>
      </c>
      <c r="O51" s="12">
        <v>2.5</v>
      </c>
      <c r="Q51" s="24">
        <f>EDATE(G51,O51*12)</f>
        <v>45783</v>
      </c>
      <c r="R51" s="37">
        <f t="shared" si="0"/>
        <v>2025</v>
      </c>
      <c r="S51" s="12" t="s">
        <v>548</v>
      </c>
      <c r="T51" t="s">
        <v>549</v>
      </c>
      <c r="U51" t="s">
        <v>554</v>
      </c>
    </row>
    <row r="52" spans="1:21" hidden="1">
      <c r="A52" t="s">
        <v>316</v>
      </c>
      <c r="B52" s="12" t="s">
        <v>518</v>
      </c>
      <c r="C52" s="12" t="s">
        <v>522</v>
      </c>
      <c r="D52" s="12" t="s">
        <v>528</v>
      </c>
      <c r="E52">
        <v>5.9</v>
      </c>
      <c r="F52" s="33">
        <v>123095</v>
      </c>
      <c r="G52" s="21">
        <v>45346</v>
      </c>
      <c r="H52" s="35">
        <f t="shared" si="5"/>
        <v>2024</v>
      </c>
      <c r="I52" s="12" t="b">
        <v>0</v>
      </c>
      <c r="K52" t="s">
        <v>535</v>
      </c>
      <c r="L52" t="s">
        <v>541</v>
      </c>
      <c r="M52" s="12" t="s">
        <v>544</v>
      </c>
      <c r="N52">
        <v>3</v>
      </c>
      <c r="O52" s="12">
        <v>4.2</v>
      </c>
      <c r="Q52" s="23"/>
      <c r="S52" s="12" t="s">
        <v>548</v>
      </c>
      <c r="T52" t="s">
        <v>550</v>
      </c>
      <c r="U52" t="s">
        <v>551</v>
      </c>
    </row>
    <row r="53" spans="1:21">
      <c r="A53" t="s">
        <v>464</v>
      </c>
      <c r="B53" s="12" t="s">
        <v>517</v>
      </c>
      <c r="C53" s="12" t="s">
        <v>524</v>
      </c>
      <c r="D53" s="12" t="s">
        <v>527</v>
      </c>
      <c r="E53">
        <v>4.4000000000000004</v>
      </c>
      <c r="F53" s="33">
        <v>68026</v>
      </c>
      <c r="G53" s="21">
        <v>44538</v>
      </c>
      <c r="H53" s="35">
        <f t="shared" si="5"/>
        <v>2021</v>
      </c>
      <c r="I53" s="12" t="b">
        <v>1</v>
      </c>
      <c r="J53" s="12" t="s">
        <v>530</v>
      </c>
      <c r="K53" t="s">
        <v>535</v>
      </c>
      <c r="L53" t="s">
        <v>538</v>
      </c>
      <c r="M53" s="12" t="s">
        <v>545</v>
      </c>
      <c r="N53">
        <v>3</v>
      </c>
      <c r="O53" s="12">
        <v>3.4</v>
      </c>
      <c r="P53" s="23">
        <f>ROUND(O53,0)</f>
        <v>3</v>
      </c>
      <c r="Q53" s="24">
        <f>EDATE(G53,O53*12)</f>
        <v>45755</v>
      </c>
      <c r="R53" s="37">
        <f t="shared" si="0"/>
        <v>2025</v>
      </c>
      <c r="S53" s="12" t="s">
        <v>546</v>
      </c>
      <c r="T53" t="s">
        <v>549</v>
      </c>
      <c r="U53" t="s">
        <v>554</v>
      </c>
    </row>
    <row r="54" spans="1:21" hidden="1">
      <c r="A54" t="s">
        <v>180</v>
      </c>
      <c r="B54" s="12" t="s">
        <v>518</v>
      </c>
      <c r="C54" s="12" t="s">
        <v>522</v>
      </c>
      <c r="D54" s="12" t="s">
        <v>526</v>
      </c>
      <c r="E54">
        <v>5.8</v>
      </c>
      <c r="F54">
        <v>136919</v>
      </c>
      <c r="G54" s="21">
        <v>43310</v>
      </c>
      <c r="H54" s="35">
        <f>YEAR(Cleaned_Dataset[[#This Row],[Hire Date]])</f>
        <v>2018</v>
      </c>
      <c r="I54" s="12" t="b">
        <v>0</v>
      </c>
      <c r="K54" t="s">
        <v>536</v>
      </c>
      <c r="L54" t="s">
        <v>538</v>
      </c>
      <c r="M54" s="12" t="s">
        <v>542</v>
      </c>
      <c r="N54">
        <v>5</v>
      </c>
      <c r="O54" s="12">
        <v>6.7</v>
      </c>
      <c r="Q54" s="23"/>
      <c r="S54" s="12" t="s">
        <v>546</v>
      </c>
      <c r="T54" t="s">
        <v>549</v>
      </c>
      <c r="U54" t="s">
        <v>553</v>
      </c>
    </row>
    <row r="55" spans="1:21">
      <c r="A55" t="s">
        <v>174</v>
      </c>
      <c r="B55" s="12" t="s">
        <v>518</v>
      </c>
      <c r="C55" s="12" t="s">
        <v>521</v>
      </c>
      <c r="D55" s="12" t="s">
        <v>527</v>
      </c>
      <c r="E55">
        <v>7.1</v>
      </c>
      <c r="F55" s="33">
        <v>156826</v>
      </c>
      <c r="G55" s="21">
        <v>44330</v>
      </c>
      <c r="H55" s="35">
        <f>YEAR($G55)</f>
        <v>2021</v>
      </c>
      <c r="I55" s="12" t="b">
        <v>1</v>
      </c>
      <c r="J55" s="12" t="s">
        <v>533</v>
      </c>
      <c r="K55" t="s">
        <v>537</v>
      </c>
      <c r="L55" t="s">
        <v>538</v>
      </c>
      <c r="M55" s="12" t="s">
        <v>545</v>
      </c>
      <c r="N55">
        <v>3</v>
      </c>
      <c r="O55" s="12">
        <v>2.9</v>
      </c>
      <c r="P55" s="23">
        <f>ROUND(O55,0)</f>
        <v>3</v>
      </c>
      <c r="Q55" s="24">
        <f>EDATE(G55,O55*12)</f>
        <v>45365</v>
      </c>
      <c r="R55" s="37">
        <f t="shared" si="0"/>
        <v>2024</v>
      </c>
      <c r="S55" s="12" t="s">
        <v>546</v>
      </c>
      <c r="T55" t="s">
        <v>549</v>
      </c>
      <c r="U55" t="s">
        <v>554</v>
      </c>
    </row>
    <row r="56" spans="1:21" hidden="1">
      <c r="A56" t="s">
        <v>111</v>
      </c>
      <c r="B56" s="12" t="s">
        <v>518</v>
      </c>
      <c r="C56" s="12" t="s">
        <v>523</v>
      </c>
      <c r="D56" s="12" t="s">
        <v>528</v>
      </c>
      <c r="E56">
        <v>3.2</v>
      </c>
      <c r="F56">
        <v>105587</v>
      </c>
      <c r="G56" s="21">
        <v>43213</v>
      </c>
      <c r="H56" s="35">
        <f>YEAR(Cleaned_Dataset[[#This Row],[Hire Date]])</f>
        <v>2018</v>
      </c>
      <c r="I56" s="12" t="b">
        <v>0</v>
      </c>
      <c r="K56" t="s">
        <v>535</v>
      </c>
      <c r="L56" t="s">
        <v>538</v>
      </c>
      <c r="M56" s="12" t="s">
        <v>543</v>
      </c>
      <c r="N56">
        <v>4</v>
      </c>
      <c r="O56" s="12">
        <v>7</v>
      </c>
      <c r="Q56" s="23"/>
      <c r="S56" s="12" t="s">
        <v>546</v>
      </c>
      <c r="T56" t="s">
        <v>549</v>
      </c>
      <c r="U56" t="s">
        <v>552</v>
      </c>
    </row>
    <row r="57" spans="1:21" hidden="1">
      <c r="A57" t="s">
        <v>193</v>
      </c>
      <c r="B57" s="12" t="s">
        <v>518</v>
      </c>
      <c r="C57" s="12" t="s">
        <v>520</v>
      </c>
      <c r="D57" s="12" t="s">
        <v>526</v>
      </c>
      <c r="E57">
        <v>5.0999999999999996</v>
      </c>
      <c r="F57" s="33">
        <v>124881</v>
      </c>
      <c r="G57" s="21">
        <v>43816</v>
      </c>
      <c r="H57" s="35">
        <f>YEAR($G57)</f>
        <v>2019</v>
      </c>
      <c r="I57" s="12" t="b">
        <v>0</v>
      </c>
      <c r="K57" t="s">
        <v>536</v>
      </c>
      <c r="L57" t="s">
        <v>540</v>
      </c>
      <c r="M57" s="12" t="s">
        <v>544</v>
      </c>
      <c r="N57">
        <v>4</v>
      </c>
      <c r="O57" s="12">
        <v>5.3</v>
      </c>
      <c r="Q57" s="23"/>
      <c r="S57" s="12" t="s">
        <v>546</v>
      </c>
      <c r="T57" t="s">
        <v>549</v>
      </c>
      <c r="U57" t="s">
        <v>552</v>
      </c>
    </row>
    <row r="58" spans="1:21" hidden="1">
      <c r="A58" t="s">
        <v>370</v>
      </c>
      <c r="B58" s="12" t="s">
        <v>519</v>
      </c>
      <c r="C58" s="12" t="s">
        <v>521</v>
      </c>
      <c r="D58" s="12" t="s">
        <v>528</v>
      </c>
      <c r="E58">
        <v>3.9</v>
      </c>
      <c r="F58">
        <v>108695</v>
      </c>
      <c r="G58" s="21">
        <v>45462</v>
      </c>
      <c r="H58" s="35">
        <f>YEAR(Cleaned_Dataset[[#This Row],[Hire Date]])</f>
        <v>2024</v>
      </c>
      <c r="I58" s="12" t="b">
        <v>0</v>
      </c>
      <c r="K58" t="s">
        <v>535</v>
      </c>
      <c r="L58" t="s">
        <v>541</v>
      </c>
      <c r="M58" s="12" t="s">
        <v>542</v>
      </c>
      <c r="N58">
        <v>2</v>
      </c>
      <c r="O58" s="12">
        <v>1.8</v>
      </c>
      <c r="Q58" s="23"/>
      <c r="S58" s="12" t="s">
        <v>547</v>
      </c>
      <c r="T58" t="s">
        <v>550</v>
      </c>
      <c r="U58" t="s">
        <v>554</v>
      </c>
    </row>
    <row r="59" spans="1:21" hidden="1">
      <c r="A59" t="s">
        <v>200</v>
      </c>
      <c r="B59" s="12" t="s">
        <v>519</v>
      </c>
      <c r="C59" s="12" t="s">
        <v>520</v>
      </c>
      <c r="D59" s="12" t="s">
        <v>527</v>
      </c>
      <c r="E59">
        <v>2.1</v>
      </c>
      <c r="F59" s="33">
        <v>82015</v>
      </c>
      <c r="G59" s="21">
        <v>44864</v>
      </c>
      <c r="H59" s="35">
        <f>YEAR($G59)</f>
        <v>2022</v>
      </c>
      <c r="I59" s="12" t="b">
        <v>0</v>
      </c>
      <c r="K59" t="s">
        <v>536</v>
      </c>
      <c r="L59" t="s">
        <v>540</v>
      </c>
      <c r="M59" s="12" t="s">
        <v>544</v>
      </c>
      <c r="N59">
        <v>5</v>
      </c>
      <c r="O59" s="12">
        <v>2.5</v>
      </c>
      <c r="Q59" s="24">
        <f>EDATE(G59,O59*12)</f>
        <v>45777</v>
      </c>
      <c r="R59" s="37">
        <f t="shared" si="0"/>
        <v>2025</v>
      </c>
      <c r="S59" s="12" t="s">
        <v>546</v>
      </c>
      <c r="T59" t="s">
        <v>549</v>
      </c>
      <c r="U59" t="s">
        <v>551</v>
      </c>
    </row>
    <row r="60" spans="1:21" hidden="1">
      <c r="A60" t="s">
        <v>203</v>
      </c>
      <c r="B60" s="12" t="s">
        <v>519</v>
      </c>
      <c r="C60" s="12" t="s">
        <v>520</v>
      </c>
      <c r="D60" s="12" t="s">
        <v>527</v>
      </c>
      <c r="E60">
        <v>6.5</v>
      </c>
      <c r="F60">
        <v>107064</v>
      </c>
      <c r="G60" s="21">
        <v>44208</v>
      </c>
      <c r="H60" s="35">
        <f>YEAR(Cleaned_Dataset[[#This Row],[Hire Date]])</f>
        <v>2021</v>
      </c>
      <c r="I60" s="12" t="b">
        <v>0</v>
      </c>
      <c r="K60" t="s">
        <v>536</v>
      </c>
      <c r="L60" t="s">
        <v>538</v>
      </c>
      <c r="M60" s="12" t="s">
        <v>542</v>
      </c>
      <c r="N60">
        <v>2</v>
      </c>
      <c r="O60" s="12">
        <v>4.3</v>
      </c>
      <c r="Q60" s="24">
        <f>EDATE(G60,O60*12)</f>
        <v>45759</v>
      </c>
      <c r="R60" s="37">
        <f t="shared" si="0"/>
        <v>2025</v>
      </c>
      <c r="S60" s="12" t="s">
        <v>546</v>
      </c>
      <c r="T60" t="s">
        <v>549</v>
      </c>
      <c r="U60" t="s">
        <v>554</v>
      </c>
    </row>
    <row r="61" spans="1:21" hidden="1">
      <c r="A61" t="s">
        <v>273</v>
      </c>
      <c r="B61" s="12" t="s">
        <v>517</v>
      </c>
      <c r="C61" s="12" t="s">
        <v>524</v>
      </c>
      <c r="D61" s="12" t="s">
        <v>526</v>
      </c>
      <c r="E61">
        <v>5.5</v>
      </c>
      <c r="F61">
        <v>142617</v>
      </c>
      <c r="G61" s="21">
        <v>43232</v>
      </c>
      <c r="H61" s="35">
        <f>YEAR(Cleaned_Dataset[[#This Row],[Hire Date]])</f>
        <v>2018</v>
      </c>
      <c r="I61" s="12" t="b">
        <v>0</v>
      </c>
      <c r="K61" t="s">
        <v>535</v>
      </c>
      <c r="L61" t="s">
        <v>538</v>
      </c>
      <c r="M61" s="12" t="s">
        <v>543</v>
      </c>
      <c r="N61">
        <v>3</v>
      </c>
      <c r="O61" s="12">
        <v>6.9</v>
      </c>
      <c r="Q61" s="23"/>
      <c r="S61" s="12" t="s">
        <v>548</v>
      </c>
      <c r="T61" t="s">
        <v>549</v>
      </c>
      <c r="U61" t="s">
        <v>554</v>
      </c>
    </row>
    <row r="62" spans="1:21">
      <c r="A62" t="s">
        <v>35</v>
      </c>
      <c r="B62" s="12" t="s">
        <v>518</v>
      </c>
      <c r="C62" s="12" t="s">
        <v>523</v>
      </c>
      <c r="D62" s="12" t="s">
        <v>527</v>
      </c>
      <c r="E62">
        <v>8.9</v>
      </c>
      <c r="F62">
        <v>73545</v>
      </c>
      <c r="G62" s="21">
        <v>43784</v>
      </c>
      <c r="H62" s="35">
        <f>YEAR(Cleaned_Dataset[[#This Row],[Hire Date]])</f>
        <v>2019</v>
      </c>
      <c r="I62" s="12" t="b">
        <v>1</v>
      </c>
      <c r="J62" s="12" t="s">
        <v>534</v>
      </c>
      <c r="K62" t="s">
        <v>536</v>
      </c>
      <c r="L62" t="s">
        <v>540</v>
      </c>
      <c r="M62" s="12" t="s">
        <v>542</v>
      </c>
      <c r="N62">
        <v>2</v>
      </c>
      <c r="O62" s="12">
        <v>1.4</v>
      </c>
      <c r="P62" s="23">
        <f>ROUND(O62,0)</f>
        <v>1</v>
      </c>
      <c r="Q62" s="24">
        <f>EDATE(G62,O62*12)</f>
        <v>44270</v>
      </c>
      <c r="R62" s="37">
        <f t="shared" si="0"/>
        <v>2021</v>
      </c>
      <c r="S62" s="12" t="s">
        <v>546</v>
      </c>
      <c r="T62" t="s">
        <v>549</v>
      </c>
      <c r="U62" t="s">
        <v>552</v>
      </c>
    </row>
    <row r="63" spans="1:21">
      <c r="A63" t="s">
        <v>102</v>
      </c>
      <c r="B63" s="12" t="s">
        <v>518</v>
      </c>
      <c r="C63" s="12" t="s">
        <v>522</v>
      </c>
      <c r="D63" s="12" t="s">
        <v>527</v>
      </c>
      <c r="E63">
        <v>2.9</v>
      </c>
      <c r="F63">
        <v>60055</v>
      </c>
      <c r="G63" s="21">
        <v>43826</v>
      </c>
      <c r="H63" s="35">
        <f>YEAR(Cleaned_Dataset[[#This Row],[Hire Date]])</f>
        <v>2019</v>
      </c>
      <c r="I63" s="12" t="b">
        <v>1</v>
      </c>
      <c r="J63" s="12" t="s">
        <v>530</v>
      </c>
      <c r="K63" t="s">
        <v>535</v>
      </c>
      <c r="L63" t="s">
        <v>540</v>
      </c>
      <c r="M63" s="12" t="s">
        <v>542</v>
      </c>
      <c r="N63">
        <v>4</v>
      </c>
      <c r="O63" s="12">
        <v>2.2999999999999998</v>
      </c>
      <c r="P63" s="23">
        <f>ROUND(O63,0)</f>
        <v>2</v>
      </c>
      <c r="Q63" s="24">
        <f>EDATE(G63,O63*12)</f>
        <v>44647</v>
      </c>
      <c r="R63" s="37">
        <f t="shared" si="0"/>
        <v>2022</v>
      </c>
      <c r="S63" s="12" t="s">
        <v>546</v>
      </c>
      <c r="T63" t="s">
        <v>549</v>
      </c>
      <c r="U63" t="s">
        <v>552</v>
      </c>
    </row>
    <row r="64" spans="1:21" hidden="1">
      <c r="A64" t="s">
        <v>209</v>
      </c>
      <c r="B64" s="12" t="s">
        <v>519</v>
      </c>
      <c r="C64" s="12" t="s">
        <v>523</v>
      </c>
      <c r="D64" s="12" t="s">
        <v>525</v>
      </c>
      <c r="E64">
        <v>5.4</v>
      </c>
      <c r="F64" s="33">
        <v>85611</v>
      </c>
      <c r="G64" s="21">
        <v>43590</v>
      </c>
      <c r="H64" s="35">
        <f>YEAR($G64)</f>
        <v>2019</v>
      </c>
      <c r="I64" s="12" t="b">
        <v>0</v>
      </c>
      <c r="K64" t="s">
        <v>536</v>
      </c>
      <c r="L64" t="s">
        <v>538</v>
      </c>
      <c r="M64" s="12" t="s">
        <v>544</v>
      </c>
      <c r="N64">
        <v>3</v>
      </c>
      <c r="O64" s="12">
        <v>6</v>
      </c>
      <c r="Q64" s="23"/>
      <c r="S64" s="12" t="s">
        <v>547</v>
      </c>
      <c r="T64" t="s">
        <v>549</v>
      </c>
      <c r="U64" t="s">
        <v>551</v>
      </c>
    </row>
    <row r="65" spans="1:21" hidden="1">
      <c r="A65" t="s">
        <v>210</v>
      </c>
      <c r="B65" s="12" t="s">
        <v>519</v>
      </c>
      <c r="C65" s="12" t="s">
        <v>524</v>
      </c>
      <c r="D65" s="12" t="s">
        <v>527</v>
      </c>
      <c r="E65">
        <v>3.2</v>
      </c>
      <c r="F65">
        <v>121212</v>
      </c>
      <c r="G65" s="21">
        <v>44309</v>
      </c>
      <c r="H65" s="35">
        <f>YEAR(Cleaned_Dataset[[#This Row],[Hire Date]])</f>
        <v>2021</v>
      </c>
      <c r="I65" s="12" t="b">
        <v>0</v>
      </c>
      <c r="K65" t="s">
        <v>536</v>
      </c>
      <c r="L65" t="s">
        <v>538</v>
      </c>
      <c r="M65" s="12" t="s">
        <v>542</v>
      </c>
      <c r="N65">
        <v>3</v>
      </c>
      <c r="O65" s="12">
        <v>4</v>
      </c>
      <c r="Q65" s="24">
        <f>EDATE(G65,O65*12)</f>
        <v>45770</v>
      </c>
      <c r="R65" s="37">
        <f t="shared" si="0"/>
        <v>2025</v>
      </c>
      <c r="S65" s="12" t="s">
        <v>546</v>
      </c>
      <c r="T65" t="s">
        <v>549</v>
      </c>
      <c r="U65" t="s">
        <v>551</v>
      </c>
    </row>
    <row r="66" spans="1:21" hidden="1">
      <c r="A66" t="s">
        <v>44</v>
      </c>
      <c r="B66" s="12" t="s">
        <v>518</v>
      </c>
      <c r="C66" s="12" t="s">
        <v>520</v>
      </c>
      <c r="D66" s="12" t="s">
        <v>528</v>
      </c>
      <c r="E66">
        <v>4.5999999999999996</v>
      </c>
      <c r="F66">
        <v>64499</v>
      </c>
      <c r="G66" s="21">
        <v>45444</v>
      </c>
      <c r="H66" s="35">
        <f>YEAR(Cleaned_Dataset[[#This Row],[Hire Date]])</f>
        <v>2024</v>
      </c>
      <c r="I66" s="12" t="b">
        <v>0</v>
      </c>
      <c r="K66" t="s">
        <v>535</v>
      </c>
      <c r="L66" t="s">
        <v>540</v>
      </c>
      <c r="M66" s="12" t="s">
        <v>543</v>
      </c>
      <c r="N66">
        <v>4</v>
      </c>
      <c r="O66" s="12">
        <v>6.9</v>
      </c>
      <c r="Q66" s="23"/>
      <c r="S66" s="12" t="s">
        <v>546</v>
      </c>
      <c r="T66" t="s">
        <v>549</v>
      </c>
      <c r="U66" t="s">
        <v>553</v>
      </c>
    </row>
    <row r="67" spans="1:21" hidden="1">
      <c r="A67" t="s">
        <v>214</v>
      </c>
      <c r="B67" s="12" t="s">
        <v>519</v>
      </c>
      <c r="C67" s="12" t="s">
        <v>524</v>
      </c>
      <c r="D67" s="12" t="s">
        <v>527</v>
      </c>
      <c r="E67">
        <v>5.9</v>
      </c>
      <c r="F67" s="33">
        <v>77087</v>
      </c>
      <c r="G67" s="21">
        <v>43995</v>
      </c>
      <c r="H67" s="35">
        <f>YEAR($G67)</f>
        <v>2020</v>
      </c>
      <c r="I67" s="12" t="b">
        <v>0</v>
      </c>
      <c r="K67" t="s">
        <v>536</v>
      </c>
      <c r="L67" t="s">
        <v>540</v>
      </c>
      <c r="M67" s="12" t="s">
        <v>545</v>
      </c>
      <c r="N67">
        <v>4</v>
      </c>
      <c r="S67" s="12" t="s">
        <v>547</v>
      </c>
      <c r="T67" t="s">
        <v>549</v>
      </c>
      <c r="U67" t="s">
        <v>551</v>
      </c>
    </row>
    <row r="68" spans="1:21" hidden="1">
      <c r="A68" t="s">
        <v>53</v>
      </c>
      <c r="B68" s="12" t="s">
        <v>517</v>
      </c>
      <c r="C68" s="12" t="s">
        <v>523</v>
      </c>
      <c r="D68" s="12" t="s">
        <v>528</v>
      </c>
      <c r="E68">
        <v>4.7</v>
      </c>
      <c r="F68">
        <v>116958</v>
      </c>
      <c r="G68" s="21">
        <v>43255</v>
      </c>
      <c r="H68" s="35">
        <f>YEAR(Cleaned_Dataset[[#This Row],[Hire Date]])</f>
        <v>2018</v>
      </c>
      <c r="I68" s="12" t="b">
        <v>0</v>
      </c>
      <c r="K68" t="s">
        <v>535</v>
      </c>
      <c r="L68" t="s">
        <v>541</v>
      </c>
      <c r="M68" s="12" t="s">
        <v>543</v>
      </c>
      <c r="N68">
        <v>3</v>
      </c>
      <c r="O68" s="12">
        <v>6.9</v>
      </c>
      <c r="Q68" s="23"/>
      <c r="S68" s="12" t="s">
        <v>547</v>
      </c>
      <c r="T68" t="s">
        <v>550</v>
      </c>
      <c r="U68" t="s">
        <v>553</v>
      </c>
    </row>
    <row r="69" spans="1:21" hidden="1">
      <c r="A69" t="s">
        <v>218</v>
      </c>
      <c r="B69" s="12" t="s">
        <v>518</v>
      </c>
      <c r="C69" s="12" t="s">
        <v>523</v>
      </c>
      <c r="D69" s="12" t="s">
        <v>526</v>
      </c>
      <c r="E69">
        <v>7.1</v>
      </c>
      <c r="F69" s="33">
        <v>136743</v>
      </c>
      <c r="G69" s="21">
        <v>44746</v>
      </c>
      <c r="H69" s="35">
        <f>YEAR($G69)</f>
        <v>2022</v>
      </c>
      <c r="I69" s="12" t="b">
        <v>0</v>
      </c>
      <c r="K69" t="s">
        <v>536</v>
      </c>
      <c r="L69" t="s">
        <v>541</v>
      </c>
      <c r="M69" s="12" t="s">
        <v>545</v>
      </c>
      <c r="N69">
        <v>4</v>
      </c>
      <c r="O69" s="12">
        <v>2.8</v>
      </c>
      <c r="Q69" s="23"/>
      <c r="S69" s="12" t="s">
        <v>548</v>
      </c>
      <c r="T69" t="s">
        <v>550</v>
      </c>
      <c r="U69" t="s">
        <v>551</v>
      </c>
    </row>
    <row r="70" spans="1:21" hidden="1">
      <c r="A70" t="s">
        <v>219</v>
      </c>
      <c r="B70" s="12" t="s">
        <v>517</v>
      </c>
      <c r="C70" s="12" t="s">
        <v>521</v>
      </c>
      <c r="D70" s="12" t="s">
        <v>526</v>
      </c>
      <c r="E70">
        <v>5.2</v>
      </c>
      <c r="F70">
        <v>87598</v>
      </c>
      <c r="G70" s="21">
        <v>44424</v>
      </c>
      <c r="H70" s="35">
        <f>YEAR(Cleaned_Dataset[[#This Row],[Hire Date]])</f>
        <v>2021</v>
      </c>
      <c r="I70" s="12" t="b">
        <v>0</v>
      </c>
      <c r="K70" t="s">
        <v>536</v>
      </c>
      <c r="L70" t="s">
        <v>538</v>
      </c>
      <c r="M70" s="12" t="s">
        <v>542</v>
      </c>
      <c r="N70">
        <v>3</v>
      </c>
      <c r="O70" s="12">
        <v>3.7</v>
      </c>
      <c r="Q70" s="23"/>
      <c r="S70" s="12" t="s">
        <v>546</v>
      </c>
      <c r="T70" t="s">
        <v>549</v>
      </c>
      <c r="U70" t="s">
        <v>554</v>
      </c>
    </row>
    <row r="71" spans="1:21" hidden="1">
      <c r="A71" t="s">
        <v>261</v>
      </c>
      <c r="B71" s="12" t="s">
        <v>517</v>
      </c>
      <c r="C71" s="12" t="s">
        <v>523</v>
      </c>
      <c r="D71" s="12" t="s">
        <v>528</v>
      </c>
      <c r="E71">
        <v>3.3</v>
      </c>
      <c r="F71">
        <v>102600</v>
      </c>
      <c r="G71" s="21">
        <v>43269</v>
      </c>
      <c r="H71" s="35">
        <f>YEAR(Cleaned_Dataset[[#This Row],[Hire Date]])</f>
        <v>2018</v>
      </c>
      <c r="I71" s="12" t="b">
        <v>0</v>
      </c>
      <c r="K71" t="s">
        <v>536</v>
      </c>
      <c r="L71" t="s">
        <v>538</v>
      </c>
      <c r="M71" s="12" t="s">
        <v>543</v>
      </c>
      <c r="N71">
        <v>3</v>
      </c>
      <c r="O71" s="12">
        <v>6.8</v>
      </c>
      <c r="Q71" s="23"/>
      <c r="S71" s="12" t="s">
        <v>548</v>
      </c>
      <c r="T71" t="s">
        <v>549</v>
      </c>
      <c r="U71" t="s">
        <v>554</v>
      </c>
    </row>
    <row r="72" spans="1:21" hidden="1">
      <c r="A72" t="s">
        <v>324</v>
      </c>
      <c r="B72" s="12" t="s">
        <v>518</v>
      </c>
      <c r="C72" s="12" t="s">
        <v>521</v>
      </c>
      <c r="D72" s="12" t="s">
        <v>528</v>
      </c>
      <c r="E72">
        <v>4.8</v>
      </c>
      <c r="F72" s="33">
        <v>66796</v>
      </c>
      <c r="G72" s="21">
        <v>43801</v>
      </c>
      <c r="H72" s="35">
        <f>YEAR($G72)</f>
        <v>2019</v>
      </c>
      <c r="I72" s="12" t="b">
        <v>1</v>
      </c>
      <c r="J72" s="12" t="s">
        <v>532</v>
      </c>
      <c r="K72" t="s">
        <v>536</v>
      </c>
      <c r="L72" t="s">
        <v>540</v>
      </c>
      <c r="M72" s="12" t="s">
        <v>545</v>
      </c>
      <c r="N72">
        <v>1</v>
      </c>
      <c r="O72" s="12">
        <v>2.4</v>
      </c>
      <c r="P72" s="23">
        <f>ROUND(O72,0)</f>
        <v>2</v>
      </c>
      <c r="Q72" s="24">
        <f>EDATE(G72,O72*12)</f>
        <v>44653</v>
      </c>
      <c r="R72" s="37">
        <f t="shared" ref="R66:R129" si="6">YEAR(Q72)</f>
        <v>2022</v>
      </c>
      <c r="S72" s="12" t="s">
        <v>546</v>
      </c>
      <c r="T72" t="s">
        <v>549</v>
      </c>
      <c r="U72" t="s">
        <v>551</v>
      </c>
    </row>
    <row r="73" spans="1:21" hidden="1">
      <c r="A73" t="s">
        <v>249</v>
      </c>
      <c r="B73" s="12" t="s">
        <v>519</v>
      </c>
      <c r="C73" s="12" t="s">
        <v>521</v>
      </c>
      <c r="D73" s="12" t="s">
        <v>528</v>
      </c>
      <c r="E73">
        <v>5.5</v>
      </c>
      <c r="F73">
        <v>103108</v>
      </c>
      <c r="G73" s="21">
        <v>44483</v>
      </c>
      <c r="H73" s="35">
        <f>YEAR(Cleaned_Dataset[[#This Row],[Hire Date]])</f>
        <v>2021</v>
      </c>
      <c r="I73" s="12" t="b">
        <v>1</v>
      </c>
      <c r="J73" s="12" t="s">
        <v>534</v>
      </c>
      <c r="K73" t="s">
        <v>536</v>
      </c>
      <c r="L73" t="s">
        <v>538</v>
      </c>
      <c r="M73" s="12" t="s">
        <v>542</v>
      </c>
      <c r="N73">
        <v>2</v>
      </c>
      <c r="O73" s="12">
        <v>1</v>
      </c>
      <c r="P73" s="23">
        <f>ROUND(O73,0)</f>
        <v>1</v>
      </c>
      <c r="Q73" s="24">
        <f>EDATE(G73,O73*12)</f>
        <v>44848</v>
      </c>
      <c r="R73" s="37">
        <f t="shared" si="6"/>
        <v>2022</v>
      </c>
      <c r="S73" s="12" t="s">
        <v>546</v>
      </c>
      <c r="T73" t="s">
        <v>549</v>
      </c>
      <c r="U73" t="s">
        <v>551</v>
      </c>
    </row>
    <row r="74" spans="1:21" hidden="1">
      <c r="A74" t="s">
        <v>240</v>
      </c>
      <c r="B74" s="12" t="s">
        <v>518</v>
      </c>
      <c r="C74" s="12" t="s">
        <v>520</v>
      </c>
      <c r="D74" s="12" t="s">
        <v>526</v>
      </c>
      <c r="E74">
        <v>3.2</v>
      </c>
      <c r="F74" s="33">
        <v>78073</v>
      </c>
      <c r="G74" s="21">
        <v>44320</v>
      </c>
      <c r="H74" s="35">
        <f>YEAR($G74)</f>
        <v>2021</v>
      </c>
      <c r="I74" s="12" t="b">
        <v>0</v>
      </c>
      <c r="K74" t="s">
        <v>536</v>
      </c>
      <c r="L74" t="s">
        <v>540</v>
      </c>
      <c r="M74" s="12" t="s">
        <v>545</v>
      </c>
      <c r="N74">
        <v>2</v>
      </c>
      <c r="O74" s="12">
        <v>4</v>
      </c>
      <c r="Q74" s="23"/>
      <c r="S74" s="12" t="s">
        <v>546</v>
      </c>
      <c r="T74" t="s">
        <v>549</v>
      </c>
      <c r="U74" t="s">
        <v>553</v>
      </c>
    </row>
    <row r="75" spans="1:21" hidden="1">
      <c r="A75" t="s">
        <v>164</v>
      </c>
      <c r="B75" s="12" t="s">
        <v>519</v>
      </c>
      <c r="C75" s="12" t="s">
        <v>521</v>
      </c>
      <c r="D75" s="12" t="s">
        <v>526</v>
      </c>
      <c r="E75">
        <v>3.5</v>
      </c>
      <c r="F75">
        <v>157419</v>
      </c>
      <c r="G75" s="21">
        <v>43287</v>
      </c>
      <c r="H75" s="35">
        <f>YEAR(Cleaned_Dataset[[#This Row],[Hire Date]])</f>
        <v>2018</v>
      </c>
      <c r="I75" s="12" t="b">
        <v>0</v>
      </c>
      <c r="K75" t="s">
        <v>535</v>
      </c>
      <c r="L75" t="s">
        <v>541</v>
      </c>
      <c r="M75" s="12" t="s">
        <v>543</v>
      </c>
      <c r="N75">
        <v>4</v>
      </c>
      <c r="O75" s="12">
        <v>6.8</v>
      </c>
      <c r="Q75" s="23"/>
      <c r="S75" s="12" t="s">
        <v>546</v>
      </c>
      <c r="T75" t="s">
        <v>550</v>
      </c>
      <c r="U75" t="s">
        <v>554</v>
      </c>
    </row>
    <row r="76" spans="1:21" hidden="1">
      <c r="A76" t="s">
        <v>414</v>
      </c>
      <c r="B76" s="12" t="s">
        <v>517</v>
      </c>
      <c r="C76" s="12" t="s">
        <v>520</v>
      </c>
      <c r="D76" s="12" t="s">
        <v>528</v>
      </c>
      <c r="E76">
        <v>4.9000000000000004</v>
      </c>
      <c r="F76" s="33">
        <v>145774</v>
      </c>
      <c r="G76" s="21">
        <v>44220</v>
      </c>
      <c r="H76" s="35">
        <f>YEAR($G76)</f>
        <v>2021</v>
      </c>
      <c r="I76" s="12" t="b">
        <v>1</v>
      </c>
      <c r="J76" s="12" t="s">
        <v>533</v>
      </c>
      <c r="K76" t="s">
        <v>535</v>
      </c>
      <c r="L76" t="s">
        <v>541</v>
      </c>
      <c r="M76" s="12" t="s">
        <v>545</v>
      </c>
      <c r="N76">
        <v>4</v>
      </c>
      <c r="O76" s="12">
        <v>1.2</v>
      </c>
      <c r="P76" s="23">
        <f>ROUND(O76,0)</f>
        <v>1</v>
      </c>
      <c r="Q76" s="24">
        <f>EDATE(G76,O76*12)</f>
        <v>44644</v>
      </c>
      <c r="R76" s="37">
        <f t="shared" si="6"/>
        <v>2022</v>
      </c>
      <c r="S76" s="12" t="s">
        <v>546</v>
      </c>
      <c r="T76" t="s">
        <v>550</v>
      </c>
      <c r="U76" t="s">
        <v>554</v>
      </c>
    </row>
    <row r="77" spans="1:21">
      <c r="A77" t="s">
        <v>20</v>
      </c>
      <c r="B77" s="12" t="s">
        <v>518</v>
      </c>
      <c r="C77" s="12" t="s">
        <v>523</v>
      </c>
      <c r="D77" s="12" t="s">
        <v>527</v>
      </c>
      <c r="E77">
        <v>8.1</v>
      </c>
      <c r="F77">
        <v>119150</v>
      </c>
      <c r="G77" s="21">
        <v>43290</v>
      </c>
      <c r="H77" s="35">
        <f>YEAR(Cleaned_Dataset[[#This Row],[Hire Date]])</f>
        <v>2018</v>
      </c>
      <c r="I77" s="12" t="b">
        <v>1</v>
      </c>
      <c r="J77" s="12" t="s">
        <v>531</v>
      </c>
      <c r="K77" t="s">
        <v>536</v>
      </c>
      <c r="L77" t="s">
        <v>540</v>
      </c>
      <c r="M77" s="12" t="s">
        <v>543</v>
      </c>
      <c r="N77">
        <v>3</v>
      </c>
      <c r="O77" s="12">
        <v>0.4</v>
      </c>
      <c r="P77" s="23">
        <f>ROUND(O77,0)</f>
        <v>0</v>
      </c>
      <c r="Q77" s="24">
        <f>EDATE(G77,O77*12)</f>
        <v>43413</v>
      </c>
      <c r="R77" s="37">
        <f t="shared" si="6"/>
        <v>2018</v>
      </c>
      <c r="S77" s="12" t="s">
        <v>546</v>
      </c>
      <c r="T77" t="s">
        <v>549</v>
      </c>
      <c r="U77" t="s">
        <v>553</v>
      </c>
    </row>
    <row r="78" spans="1:21">
      <c r="A78" t="s">
        <v>165</v>
      </c>
      <c r="B78" s="12" t="s">
        <v>519</v>
      </c>
      <c r="C78" s="12" t="s">
        <v>522</v>
      </c>
      <c r="D78" s="12" t="s">
        <v>527</v>
      </c>
      <c r="E78">
        <v>4.9000000000000004</v>
      </c>
      <c r="F78">
        <v>94636</v>
      </c>
      <c r="G78" s="21">
        <v>44787</v>
      </c>
      <c r="H78" s="35">
        <f>YEAR(Cleaned_Dataset[[#This Row],[Hire Date]])</f>
        <v>2022</v>
      </c>
      <c r="I78" s="12" t="b">
        <v>1</v>
      </c>
      <c r="J78" s="12" t="s">
        <v>533</v>
      </c>
      <c r="K78" t="s">
        <v>536</v>
      </c>
      <c r="L78" t="s">
        <v>541</v>
      </c>
      <c r="M78" s="12" t="s">
        <v>543</v>
      </c>
      <c r="N78">
        <v>5</v>
      </c>
      <c r="O78" s="12">
        <v>1.1000000000000001</v>
      </c>
      <c r="P78" s="23">
        <f>ROUND(O78,0)</f>
        <v>1</v>
      </c>
      <c r="Q78" s="24">
        <f>EDATE(G78,O78*12)</f>
        <v>45183</v>
      </c>
      <c r="R78" s="37">
        <f t="shared" si="6"/>
        <v>2023</v>
      </c>
      <c r="S78" s="12" t="s">
        <v>546</v>
      </c>
      <c r="T78" t="s">
        <v>550</v>
      </c>
      <c r="U78" t="s">
        <v>552</v>
      </c>
    </row>
    <row r="79" spans="1:21" hidden="1">
      <c r="A79" t="s">
        <v>305</v>
      </c>
      <c r="B79" s="12" t="s">
        <v>519</v>
      </c>
      <c r="C79" s="12" t="s">
        <v>520</v>
      </c>
      <c r="D79" s="12" t="s">
        <v>526</v>
      </c>
      <c r="E79">
        <v>3.9</v>
      </c>
      <c r="F79">
        <v>105096</v>
      </c>
      <c r="G79" s="21">
        <v>45964</v>
      </c>
      <c r="H79" s="35">
        <f>YEAR(Cleaned_Dataset[[#This Row],[Hire Date]])</f>
        <v>2025</v>
      </c>
      <c r="I79" s="12" t="b">
        <v>0</v>
      </c>
      <c r="K79" t="s">
        <v>537</v>
      </c>
      <c r="L79" t="s">
        <v>540</v>
      </c>
      <c r="M79" s="12" t="s">
        <v>543</v>
      </c>
      <c r="N79">
        <v>4</v>
      </c>
      <c r="O79" s="12">
        <v>6.5</v>
      </c>
      <c r="Q79" s="23"/>
      <c r="S79" s="12" t="s">
        <v>547</v>
      </c>
      <c r="T79" t="s">
        <v>549</v>
      </c>
      <c r="U79" t="s">
        <v>553</v>
      </c>
    </row>
    <row r="80" spans="1:21" hidden="1">
      <c r="A80" t="s">
        <v>250</v>
      </c>
      <c r="B80" s="12" t="s">
        <v>518</v>
      </c>
      <c r="C80" s="12" t="s">
        <v>523</v>
      </c>
      <c r="D80" s="12" t="s">
        <v>526</v>
      </c>
      <c r="E80">
        <v>6.3</v>
      </c>
      <c r="F80" s="33">
        <v>102468</v>
      </c>
      <c r="G80" s="21">
        <v>44752</v>
      </c>
      <c r="H80" s="35">
        <f>YEAR($G80)</f>
        <v>2022</v>
      </c>
      <c r="I80" s="12" t="b">
        <v>0</v>
      </c>
      <c r="K80" t="s">
        <v>536</v>
      </c>
      <c r="L80" t="s">
        <v>538</v>
      </c>
      <c r="M80" s="12" t="s">
        <v>545</v>
      </c>
      <c r="N80">
        <v>3</v>
      </c>
      <c r="O80" s="12">
        <v>2.8</v>
      </c>
      <c r="Q80" s="23"/>
      <c r="S80" s="12" t="s">
        <v>547</v>
      </c>
      <c r="T80" t="s">
        <v>549</v>
      </c>
      <c r="U80" t="s">
        <v>551</v>
      </c>
    </row>
    <row r="81" spans="1:21" hidden="1">
      <c r="A81" t="s">
        <v>162</v>
      </c>
      <c r="B81" s="12" t="s">
        <v>518</v>
      </c>
      <c r="C81" s="12" t="s">
        <v>524</v>
      </c>
      <c r="D81" s="12" t="s">
        <v>527</v>
      </c>
      <c r="E81">
        <v>7.8</v>
      </c>
      <c r="F81">
        <v>63430</v>
      </c>
      <c r="G81" s="21">
        <v>43440</v>
      </c>
      <c r="H81" s="35">
        <f>YEAR(Cleaned_Dataset[[#This Row],[Hire Date]])</f>
        <v>2018</v>
      </c>
      <c r="I81" s="12" t="b">
        <v>0</v>
      </c>
      <c r="K81" t="s">
        <v>535</v>
      </c>
      <c r="L81" t="s">
        <v>540</v>
      </c>
      <c r="M81" s="12" t="s">
        <v>543</v>
      </c>
      <c r="N81">
        <v>3</v>
      </c>
      <c r="O81" s="12">
        <v>6.4</v>
      </c>
      <c r="Q81" s="24">
        <f>EDATE(G81,O81*12)</f>
        <v>45753</v>
      </c>
      <c r="R81" s="37">
        <f t="shared" si="6"/>
        <v>2025</v>
      </c>
      <c r="S81" s="12" t="s">
        <v>547</v>
      </c>
      <c r="T81" t="s">
        <v>549</v>
      </c>
      <c r="U81" t="s">
        <v>552</v>
      </c>
    </row>
    <row r="82" spans="1:21" hidden="1">
      <c r="A82" t="s">
        <v>259</v>
      </c>
      <c r="B82" s="12" t="s">
        <v>517</v>
      </c>
      <c r="C82" s="12" t="s">
        <v>524</v>
      </c>
      <c r="D82" s="12" t="s">
        <v>527</v>
      </c>
      <c r="E82">
        <v>3.4</v>
      </c>
      <c r="F82">
        <v>108355</v>
      </c>
      <c r="G82" s="21">
        <v>44775</v>
      </c>
      <c r="H82" s="35">
        <f>YEAR(Cleaned_Dataset[[#This Row],[Hire Date]])</f>
        <v>2022</v>
      </c>
      <c r="I82" s="12" t="b">
        <v>0</v>
      </c>
      <c r="K82" t="s">
        <v>536</v>
      </c>
      <c r="L82" t="s">
        <v>541</v>
      </c>
      <c r="M82" s="12" t="s">
        <v>542</v>
      </c>
      <c r="N82">
        <v>5</v>
      </c>
      <c r="O82" s="12">
        <v>2.7</v>
      </c>
      <c r="Q82" s="24">
        <f>EDATE(G82,O82*12)</f>
        <v>45749</v>
      </c>
      <c r="R82" s="37">
        <f t="shared" si="6"/>
        <v>2025</v>
      </c>
      <c r="S82" s="12" t="s">
        <v>546</v>
      </c>
      <c r="T82" t="s">
        <v>550</v>
      </c>
      <c r="U82" t="s">
        <v>551</v>
      </c>
    </row>
    <row r="83" spans="1:21" hidden="1">
      <c r="A83" t="s">
        <v>293</v>
      </c>
      <c r="B83" s="12" t="s">
        <v>518</v>
      </c>
      <c r="C83" s="12" t="s">
        <v>520</v>
      </c>
      <c r="D83" s="12" t="s">
        <v>530</v>
      </c>
      <c r="E83">
        <v>6.7</v>
      </c>
      <c r="F83">
        <v>134905</v>
      </c>
      <c r="G83" s="21">
        <v>43483</v>
      </c>
      <c r="H83" s="35">
        <f>YEAR(Cleaned_Dataset[[#This Row],[Hire Date]])</f>
        <v>2019</v>
      </c>
      <c r="I83" s="12" t="b">
        <v>0</v>
      </c>
      <c r="K83" t="s">
        <v>535</v>
      </c>
      <c r="L83" t="s">
        <v>538</v>
      </c>
      <c r="M83" s="12" t="s">
        <v>543</v>
      </c>
      <c r="N83">
        <v>4</v>
      </c>
      <c r="O83" s="12">
        <v>6.3</v>
      </c>
      <c r="Q83" s="23"/>
      <c r="S83" s="12" t="s">
        <v>546</v>
      </c>
      <c r="T83" t="s">
        <v>549</v>
      </c>
      <c r="U83" t="s">
        <v>552</v>
      </c>
    </row>
    <row r="84" spans="1:21" hidden="1">
      <c r="A84" t="s">
        <v>263</v>
      </c>
      <c r="B84" s="12" t="s">
        <v>517</v>
      </c>
      <c r="C84" s="12" t="s">
        <v>521</v>
      </c>
      <c r="D84" s="12" t="s">
        <v>526</v>
      </c>
      <c r="E84">
        <v>5.5</v>
      </c>
      <c r="F84" s="33">
        <v>105000</v>
      </c>
      <c r="G84" s="21">
        <v>44789</v>
      </c>
      <c r="H84" s="35">
        <f t="shared" ref="H84:H85" si="7">YEAR($G84)</f>
        <v>2022</v>
      </c>
      <c r="I84" s="12" t="b">
        <v>0</v>
      </c>
      <c r="K84" t="s">
        <v>536</v>
      </c>
      <c r="L84" t="s">
        <v>540</v>
      </c>
      <c r="M84" s="12" t="s">
        <v>544</v>
      </c>
      <c r="N84">
        <v>3</v>
      </c>
      <c r="O84" s="12">
        <v>2.7</v>
      </c>
      <c r="Q84" s="23"/>
      <c r="S84" s="12" t="s">
        <v>546</v>
      </c>
      <c r="T84" t="s">
        <v>549</v>
      </c>
      <c r="U84" t="s">
        <v>551</v>
      </c>
    </row>
    <row r="85" spans="1:21" hidden="1">
      <c r="A85" t="s">
        <v>264</v>
      </c>
      <c r="B85" s="12" t="s">
        <v>518</v>
      </c>
      <c r="C85" s="12" t="s">
        <v>523</v>
      </c>
      <c r="D85" s="12" t="s">
        <v>530</v>
      </c>
      <c r="E85">
        <v>3.2</v>
      </c>
      <c r="F85" s="33">
        <v>74291</v>
      </c>
      <c r="G85" s="21">
        <v>45580</v>
      </c>
      <c r="H85" s="35">
        <f t="shared" si="7"/>
        <v>2024</v>
      </c>
      <c r="I85" s="12" t="b">
        <v>0</v>
      </c>
      <c r="K85" t="s">
        <v>536</v>
      </c>
      <c r="L85" t="s">
        <v>540</v>
      </c>
      <c r="M85" s="12" t="s">
        <v>544</v>
      </c>
      <c r="N85">
        <v>3</v>
      </c>
      <c r="O85" s="12">
        <v>2.5</v>
      </c>
      <c r="Q85" s="23"/>
      <c r="S85" s="12" t="s">
        <v>548</v>
      </c>
      <c r="T85" t="s">
        <v>549</v>
      </c>
      <c r="U85" t="s">
        <v>551</v>
      </c>
    </row>
    <row r="86" spans="1:21" hidden="1">
      <c r="A86" t="s">
        <v>271</v>
      </c>
      <c r="B86" s="12" t="s">
        <v>518</v>
      </c>
      <c r="C86" s="12" t="s">
        <v>524</v>
      </c>
      <c r="D86" s="12" t="s">
        <v>526</v>
      </c>
      <c r="E86">
        <v>8.1</v>
      </c>
      <c r="F86">
        <v>127695</v>
      </c>
      <c r="G86" s="21">
        <v>44137</v>
      </c>
      <c r="H86" s="35">
        <f>YEAR(Cleaned_Dataset[[#This Row],[Hire Date]])</f>
        <v>2020</v>
      </c>
      <c r="I86" s="12" t="b">
        <v>0</v>
      </c>
      <c r="K86" t="s">
        <v>536</v>
      </c>
      <c r="L86" t="s">
        <v>540</v>
      </c>
      <c r="M86" s="12" t="s">
        <v>542</v>
      </c>
      <c r="N86">
        <v>3</v>
      </c>
      <c r="O86" s="12">
        <v>4.5</v>
      </c>
      <c r="Q86" s="23"/>
      <c r="S86" s="12" t="s">
        <v>546</v>
      </c>
      <c r="T86" t="s">
        <v>549</v>
      </c>
      <c r="U86" t="s">
        <v>552</v>
      </c>
    </row>
    <row r="87" spans="1:21" hidden="1">
      <c r="A87" t="s">
        <v>495</v>
      </c>
      <c r="B87" s="12" t="s">
        <v>518</v>
      </c>
      <c r="C87" s="12" t="s">
        <v>524</v>
      </c>
      <c r="D87" s="12" t="s">
        <v>526</v>
      </c>
      <c r="E87">
        <v>4.2</v>
      </c>
      <c r="F87">
        <v>72453</v>
      </c>
      <c r="G87" s="21">
        <v>43483</v>
      </c>
      <c r="H87" s="35">
        <f>YEAR(Cleaned_Dataset[[#This Row],[Hire Date]])</f>
        <v>2019</v>
      </c>
      <c r="I87" s="12" t="b">
        <v>0</v>
      </c>
      <c r="K87" t="s">
        <v>535</v>
      </c>
      <c r="L87" t="s">
        <v>540</v>
      </c>
      <c r="M87" s="12" t="s">
        <v>543</v>
      </c>
      <c r="N87">
        <v>3</v>
      </c>
      <c r="O87" s="12">
        <v>6.3</v>
      </c>
      <c r="Q87" s="23"/>
      <c r="S87" s="12" t="s">
        <v>547</v>
      </c>
      <c r="T87" t="s">
        <v>549</v>
      </c>
      <c r="U87" t="s">
        <v>554</v>
      </c>
    </row>
    <row r="88" spans="1:21">
      <c r="A88" t="s">
        <v>254</v>
      </c>
      <c r="B88" s="12" t="s">
        <v>517</v>
      </c>
      <c r="C88" s="12" t="s">
        <v>523</v>
      </c>
      <c r="D88" s="12" t="s">
        <v>527</v>
      </c>
      <c r="E88">
        <v>4.0999999999999996</v>
      </c>
      <c r="F88">
        <v>85121</v>
      </c>
      <c r="G88" s="21">
        <v>44688</v>
      </c>
      <c r="H88" s="35">
        <f>YEAR(Cleaned_Dataset[[#This Row],[Hire Date]])</f>
        <v>2022</v>
      </c>
      <c r="I88" s="12" t="b">
        <v>1</v>
      </c>
      <c r="J88" s="12" t="s">
        <v>532</v>
      </c>
      <c r="K88" t="s">
        <v>537</v>
      </c>
      <c r="L88" t="s">
        <v>540</v>
      </c>
      <c r="M88" s="12" t="s">
        <v>542</v>
      </c>
      <c r="N88">
        <v>3</v>
      </c>
      <c r="O88" s="12">
        <v>3</v>
      </c>
      <c r="P88" s="23">
        <f>ROUND(O88,0)</f>
        <v>3</v>
      </c>
      <c r="Q88" s="24">
        <f>EDATE(G88,O88*12)</f>
        <v>45784</v>
      </c>
      <c r="R88" s="37">
        <f t="shared" si="6"/>
        <v>2025</v>
      </c>
      <c r="S88" s="12" t="s">
        <v>546</v>
      </c>
      <c r="T88" t="s">
        <v>549</v>
      </c>
      <c r="U88" t="s">
        <v>551</v>
      </c>
    </row>
    <row r="89" spans="1:21" hidden="1">
      <c r="A89" t="s">
        <v>289</v>
      </c>
      <c r="B89" s="12" t="s">
        <v>519</v>
      </c>
      <c r="C89" s="12" t="s">
        <v>523</v>
      </c>
      <c r="D89" s="12" t="s">
        <v>527</v>
      </c>
      <c r="E89">
        <v>3.8</v>
      </c>
      <c r="F89">
        <v>75352</v>
      </c>
      <c r="G89" s="21">
        <v>43427</v>
      </c>
      <c r="H89" s="35">
        <f>YEAR(Cleaned_Dataset[[#This Row],[Hire Date]])</f>
        <v>2018</v>
      </c>
      <c r="I89" s="12" t="b">
        <v>0</v>
      </c>
      <c r="K89" t="s">
        <v>536</v>
      </c>
      <c r="L89" t="s">
        <v>540</v>
      </c>
      <c r="M89" s="12" t="s">
        <v>542</v>
      </c>
      <c r="N89">
        <v>3</v>
      </c>
      <c r="O89" s="12">
        <v>6.4</v>
      </c>
      <c r="Q89" s="24">
        <f>EDATE(G89,O89*12)</f>
        <v>45739</v>
      </c>
      <c r="R89" s="37">
        <f t="shared" si="6"/>
        <v>2025</v>
      </c>
      <c r="S89" s="12" t="s">
        <v>548</v>
      </c>
      <c r="T89" t="s">
        <v>549</v>
      </c>
      <c r="U89" t="s">
        <v>552</v>
      </c>
    </row>
    <row r="90" spans="1:21">
      <c r="A90" t="s">
        <v>331</v>
      </c>
      <c r="B90" s="12" t="s">
        <v>518</v>
      </c>
      <c r="C90" s="12" t="s">
        <v>522</v>
      </c>
      <c r="D90" s="12" t="s">
        <v>527</v>
      </c>
      <c r="E90">
        <v>6.6</v>
      </c>
      <c r="F90" s="33">
        <v>134637</v>
      </c>
      <c r="G90" s="21">
        <v>43310</v>
      </c>
      <c r="H90" s="35">
        <f t="shared" ref="H90:H92" si="8">YEAR($G90)</f>
        <v>2018</v>
      </c>
      <c r="I90" s="12" t="b">
        <v>1</v>
      </c>
      <c r="J90" s="12" t="s">
        <v>533</v>
      </c>
      <c r="K90" t="s">
        <v>537</v>
      </c>
      <c r="L90" t="s">
        <v>540</v>
      </c>
      <c r="M90" s="12" t="s">
        <v>545</v>
      </c>
      <c r="N90">
        <v>2</v>
      </c>
      <c r="O90" s="12">
        <v>1</v>
      </c>
      <c r="P90" s="23">
        <f>ROUND(O90,0)</f>
        <v>1</v>
      </c>
      <c r="Q90" s="24">
        <f>EDATE(G90,O90*12)</f>
        <v>43675</v>
      </c>
      <c r="R90" s="37">
        <f t="shared" si="6"/>
        <v>2019</v>
      </c>
      <c r="S90" s="12" t="s">
        <v>546</v>
      </c>
      <c r="T90" t="s">
        <v>549</v>
      </c>
      <c r="U90" t="s">
        <v>551</v>
      </c>
    </row>
    <row r="91" spans="1:21" hidden="1">
      <c r="A91" t="s">
        <v>295</v>
      </c>
      <c r="B91" s="12" t="s">
        <v>517</v>
      </c>
      <c r="C91" s="12" t="s">
        <v>523</v>
      </c>
      <c r="D91" s="12" t="s">
        <v>527</v>
      </c>
      <c r="E91">
        <v>4.9000000000000004</v>
      </c>
      <c r="F91" s="33">
        <v>102951</v>
      </c>
      <c r="G91" s="21">
        <v>44168</v>
      </c>
      <c r="H91" s="35">
        <f t="shared" si="8"/>
        <v>2020</v>
      </c>
      <c r="I91" s="12" t="b">
        <v>0</v>
      </c>
      <c r="K91" t="s">
        <v>536</v>
      </c>
      <c r="L91" t="s">
        <v>541</v>
      </c>
      <c r="M91" s="12" t="s">
        <v>544</v>
      </c>
      <c r="N91">
        <v>3</v>
      </c>
      <c r="O91" s="12">
        <v>4.4000000000000004</v>
      </c>
      <c r="Q91" s="24">
        <f>EDATE(G91,O91*12)</f>
        <v>45750</v>
      </c>
      <c r="R91" s="37">
        <f t="shared" si="6"/>
        <v>2025</v>
      </c>
      <c r="S91" s="12" t="s">
        <v>548</v>
      </c>
      <c r="T91" t="s">
        <v>550</v>
      </c>
      <c r="U91" t="s">
        <v>551</v>
      </c>
    </row>
    <row r="92" spans="1:21" hidden="1">
      <c r="A92" t="s">
        <v>296</v>
      </c>
      <c r="B92" s="12" t="s">
        <v>517</v>
      </c>
      <c r="C92" s="12" t="s">
        <v>524</v>
      </c>
      <c r="D92" s="12" t="s">
        <v>526</v>
      </c>
      <c r="E92">
        <v>3.5</v>
      </c>
      <c r="F92" s="33">
        <v>139025</v>
      </c>
      <c r="G92" s="21">
        <v>44551</v>
      </c>
      <c r="H92" s="35">
        <f t="shared" si="8"/>
        <v>2021</v>
      </c>
      <c r="I92" s="12" t="b">
        <v>0</v>
      </c>
      <c r="K92" t="s">
        <v>536</v>
      </c>
      <c r="L92" t="s">
        <v>540</v>
      </c>
      <c r="M92" s="12" t="s">
        <v>545</v>
      </c>
      <c r="N92">
        <v>5</v>
      </c>
      <c r="O92" s="12">
        <v>3.3</v>
      </c>
      <c r="Q92" s="23"/>
      <c r="S92" s="12" t="s">
        <v>547</v>
      </c>
      <c r="T92" t="s">
        <v>549</v>
      </c>
      <c r="U92" t="s">
        <v>552</v>
      </c>
    </row>
    <row r="93" spans="1:21">
      <c r="A93" t="s">
        <v>51</v>
      </c>
      <c r="B93" s="12" t="s">
        <v>517</v>
      </c>
      <c r="C93" s="12" t="s">
        <v>523</v>
      </c>
      <c r="D93" s="12" t="s">
        <v>527</v>
      </c>
      <c r="E93">
        <v>9.1999999999999993</v>
      </c>
      <c r="F93">
        <v>126235</v>
      </c>
      <c r="G93" s="21">
        <v>44093</v>
      </c>
      <c r="H93" s="35">
        <f>YEAR(Cleaned_Dataset[[#This Row],[Hire Date]])</f>
        <v>2020</v>
      </c>
      <c r="I93" s="12" t="b">
        <v>1</v>
      </c>
      <c r="J93" s="12" t="s">
        <v>530</v>
      </c>
      <c r="K93" t="s">
        <v>537</v>
      </c>
      <c r="L93" t="s">
        <v>540</v>
      </c>
      <c r="M93" s="12" t="s">
        <v>542</v>
      </c>
      <c r="N93">
        <v>3</v>
      </c>
      <c r="O93" s="12">
        <v>1</v>
      </c>
      <c r="P93" s="23">
        <f>ROUND(O93,0)</f>
        <v>1</v>
      </c>
      <c r="Q93" s="24">
        <f>EDATE(G93,O93*12)</f>
        <v>44458</v>
      </c>
      <c r="R93" s="37">
        <f t="shared" si="6"/>
        <v>2021</v>
      </c>
      <c r="S93" s="12" t="s">
        <v>546</v>
      </c>
      <c r="T93" t="s">
        <v>549</v>
      </c>
      <c r="U93" t="s">
        <v>554</v>
      </c>
    </row>
    <row r="94" spans="1:21" hidden="1">
      <c r="A94" t="s">
        <v>299</v>
      </c>
      <c r="B94" s="12" t="s">
        <v>518</v>
      </c>
      <c r="C94" s="12" t="s">
        <v>522</v>
      </c>
      <c r="D94" s="12" t="s">
        <v>526</v>
      </c>
      <c r="E94">
        <v>10.1</v>
      </c>
      <c r="F94">
        <v>149087</v>
      </c>
      <c r="G94" s="21">
        <v>44644</v>
      </c>
      <c r="H94" s="35">
        <f>YEAR(Cleaned_Dataset[[#This Row],[Hire Date]])</f>
        <v>2022</v>
      </c>
      <c r="I94" s="12" t="b">
        <v>0</v>
      </c>
      <c r="K94" t="s">
        <v>536</v>
      </c>
      <c r="L94" t="s">
        <v>540</v>
      </c>
      <c r="M94" s="12" t="s">
        <v>542</v>
      </c>
      <c r="N94">
        <v>3</v>
      </c>
      <c r="O94" s="12">
        <v>3.1</v>
      </c>
      <c r="Q94" s="23"/>
      <c r="S94" s="12" t="s">
        <v>546</v>
      </c>
      <c r="T94" t="s">
        <v>549</v>
      </c>
      <c r="U94" t="s">
        <v>553</v>
      </c>
    </row>
    <row r="95" spans="1:21">
      <c r="A95" t="s">
        <v>220</v>
      </c>
      <c r="B95" s="12" t="s">
        <v>518</v>
      </c>
      <c r="C95" s="12" t="s">
        <v>522</v>
      </c>
      <c r="D95" s="12" t="s">
        <v>527</v>
      </c>
      <c r="E95">
        <v>2.6</v>
      </c>
      <c r="F95">
        <v>118348</v>
      </c>
      <c r="G95" s="21">
        <v>43121</v>
      </c>
      <c r="H95" s="35">
        <f>YEAR(Cleaned_Dataset[[#This Row],[Hire Date]])</f>
        <v>2018</v>
      </c>
      <c r="I95" s="12" t="b">
        <v>1</v>
      </c>
      <c r="J95" s="12" t="s">
        <v>532</v>
      </c>
      <c r="K95" t="s">
        <v>535</v>
      </c>
      <c r="L95" t="s">
        <v>541</v>
      </c>
      <c r="M95" s="12" t="s">
        <v>542</v>
      </c>
      <c r="N95">
        <v>1</v>
      </c>
      <c r="O95" s="12">
        <v>1.2</v>
      </c>
      <c r="P95" s="23">
        <f>ROUND(O95,0)</f>
        <v>1</v>
      </c>
      <c r="Q95" s="24">
        <f>EDATE(G95,O95*12)</f>
        <v>43545</v>
      </c>
      <c r="R95" s="37">
        <f t="shared" si="6"/>
        <v>2019</v>
      </c>
      <c r="S95" s="12" t="s">
        <v>547</v>
      </c>
      <c r="T95" t="s">
        <v>550</v>
      </c>
      <c r="U95" t="s">
        <v>554</v>
      </c>
    </row>
    <row r="96" spans="1:21">
      <c r="A96" t="s">
        <v>251</v>
      </c>
      <c r="B96" s="12" t="s">
        <v>517</v>
      </c>
      <c r="C96" s="12" t="s">
        <v>523</v>
      </c>
      <c r="D96" s="12" t="s">
        <v>527</v>
      </c>
      <c r="E96">
        <v>4.2</v>
      </c>
      <c r="F96" s="33">
        <v>129252</v>
      </c>
      <c r="G96" s="21">
        <v>43610</v>
      </c>
      <c r="H96" s="35">
        <f>YEAR($G96)</f>
        <v>2019</v>
      </c>
      <c r="I96" s="12" t="b">
        <v>1</v>
      </c>
      <c r="J96" s="12" t="s">
        <v>531</v>
      </c>
      <c r="K96" t="s">
        <v>537</v>
      </c>
      <c r="L96" t="s">
        <v>541</v>
      </c>
      <c r="M96" s="12" t="s">
        <v>545</v>
      </c>
      <c r="N96">
        <v>2</v>
      </c>
      <c r="O96" s="12">
        <v>1.9</v>
      </c>
      <c r="P96" s="23">
        <f>ROUND(O96,0)</f>
        <v>2</v>
      </c>
      <c r="Q96" s="24">
        <f>EDATE(G96,O96*12)</f>
        <v>44280</v>
      </c>
      <c r="R96" s="37">
        <f t="shared" si="6"/>
        <v>2021</v>
      </c>
      <c r="S96" s="12" t="s">
        <v>547</v>
      </c>
      <c r="T96" t="s">
        <v>550</v>
      </c>
      <c r="U96" t="s">
        <v>552</v>
      </c>
    </row>
    <row r="97" spans="1:21" hidden="1">
      <c r="A97" t="s">
        <v>82</v>
      </c>
      <c r="B97" s="12" t="s">
        <v>517</v>
      </c>
      <c r="C97" s="12" t="s">
        <v>524</v>
      </c>
      <c r="D97" s="12" t="s">
        <v>528</v>
      </c>
      <c r="E97">
        <v>3.3</v>
      </c>
      <c r="F97">
        <v>136539</v>
      </c>
      <c r="G97" s="21">
        <v>44353</v>
      </c>
      <c r="H97" s="35">
        <f>YEAR(Cleaned_Dataset[[#This Row],[Hire Date]])</f>
        <v>2021</v>
      </c>
      <c r="I97" s="12" t="b">
        <v>0</v>
      </c>
      <c r="K97" t="s">
        <v>536</v>
      </c>
      <c r="L97" t="s">
        <v>541</v>
      </c>
      <c r="M97" s="12" t="s">
        <v>542</v>
      </c>
      <c r="N97">
        <v>3</v>
      </c>
      <c r="O97" s="12">
        <v>3.9</v>
      </c>
      <c r="Q97" s="23"/>
      <c r="S97" s="12" t="s">
        <v>546</v>
      </c>
      <c r="T97" t="s">
        <v>550</v>
      </c>
      <c r="U97" t="s">
        <v>553</v>
      </c>
    </row>
    <row r="98" spans="1:21" hidden="1">
      <c r="A98" t="s">
        <v>306</v>
      </c>
      <c r="B98" s="12" t="s">
        <v>517</v>
      </c>
      <c r="C98" s="12" t="s">
        <v>523</v>
      </c>
      <c r="D98" s="12" t="s">
        <v>527</v>
      </c>
      <c r="E98">
        <v>4.2</v>
      </c>
      <c r="F98" s="33">
        <v>132516</v>
      </c>
      <c r="G98" s="21">
        <v>43720</v>
      </c>
      <c r="H98" s="35">
        <f t="shared" ref="H98:H99" si="9">YEAR($G98)</f>
        <v>2019</v>
      </c>
      <c r="I98" s="12" t="b">
        <v>0</v>
      </c>
      <c r="K98" t="s">
        <v>536</v>
      </c>
      <c r="L98" t="s">
        <v>540</v>
      </c>
      <c r="M98" s="12" t="s">
        <v>545</v>
      </c>
      <c r="N98">
        <v>5</v>
      </c>
      <c r="O98" s="12">
        <v>5.6</v>
      </c>
      <c r="Q98" s="24">
        <f>EDATE(G98,O98*12)</f>
        <v>45759</v>
      </c>
      <c r="R98" s="37">
        <f t="shared" si="6"/>
        <v>2025</v>
      </c>
      <c r="S98" s="12" t="s">
        <v>548</v>
      </c>
      <c r="T98" t="s">
        <v>549</v>
      </c>
      <c r="U98" t="s">
        <v>553</v>
      </c>
    </row>
    <row r="99" spans="1:21">
      <c r="A99" t="s">
        <v>190</v>
      </c>
      <c r="B99" s="12" t="s">
        <v>518</v>
      </c>
      <c r="C99" s="12" t="s">
        <v>521</v>
      </c>
      <c r="D99" s="12" t="s">
        <v>527</v>
      </c>
      <c r="E99">
        <v>6.5</v>
      </c>
      <c r="F99" s="33">
        <v>112269</v>
      </c>
      <c r="G99" s="21">
        <v>44796</v>
      </c>
      <c r="H99" s="35">
        <f t="shared" si="9"/>
        <v>2022</v>
      </c>
      <c r="I99" s="12" t="b">
        <v>1</v>
      </c>
      <c r="J99" s="12" t="s">
        <v>533</v>
      </c>
      <c r="K99" t="s">
        <v>536</v>
      </c>
      <c r="L99" t="s">
        <v>538</v>
      </c>
      <c r="M99" s="12" t="s">
        <v>544</v>
      </c>
      <c r="N99">
        <v>3</v>
      </c>
      <c r="O99" s="12">
        <v>2.7</v>
      </c>
      <c r="P99" s="23">
        <f>ROUND(O99,0)</f>
        <v>3</v>
      </c>
      <c r="Q99" s="24">
        <f>EDATE(G99,O99*12)</f>
        <v>45770</v>
      </c>
      <c r="R99" s="37">
        <f t="shared" si="6"/>
        <v>2025</v>
      </c>
      <c r="S99" s="12" t="s">
        <v>547</v>
      </c>
      <c r="T99" t="s">
        <v>549</v>
      </c>
      <c r="U99" t="s">
        <v>551</v>
      </c>
    </row>
    <row r="100" spans="1:21">
      <c r="A100" t="s">
        <v>67</v>
      </c>
      <c r="B100" s="12" t="s">
        <v>519</v>
      </c>
      <c r="C100" s="12" t="s">
        <v>520</v>
      </c>
      <c r="D100" s="12" t="s">
        <v>527</v>
      </c>
      <c r="E100">
        <v>7.3</v>
      </c>
      <c r="F100">
        <v>129449</v>
      </c>
      <c r="G100" s="21">
        <v>44167</v>
      </c>
      <c r="H100" s="35">
        <f>YEAR(Cleaned_Dataset[[#This Row],[Hire Date]])</f>
        <v>2020</v>
      </c>
      <c r="I100" s="12" t="b">
        <v>1</v>
      </c>
      <c r="J100" s="12" t="s">
        <v>530</v>
      </c>
      <c r="K100" t="s">
        <v>535</v>
      </c>
      <c r="L100" t="s">
        <v>538</v>
      </c>
      <c r="M100" s="12" t="s">
        <v>542</v>
      </c>
      <c r="N100">
        <v>2</v>
      </c>
      <c r="O100" s="12">
        <v>2.4</v>
      </c>
      <c r="P100" s="23">
        <f>ROUND(O100,0)</f>
        <v>2</v>
      </c>
      <c r="Q100" s="24">
        <f>EDATE(G100,O100*12)</f>
        <v>45018</v>
      </c>
      <c r="R100" s="37">
        <f t="shared" si="6"/>
        <v>2023</v>
      </c>
      <c r="S100" s="12" t="s">
        <v>547</v>
      </c>
      <c r="T100" t="s">
        <v>549</v>
      </c>
      <c r="U100" t="s">
        <v>551</v>
      </c>
    </row>
    <row r="101" spans="1:21">
      <c r="A101" t="s">
        <v>397</v>
      </c>
      <c r="B101" s="12" t="s">
        <v>519</v>
      </c>
      <c r="C101" s="12" t="s">
        <v>523</v>
      </c>
      <c r="D101" s="12" t="s">
        <v>527</v>
      </c>
      <c r="E101">
        <v>7.8</v>
      </c>
      <c r="F101" s="33">
        <v>87413</v>
      </c>
      <c r="G101" s="21">
        <v>43713</v>
      </c>
      <c r="H101" s="35">
        <f>YEAR($G101)</f>
        <v>2019</v>
      </c>
      <c r="I101" s="12" t="b">
        <v>1</v>
      </c>
      <c r="J101" s="12" t="s">
        <v>531</v>
      </c>
      <c r="K101" t="s">
        <v>537</v>
      </c>
      <c r="L101" t="s">
        <v>538</v>
      </c>
      <c r="M101" s="12" t="s">
        <v>545</v>
      </c>
      <c r="N101">
        <v>3</v>
      </c>
      <c r="O101" s="12">
        <v>1</v>
      </c>
      <c r="P101" s="23">
        <f>ROUND(O101,0)</f>
        <v>1</v>
      </c>
      <c r="Q101" s="24">
        <f>EDATE(G101,O101*12)</f>
        <v>44079</v>
      </c>
      <c r="R101" s="37">
        <f t="shared" si="6"/>
        <v>2020</v>
      </c>
      <c r="S101" s="12" t="s">
        <v>547</v>
      </c>
      <c r="T101" t="s">
        <v>549</v>
      </c>
      <c r="U101" t="s">
        <v>554</v>
      </c>
    </row>
    <row r="102" spans="1:21" hidden="1">
      <c r="A102" t="s">
        <v>129</v>
      </c>
      <c r="B102" s="12" t="s">
        <v>517</v>
      </c>
      <c r="C102" s="12" t="s">
        <v>523</v>
      </c>
      <c r="D102" s="12" t="s">
        <v>528</v>
      </c>
      <c r="E102">
        <v>6.7</v>
      </c>
      <c r="F102">
        <v>133509</v>
      </c>
      <c r="G102" s="21">
        <v>43486</v>
      </c>
      <c r="H102" s="35">
        <f>YEAR(Cleaned_Dataset[[#This Row],[Hire Date]])</f>
        <v>2019</v>
      </c>
      <c r="I102" s="12" t="b">
        <v>0</v>
      </c>
      <c r="K102" t="s">
        <v>536</v>
      </c>
      <c r="L102" t="s">
        <v>538</v>
      </c>
      <c r="M102" s="12" t="s">
        <v>543</v>
      </c>
      <c r="N102">
        <v>3</v>
      </c>
      <c r="O102" s="12">
        <v>6.2</v>
      </c>
      <c r="Q102" s="23"/>
      <c r="S102" s="12" t="s">
        <v>546</v>
      </c>
      <c r="T102" t="s">
        <v>549</v>
      </c>
      <c r="U102" t="s">
        <v>551</v>
      </c>
    </row>
    <row r="103" spans="1:21" hidden="1">
      <c r="A103" t="s">
        <v>319</v>
      </c>
      <c r="B103" s="12" t="s">
        <v>519</v>
      </c>
      <c r="C103" s="12" t="s">
        <v>524</v>
      </c>
      <c r="D103" s="12" t="s">
        <v>526</v>
      </c>
      <c r="E103">
        <v>4</v>
      </c>
      <c r="F103" s="33">
        <v>66581</v>
      </c>
      <c r="G103" s="21">
        <v>45443</v>
      </c>
      <c r="H103" s="35">
        <f>YEAR($G103)</f>
        <v>2024</v>
      </c>
      <c r="I103" s="12" t="b">
        <v>0</v>
      </c>
      <c r="K103" t="s">
        <v>536</v>
      </c>
      <c r="L103" t="s">
        <v>538</v>
      </c>
      <c r="M103" s="12" t="s">
        <v>545</v>
      </c>
      <c r="N103">
        <v>2</v>
      </c>
      <c r="O103" s="12">
        <v>2.9</v>
      </c>
      <c r="Q103" s="23"/>
      <c r="S103" s="12" t="s">
        <v>547</v>
      </c>
      <c r="T103" t="s">
        <v>549</v>
      </c>
      <c r="U103" t="s">
        <v>553</v>
      </c>
    </row>
    <row r="104" spans="1:21" hidden="1">
      <c r="A104" t="s">
        <v>321</v>
      </c>
      <c r="B104" s="12" t="s">
        <v>519</v>
      </c>
      <c r="C104" s="12" t="s">
        <v>521</v>
      </c>
      <c r="D104" s="12" t="s">
        <v>527</v>
      </c>
      <c r="E104">
        <v>6.5</v>
      </c>
      <c r="F104">
        <v>68770</v>
      </c>
      <c r="G104" s="21">
        <v>43954</v>
      </c>
      <c r="H104" s="35">
        <f>YEAR(Cleaned_Dataset[[#This Row],[Hire Date]])</f>
        <v>2020</v>
      </c>
      <c r="I104" s="12" t="b">
        <v>0</v>
      </c>
      <c r="K104" t="s">
        <v>536</v>
      </c>
      <c r="L104" t="s">
        <v>540</v>
      </c>
      <c r="M104" s="12" t="s">
        <v>542</v>
      </c>
      <c r="N104">
        <v>3</v>
      </c>
      <c r="O104" s="12">
        <v>5</v>
      </c>
      <c r="Q104" s="24">
        <f>EDATE(G104,O104*12)</f>
        <v>45780</v>
      </c>
      <c r="R104" s="37">
        <f t="shared" si="6"/>
        <v>2025</v>
      </c>
      <c r="S104" s="12" t="s">
        <v>548</v>
      </c>
      <c r="T104" t="s">
        <v>549</v>
      </c>
      <c r="U104" t="s">
        <v>552</v>
      </c>
    </row>
    <row r="105" spans="1:21">
      <c r="A105" t="s">
        <v>130</v>
      </c>
      <c r="B105" s="12" t="s">
        <v>517</v>
      </c>
      <c r="C105" s="12" t="s">
        <v>520</v>
      </c>
      <c r="D105" s="12" t="s">
        <v>527</v>
      </c>
      <c r="E105">
        <v>0.4</v>
      </c>
      <c r="F105" s="33">
        <v>139026</v>
      </c>
      <c r="G105" s="21">
        <v>44306</v>
      </c>
      <c r="H105" s="35">
        <f>YEAR($G105)</f>
        <v>2021</v>
      </c>
      <c r="I105" s="12" t="b">
        <v>1</v>
      </c>
      <c r="J105" s="12" t="s">
        <v>532</v>
      </c>
      <c r="K105" t="s">
        <v>535</v>
      </c>
      <c r="L105" t="s">
        <v>540</v>
      </c>
      <c r="M105" s="12" t="s">
        <v>545</v>
      </c>
      <c r="N105">
        <v>3</v>
      </c>
      <c r="O105" s="12">
        <v>4</v>
      </c>
      <c r="P105" s="23">
        <f>ROUND(O105,0)</f>
        <v>4</v>
      </c>
      <c r="Q105" s="24">
        <f>EDATE(G105,O105*12)</f>
        <v>45767</v>
      </c>
      <c r="R105" s="37">
        <f t="shared" si="6"/>
        <v>2025</v>
      </c>
      <c r="S105" s="12" t="s">
        <v>547</v>
      </c>
      <c r="T105" t="s">
        <v>549</v>
      </c>
      <c r="U105" t="s">
        <v>552</v>
      </c>
    </row>
    <row r="106" spans="1:21" hidden="1">
      <c r="A106" t="s">
        <v>326</v>
      </c>
      <c r="B106" s="12" t="s">
        <v>519</v>
      </c>
      <c r="C106" s="12" t="s">
        <v>522</v>
      </c>
      <c r="D106" s="12" t="s">
        <v>526</v>
      </c>
      <c r="E106">
        <v>3.8</v>
      </c>
      <c r="F106">
        <v>93623</v>
      </c>
      <c r="G106" s="21">
        <v>46009</v>
      </c>
      <c r="H106" s="35">
        <f>YEAR(Cleaned_Dataset[[#This Row],[Hire Date]])</f>
        <v>2025</v>
      </c>
      <c r="I106" s="12" t="b">
        <v>0</v>
      </c>
      <c r="K106" t="s">
        <v>536</v>
      </c>
      <c r="L106" t="s">
        <v>538</v>
      </c>
      <c r="M106" s="12" t="s">
        <v>542</v>
      </c>
      <c r="N106">
        <v>3</v>
      </c>
      <c r="O106" s="12">
        <v>2.2999999999999998</v>
      </c>
      <c r="Q106" s="23"/>
      <c r="S106" s="12" t="s">
        <v>546</v>
      </c>
      <c r="T106" t="s">
        <v>549</v>
      </c>
      <c r="U106" t="s">
        <v>554</v>
      </c>
    </row>
    <row r="107" spans="1:21" hidden="1">
      <c r="A107" t="s">
        <v>392</v>
      </c>
      <c r="B107" s="12" t="s">
        <v>518</v>
      </c>
      <c r="C107" s="12" t="s">
        <v>520</v>
      </c>
      <c r="D107" s="12" t="s">
        <v>526</v>
      </c>
      <c r="E107">
        <v>5.7</v>
      </c>
      <c r="F107">
        <v>75449</v>
      </c>
      <c r="G107" s="21">
        <v>43546</v>
      </c>
      <c r="H107" s="35">
        <f>YEAR(Cleaned_Dataset[[#This Row],[Hire Date]])</f>
        <v>2019</v>
      </c>
      <c r="I107" s="12" t="b">
        <v>0</v>
      </c>
      <c r="K107" t="s">
        <v>537</v>
      </c>
      <c r="L107" t="s">
        <v>540</v>
      </c>
      <c r="M107" s="12" t="s">
        <v>543</v>
      </c>
      <c r="N107">
        <v>3</v>
      </c>
      <c r="O107" s="12">
        <v>6.1</v>
      </c>
      <c r="Q107" s="23"/>
      <c r="S107" s="12" t="s">
        <v>548</v>
      </c>
      <c r="T107" t="s">
        <v>549</v>
      </c>
      <c r="U107" t="s">
        <v>554</v>
      </c>
    </row>
    <row r="108" spans="1:21" hidden="1">
      <c r="A108" t="s">
        <v>333</v>
      </c>
      <c r="B108" s="12" t="s">
        <v>517</v>
      </c>
      <c r="C108" s="12" t="s">
        <v>521</v>
      </c>
      <c r="D108" s="12" t="s">
        <v>526</v>
      </c>
      <c r="E108">
        <v>0.1</v>
      </c>
      <c r="F108" s="33">
        <v>108438</v>
      </c>
      <c r="G108" s="21">
        <v>44207</v>
      </c>
      <c r="H108" s="35">
        <f t="shared" ref="H108:H110" si="10">YEAR($G108)</f>
        <v>2021</v>
      </c>
      <c r="I108" s="12" t="b">
        <v>0</v>
      </c>
      <c r="K108" t="s">
        <v>536</v>
      </c>
      <c r="L108" t="s">
        <v>541</v>
      </c>
      <c r="M108" s="12" t="s">
        <v>544</v>
      </c>
      <c r="N108">
        <v>5</v>
      </c>
      <c r="O108" s="12">
        <v>2.2999999999999998</v>
      </c>
      <c r="Q108" s="23"/>
      <c r="S108" s="12" t="s">
        <v>548</v>
      </c>
      <c r="T108" t="s">
        <v>550</v>
      </c>
      <c r="U108" t="s">
        <v>553</v>
      </c>
    </row>
    <row r="109" spans="1:21">
      <c r="A109" t="s">
        <v>292</v>
      </c>
      <c r="B109" s="12" t="s">
        <v>517</v>
      </c>
      <c r="C109" s="12" t="s">
        <v>522</v>
      </c>
      <c r="D109" s="12" t="s">
        <v>527</v>
      </c>
      <c r="E109">
        <v>4.5999999999999996</v>
      </c>
      <c r="F109" s="33">
        <v>134071</v>
      </c>
      <c r="G109" s="21">
        <v>43965</v>
      </c>
      <c r="H109" s="35">
        <f t="shared" si="10"/>
        <v>2020</v>
      </c>
      <c r="I109" s="12" t="b">
        <v>1</v>
      </c>
      <c r="J109" s="12" t="s">
        <v>531</v>
      </c>
      <c r="K109" t="s">
        <v>535</v>
      </c>
      <c r="L109" t="s">
        <v>540</v>
      </c>
      <c r="M109" s="12" t="s">
        <v>545</v>
      </c>
      <c r="N109">
        <v>3</v>
      </c>
      <c r="O109" s="12">
        <v>1.9</v>
      </c>
      <c r="P109" s="23">
        <f>ROUND(O109,0)</f>
        <v>2</v>
      </c>
      <c r="Q109" s="24">
        <f>EDATE(G109,O109*12)</f>
        <v>44634</v>
      </c>
      <c r="R109" s="37">
        <f t="shared" si="6"/>
        <v>2022</v>
      </c>
      <c r="S109" s="12" t="s">
        <v>547</v>
      </c>
      <c r="T109" t="s">
        <v>549</v>
      </c>
      <c r="U109" t="s">
        <v>551</v>
      </c>
    </row>
    <row r="110" spans="1:21" hidden="1">
      <c r="A110" t="s">
        <v>336</v>
      </c>
      <c r="B110" s="12" t="s">
        <v>519</v>
      </c>
      <c r="C110" s="12" t="s">
        <v>524</v>
      </c>
      <c r="D110" s="12" t="s">
        <v>525</v>
      </c>
      <c r="E110">
        <v>5.3</v>
      </c>
      <c r="F110" s="33">
        <v>142279</v>
      </c>
      <c r="G110" s="21">
        <v>45294</v>
      </c>
      <c r="H110" s="35">
        <f t="shared" si="10"/>
        <v>2024</v>
      </c>
      <c r="I110" s="12" t="b">
        <v>0</v>
      </c>
      <c r="K110" t="s">
        <v>536</v>
      </c>
      <c r="L110" t="s">
        <v>538</v>
      </c>
      <c r="M110" s="12" t="s">
        <v>544</v>
      </c>
      <c r="N110">
        <v>3</v>
      </c>
      <c r="O110" s="12">
        <v>4.3</v>
      </c>
      <c r="Q110" s="23"/>
      <c r="S110" s="12" t="s">
        <v>547</v>
      </c>
      <c r="T110" t="s">
        <v>549</v>
      </c>
      <c r="U110" t="s">
        <v>551</v>
      </c>
    </row>
    <row r="111" spans="1:21" hidden="1">
      <c r="A111" t="s">
        <v>70</v>
      </c>
      <c r="B111" s="12" t="s">
        <v>519</v>
      </c>
      <c r="C111" s="12" t="s">
        <v>522</v>
      </c>
      <c r="D111" s="12" t="s">
        <v>526</v>
      </c>
      <c r="E111">
        <v>4.9000000000000004</v>
      </c>
      <c r="F111">
        <v>98756</v>
      </c>
      <c r="G111" s="21">
        <v>43557</v>
      </c>
      <c r="H111" s="35">
        <f>YEAR(Cleaned_Dataset[[#This Row],[Hire Date]])</f>
        <v>2019</v>
      </c>
      <c r="I111" s="12" t="b">
        <v>0</v>
      </c>
      <c r="K111" t="s">
        <v>536</v>
      </c>
      <c r="L111" t="s">
        <v>538</v>
      </c>
      <c r="M111" s="12" t="s">
        <v>543</v>
      </c>
      <c r="N111">
        <v>3</v>
      </c>
      <c r="O111" s="12">
        <v>6.1</v>
      </c>
      <c r="Q111" s="23"/>
      <c r="S111" s="12" t="s">
        <v>546</v>
      </c>
      <c r="T111" t="s">
        <v>549</v>
      </c>
      <c r="U111" t="s">
        <v>554</v>
      </c>
    </row>
    <row r="112" spans="1:21" hidden="1">
      <c r="A112" t="s">
        <v>515</v>
      </c>
      <c r="B112" s="12" t="s">
        <v>519</v>
      </c>
      <c r="C112" s="12" t="s">
        <v>522</v>
      </c>
      <c r="D112" s="12" t="s">
        <v>528</v>
      </c>
      <c r="E112">
        <v>3.3</v>
      </c>
      <c r="F112">
        <v>146242</v>
      </c>
      <c r="G112" s="21">
        <v>45591</v>
      </c>
      <c r="H112" s="35">
        <f>YEAR(Cleaned_Dataset[[#This Row],[Hire Date]])</f>
        <v>2024</v>
      </c>
      <c r="I112" s="12" t="b">
        <v>0</v>
      </c>
      <c r="K112" t="s">
        <v>536</v>
      </c>
      <c r="L112" t="s">
        <v>538</v>
      </c>
      <c r="M112" s="12" t="s">
        <v>542</v>
      </c>
      <c r="N112">
        <v>1</v>
      </c>
      <c r="O112" s="12">
        <v>3.5</v>
      </c>
      <c r="Q112" s="23"/>
      <c r="S112" s="12" t="s">
        <v>548</v>
      </c>
      <c r="T112" t="s">
        <v>549</v>
      </c>
      <c r="U112" t="s">
        <v>551</v>
      </c>
    </row>
    <row r="113" spans="1:21" hidden="1">
      <c r="A113" t="s">
        <v>268</v>
      </c>
      <c r="B113" s="12" t="s">
        <v>517</v>
      </c>
      <c r="C113" s="12" t="s">
        <v>524</v>
      </c>
      <c r="D113" s="12" t="s">
        <v>525</v>
      </c>
      <c r="E113">
        <v>5.6</v>
      </c>
      <c r="F113">
        <v>89739</v>
      </c>
      <c r="G113" s="21">
        <v>45388</v>
      </c>
      <c r="H113" s="35">
        <f>YEAR(Cleaned_Dataset[[#This Row],[Hire Date]])</f>
        <v>2024</v>
      </c>
      <c r="I113" s="12" t="b">
        <v>0</v>
      </c>
      <c r="K113" t="s">
        <v>537</v>
      </c>
      <c r="L113" t="s">
        <v>541</v>
      </c>
      <c r="M113" s="12" t="s">
        <v>543</v>
      </c>
      <c r="N113">
        <v>4</v>
      </c>
      <c r="O113" s="12">
        <v>6</v>
      </c>
      <c r="Q113" s="23"/>
      <c r="S113" s="12" t="s">
        <v>547</v>
      </c>
      <c r="T113" t="s">
        <v>550</v>
      </c>
      <c r="U113" t="s">
        <v>553</v>
      </c>
    </row>
    <row r="114" spans="1:21" hidden="1">
      <c r="A114" t="s">
        <v>350</v>
      </c>
      <c r="B114" s="12" t="s">
        <v>517</v>
      </c>
      <c r="C114" s="12" t="s">
        <v>524</v>
      </c>
      <c r="D114" s="12" t="s">
        <v>525</v>
      </c>
      <c r="E114">
        <v>4.9000000000000004</v>
      </c>
      <c r="F114" s="33">
        <v>73893</v>
      </c>
      <c r="G114" s="21">
        <v>44653</v>
      </c>
      <c r="H114" s="35">
        <f t="shared" ref="H114:H116" si="11">YEAR($G114)</f>
        <v>2022</v>
      </c>
      <c r="I114" s="12" t="b">
        <v>0</v>
      </c>
      <c r="K114" t="s">
        <v>536</v>
      </c>
      <c r="L114" t="s">
        <v>540</v>
      </c>
      <c r="M114" s="12" t="s">
        <v>544</v>
      </c>
      <c r="N114">
        <v>3</v>
      </c>
      <c r="O114" s="12">
        <v>3</v>
      </c>
      <c r="Q114" s="23"/>
      <c r="S114" s="12" t="s">
        <v>547</v>
      </c>
      <c r="T114" t="s">
        <v>549</v>
      </c>
      <c r="U114" t="s">
        <v>553</v>
      </c>
    </row>
    <row r="115" spans="1:21" hidden="1">
      <c r="A115" t="s">
        <v>354</v>
      </c>
      <c r="B115" s="12" t="s">
        <v>517</v>
      </c>
      <c r="C115" s="12" t="s">
        <v>520</v>
      </c>
      <c r="D115" s="12" t="s">
        <v>525</v>
      </c>
      <c r="E115">
        <v>7.8</v>
      </c>
      <c r="F115" s="33">
        <v>108933</v>
      </c>
      <c r="G115" s="21">
        <v>44447</v>
      </c>
      <c r="H115" s="35">
        <f t="shared" si="11"/>
        <v>2021</v>
      </c>
      <c r="I115" s="12" t="b">
        <v>0</v>
      </c>
      <c r="K115" t="s">
        <v>536</v>
      </c>
      <c r="L115" t="s">
        <v>540</v>
      </c>
      <c r="M115" s="12" t="s">
        <v>544</v>
      </c>
      <c r="N115">
        <v>3</v>
      </c>
      <c r="O115" s="12">
        <v>3.6</v>
      </c>
      <c r="Q115" s="23"/>
      <c r="S115" s="12" t="s">
        <v>547</v>
      </c>
      <c r="T115" t="s">
        <v>549</v>
      </c>
      <c r="U115" t="s">
        <v>553</v>
      </c>
    </row>
    <row r="116" spans="1:21">
      <c r="A116" t="s">
        <v>142</v>
      </c>
      <c r="B116" s="12" t="s">
        <v>518</v>
      </c>
      <c r="C116" s="12" t="s">
        <v>523</v>
      </c>
      <c r="D116" s="12" t="s">
        <v>527</v>
      </c>
      <c r="E116">
        <v>7.2</v>
      </c>
      <c r="F116" s="33">
        <v>77771</v>
      </c>
      <c r="G116" s="21">
        <v>44404</v>
      </c>
      <c r="H116" s="35">
        <f t="shared" si="11"/>
        <v>2021</v>
      </c>
      <c r="I116" s="12" t="b">
        <v>1</v>
      </c>
      <c r="J116" s="12" t="s">
        <v>531</v>
      </c>
      <c r="K116" t="s">
        <v>537</v>
      </c>
      <c r="L116" t="s">
        <v>540</v>
      </c>
      <c r="M116" s="12" t="s">
        <v>545</v>
      </c>
      <c r="N116">
        <v>3</v>
      </c>
      <c r="O116" s="12">
        <v>3.7</v>
      </c>
      <c r="P116" s="23">
        <f>ROUND(O116,0)</f>
        <v>4</v>
      </c>
      <c r="Q116" s="24">
        <f>EDATE(G116,O116*12)</f>
        <v>45743</v>
      </c>
      <c r="R116" s="37">
        <f t="shared" si="6"/>
        <v>2025</v>
      </c>
      <c r="S116" s="12" t="s">
        <v>547</v>
      </c>
      <c r="T116" t="s">
        <v>549</v>
      </c>
      <c r="U116" t="s">
        <v>553</v>
      </c>
    </row>
    <row r="117" spans="1:21" hidden="1">
      <c r="A117" t="s">
        <v>358</v>
      </c>
      <c r="B117" s="12" t="s">
        <v>517</v>
      </c>
      <c r="C117" s="12" t="s">
        <v>521</v>
      </c>
      <c r="D117" s="12" t="s">
        <v>527</v>
      </c>
      <c r="E117">
        <v>6.7</v>
      </c>
      <c r="F117">
        <v>68068</v>
      </c>
      <c r="G117" s="21">
        <v>43288</v>
      </c>
      <c r="H117" s="35">
        <f>YEAR(Cleaned_Dataset[[#This Row],[Hire Date]])</f>
        <v>2018</v>
      </c>
      <c r="I117" s="12" t="b">
        <v>0</v>
      </c>
      <c r="K117" t="s">
        <v>536</v>
      </c>
      <c r="L117" t="s">
        <v>540</v>
      </c>
      <c r="M117" s="12" t="s">
        <v>542</v>
      </c>
      <c r="N117">
        <v>4</v>
      </c>
      <c r="O117" s="12">
        <v>6.8</v>
      </c>
      <c r="Q117" s="24">
        <f>EDATE(G117,O117*12)</f>
        <v>45754</v>
      </c>
      <c r="R117" s="37">
        <f t="shared" si="6"/>
        <v>2025</v>
      </c>
      <c r="S117" s="12" t="s">
        <v>546</v>
      </c>
      <c r="T117" t="s">
        <v>549</v>
      </c>
      <c r="U117" t="s">
        <v>554</v>
      </c>
    </row>
    <row r="118" spans="1:21" hidden="1">
      <c r="A118" t="s">
        <v>309</v>
      </c>
      <c r="B118" s="12" t="s">
        <v>517</v>
      </c>
      <c r="C118" s="12" t="s">
        <v>521</v>
      </c>
      <c r="D118" s="12" t="s">
        <v>525</v>
      </c>
      <c r="E118">
        <v>7.9</v>
      </c>
      <c r="F118">
        <v>115267</v>
      </c>
      <c r="G118" s="21">
        <v>44656</v>
      </c>
      <c r="H118" s="35">
        <f>YEAR(Cleaned_Dataset[[#This Row],[Hire Date]])</f>
        <v>2022</v>
      </c>
      <c r="I118" s="12" t="b">
        <v>1</v>
      </c>
      <c r="J118" s="12" t="s">
        <v>531</v>
      </c>
      <c r="K118" t="s">
        <v>536</v>
      </c>
      <c r="L118" t="s">
        <v>541</v>
      </c>
      <c r="M118" s="12" t="s">
        <v>542</v>
      </c>
      <c r="N118">
        <v>4</v>
      </c>
      <c r="O118" s="12">
        <v>3</v>
      </c>
      <c r="P118" s="23">
        <f>ROUND(O118,0)</f>
        <v>3</v>
      </c>
      <c r="Q118" s="24">
        <f>EDATE(G118,O118*12)</f>
        <v>45752</v>
      </c>
      <c r="R118" s="37">
        <f t="shared" si="6"/>
        <v>2025</v>
      </c>
      <c r="S118" s="12" t="s">
        <v>548</v>
      </c>
      <c r="T118" t="s">
        <v>550</v>
      </c>
      <c r="U118" t="s">
        <v>551</v>
      </c>
    </row>
    <row r="119" spans="1:21" hidden="1">
      <c r="A119" t="s">
        <v>364</v>
      </c>
      <c r="B119" s="12" t="s">
        <v>518</v>
      </c>
      <c r="C119" s="12" t="s">
        <v>522</v>
      </c>
      <c r="D119" s="12" t="s">
        <v>525</v>
      </c>
      <c r="E119">
        <v>2.5</v>
      </c>
      <c r="F119" s="33">
        <v>67190</v>
      </c>
      <c r="G119" s="21">
        <v>43644</v>
      </c>
      <c r="H119" s="35">
        <f t="shared" ref="H119:H120" si="12">YEAR($G119)</f>
        <v>2019</v>
      </c>
      <c r="I119" s="12" t="b">
        <v>0</v>
      </c>
      <c r="K119" t="s">
        <v>536</v>
      </c>
      <c r="L119" t="s">
        <v>541</v>
      </c>
      <c r="M119" s="12" t="s">
        <v>544</v>
      </c>
      <c r="N119">
        <v>3</v>
      </c>
      <c r="O119" s="12">
        <v>5.8</v>
      </c>
      <c r="Q119" s="23"/>
      <c r="S119" s="12" t="s">
        <v>547</v>
      </c>
      <c r="T119" t="s">
        <v>550</v>
      </c>
      <c r="U119" t="s">
        <v>551</v>
      </c>
    </row>
    <row r="120" spans="1:21" hidden="1">
      <c r="A120" t="s">
        <v>470</v>
      </c>
      <c r="B120" s="12" t="s">
        <v>517</v>
      </c>
      <c r="C120" s="12" t="s">
        <v>523</v>
      </c>
      <c r="D120" s="12" t="s">
        <v>525</v>
      </c>
      <c r="E120">
        <v>5.7</v>
      </c>
      <c r="F120" s="33">
        <v>112953</v>
      </c>
      <c r="G120" s="21">
        <v>43614</v>
      </c>
      <c r="H120" s="35">
        <f t="shared" si="12"/>
        <v>2019</v>
      </c>
      <c r="I120" s="12" t="b">
        <v>1</v>
      </c>
      <c r="J120" s="12" t="s">
        <v>531</v>
      </c>
      <c r="K120" t="s">
        <v>535</v>
      </c>
      <c r="L120" t="s">
        <v>541</v>
      </c>
      <c r="M120" s="12" t="s">
        <v>545</v>
      </c>
      <c r="N120">
        <v>3</v>
      </c>
      <c r="O120" s="12">
        <v>1</v>
      </c>
      <c r="P120" s="23">
        <f>ROUND(O120,0)</f>
        <v>1</v>
      </c>
      <c r="Q120" s="24">
        <f>EDATE(G120,O120*12)</f>
        <v>43980</v>
      </c>
      <c r="R120" s="37">
        <f t="shared" si="6"/>
        <v>2020</v>
      </c>
      <c r="S120" s="12" t="s">
        <v>547</v>
      </c>
      <c r="T120" t="s">
        <v>550</v>
      </c>
      <c r="U120" t="s">
        <v>552</v>
      </c>
    </row>
    <row r="121" spans="1:21" hidden="1">
      <c r="A121" t="s">
        <v>375</v>
      </c>
      <c r="B121" s="12" t="s">
        <v>519</v>
      </c>
      <c r="C121" s="12" t="s">
        <v>520</v>
      </c>
      <c r="D121" s="12" t="s">
        <v>527</v>
      </c>
      <c r="E121">
        <v>6.9</v>
      </c>
      <c r="F121">
        <v>94773</v>
      </c>
      <c r="G121" s="21">
        <v>44224</v>
      </c>
      <c r="H121" s="35">
        <f>YEAR(Cleaned_Dataset[[#This Row],[Hire Date]])</f>
        <v>2021</v>
      </c>
      <c r="I121" s="12" t="b">
        <v>0</v>
      </c>
      <c r="K121" t="s">
        <v>536</v>
      </c>
      <c r="L121" t="s">
        <v>538</v>
      </c>
      <c r="M121" s="12" t="s">
        <v>542</v>
      </c>
      <c r="N121">
        <v>3</v>
      </c>
      <c r="O121" s="12">
        <v>4.2</v>
      </c>
      <c r="Q121" s="24">
        <f>EDATE(G121,O121*12)</f>
        <v>45744</v>
      </c>
      <c r="R121" s="37">
        <f t="shared" si="6"/>
        <v>2025</v>
      </c>
      <c r="S121" s="12" t="s">
        <v>546</v>
      </c>
      <c r="T121" t="s">
        <v>549</v>
      </c>
      <c r="U121" t="s">
        <v>551</v>
      </c>
    </row>
    <row r="122" spans="1:21" hidden="1">
      <c r="A122" t="s">
        <v>376</v>
      </c>
      <c r="B122" s="12" t="s">
        <v>517</v>
      </c>
      <c r="C122" s="12" t="s">
        <v>521</v>
      </c>
      <c r="D122" s="12" t="s">
        <v>526</v>
      </c>
      <c r="E122">
        <v>4.3</v>
      </c>
      <c r="F122" s="33">
        <v>107377</v>
      </c>
      <c r="G122" s="21">
        <v>44127</v>
      </c>
      <c r="H122" s="35">
        <f t="shared" ref="H122:H125" si="13">YEAR($G122)</f>
        <v>2020</v>
      </c>
      <c r="I122" s="12" t="b">
        <v>0</v>
      </c>
      <c r="K122" t="s">
        <v>536</v>
      </c>
      <c r="L122" t="s">
        <v>541</v>
      </c>
      <c r="M122" s="12" t="s">
        <v>545</v>
      </c>
      <c r="N122">
        <v>3</v>
      </c>
      <c r="O122" s="12">
        <v>4.5</v>
      </c>
      <c r="Q122" s="23"/>
      <c r="S122" s="12" t="s">
        <v>548</v>
      </c>
      <c r="T122" t="s">
        <v>550</v>
      </c>
      <c r="U122" t="s">
        <v>554</v>
      </c>
    </row>
    <row r="123" spans="1:21" hidden="1">
      <c r="A123" t="s">
        <v>379</v>
      </c>
      <c r="B123" s="12" t="s">
        <v>517</v>
      </c>
      <c r="C123" s="12" t="s">
        <v>523</v>
      </c>
      <c r="D123" s="12" t="s">
        <v>525</v>
      </c>
      <c r="E123">
        <v>0.1</v>
      </c>
      <c r="F123" s="33">
        <v>96021</v>
      </c>
      <c r="G123" s="21">
        <v>43984</v>
      </c>
      <c r="H123" s="35">
        <f t="shared" si="13"/>
        <v>2020</v>
      </c>
      <c r="I123" s="12" t="b">
        <v>1</v>
      </c>
      <c r="J123" s="12" t="s">
        <v>533</v>
      </c>
      <c r="K123" t="s">
        <v>535</v>
      </c>
      <c r="L123" t="s">
        <v>541</v>
      </c>
      <c r="M123" s="12" t="s">
        <v>545</v>
      </c>
      <c r="N123">
        <v>3</v>
      </c>
      <c r="O123" s="12">
        <v>0.5</v>
      </c>
      <c r="P123" s="23">
        <f>ROUND(O123,0)</f>
        <v>1</v>
      </c>
      <c r="Q123" s="24">
        <f>EDATE(G123,O123*12)</f>
        <v>44167</v>
      </c>
      <c r="R123" s="37">
        <f t="shared" si="6"/>
        <v>2020</v>
      </c>
      <c r="S123" s="12" t="s">
        <v>546</v>
      </c>
      <c r="T123" t="s">
        <v>550</v>
      </c>
      <c r="U123" t="s">
        <v>553</v>
      </c>
    </row>
    <row r="124" spans="1:21" hidden="1">
      <c r="A124" t="s">
        <v>378</v>
      </c>
      <c r="B124" s="12" t="s">
        <v>519</v>
      </c>
      <c r="C124" s="12" t="s">
        <v>522</v>
      </c>
      <c r="D124" s="12" t="s">
        <v>530</v>
      </c>
      <c r="E124">
        <v>6.2</v>
      </c>
      <c r="F124" s="33">
        <v>121997</v>
      </c>
      <c r="G124" s="21">
        <v>44649</v>
      </c>
      <c r="H124" s="35">
        <f t="shared" si="13"/>
        <v>2022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3.1</v>
      </c>
      <c r="Q124" s="23"/>
      <c r="S124" s="12" t="s">
        <v>546</v>
      </c>
      <c r="T124" t="s">
        <v>550</v>
      </c>
      <c r="U124" t="s">
        <v>553</v>
      </c>
    </row>
    <row r="125" spans="1:21" hidden="1">
      <c r="A125" t="s">
        <v>232</v>
      </c>
      <c r="B125" s="12" t="s">
        <v>518</v>
      </c>
      <c r="C125" s="12" t="s">
        <v>524</v>
      </c>
      <c r="D125" s="12" t="s">
        <v>525</v>
      </c>
      <c r="E125">
        <v>3.9</v>
      </c>
      <c r="F125" s="33">
        <v>91367</v>
      </c>
      <c r="G125" s="21">
        <v>44477</v>
      </c>
      <c r="H125" s="35">
        <f t="shared" si="13"/>
        <v>2021</v>
      </c>
      <c r="I125" s="12" t="b">
        <v>1</v>
      </c>
      <c r="J125" s="12" t="s">
        <v>530</v>
      </c>
      <c r="K125" t="s">
        <v>535</v>
      </c>
      <c r="L125" t="s">
        <v>541</v>
      </c>
      <c r="M125" s="12" t="s">
        <v>544</v>
      </c>
      <c r="N125">
        <v>3</v>
      </c>
      <c r="O125" s="12">
        <v>2.5</v>
      </c>
      <c r="P125" s="23">
        <f>ROUND(O125,0)</f>
        <v>3</v>
      </c>
      <c r="Q125" s="24">
        <f>EDATE(G125,O125*12)</f>
        <v>45390</v>
      </c>
      <c r="R125" s="37">
        <f t="shared" si="6"/>
        <v>2024</v>
      </c>
      <c r="S125" s="12" t="s">
        <v>546</v>
      </c>
      <c r="T125" t="s">
        <v>550</v>
      </c>
      <c r="U125" t="s">
        <v>552</v>
      </c>
    </row>
    <row r="126" spans="1:21" hidden="1">
      <c r="A126" t="s">
        <v>380</v>
      </c>
      <c r="B126" s="12" t="s">
        <v>517</v>
      </c>
      <c r="C126" s="12" t="s">
        <v>520</v>
      </c>
      <c r="D126" s="12" t="s">
        <v>527</v>
      </c>
      <c r="E126">
        <v>4.5999999999999996</v>
      </c>
      <c r="F126">
        <v>80307</v>
      </c>
      <c r="G126" s="21">
        <v>43219</v>
      </c>
      <c r="H126" s="35">
        <f>YEAR(Cleaned_Dataset[[#This Row],[Hire Date]])</f>
        <v>2018</v>
      </c>
      <c r="I126" s="12" t="b">
        <v>0</v>
      </c>
      <c r="K126" t="s">
        <v>536</v>
      </c>
      <c r="L126" t="s">
        <v>541</v>
      </c>
      <c r="M126" s="12" t="s">
        <v>542</v>
      </c>
      <c r="N126">
        <v>4</v>
      </c>
      <c r="O126" s="12">
        <v>7</v>
      </c>
      <c r="Q126" s="24">
        <f>EDATE(G126,O126*12)</f>
        <v>45776</v>
      </c>
      <c r="R126" s="37">
        <f t="shared" si="6"/>
        <v>2025</v>
      </c>
      <c r="S126" s="12" t="s">
        <v>548</v>
      </c>
      <c r="T126" t="s">
        <v>550</v>
      </c>
      <c r="U126" t="s">
        <v>551</v>
      </c>
    </row>
    <row r="127" spans="1:21" hidden="1">
      <c r="A127" t="s">
        <v>492</v>
      </c>
      <c r="B127" s="12" t="s">
        <v>519</v>
      </c>
      <c r="C127" s="12" t="s">
        <v>521</v>
      </c>
      <c r="D127" s="12" t="s">
        <v>525</v>
      </c>
      <c r="E127">
        <v>4.5999999999999996</v>
      </c>
      <c r="F127" s="33">
        <v>147985</v>
      </c>
      <c r="G127" s="21">
        <v>44195</v>
      </c>
      <c r="H127" s="35">
        <f>YEAR($G127)</f>
        <v>2020</v>
      </c>
      <c r="I127" s="12" t="b">
        <v>1</v>
      </c>
      <c r="J127" s="12" t="s">
        <v>533</v>
      </c>
      <c r="K127" t="s">
        <v>535</v>
      </c>
      <c r="L127" t="s">
        <v>541</v>
      </c>
      <c r="M127" s="12" t="s">
        <v>545</v>
      </c>
      <c r="N127">
        <v>3</v>
      </c>
      <c r="O127" s="12">
        <v>1.3</v>
      </c>
      <c r="P127" s="23">
        <f>ROUND(O127,0)</f>
        <v>1</v>
      </c>
      <c r="Q127" s="24">
        <f>EDATE(G127,O127*12)</f>
        <v>44650</v>
      </c>
      <c r="R127" s="37">
        <f t="shared" si="6"/>
        <v>2022</v>
      </c>
      <c r="S127" s="12" t="s">
        <v>546</v>
      </c>
      <c r="T127" t="s">
        <v>550</v>
      </c>
      <c r="U127" t="s">
        <v>551</v>
      </c>
    </row>
    <row r="128" spans="1:21" hidden="1">
      <c r="A128" t="s">
        <v>314</v>
      </c>
      <c r="B128" s="12" t="s">
        <v>517</v>
      </c>
      <c r="C128" s="12" t="s">
        <v>522</v>
      </c>
      <c r="D128" s="12" t="s">
        <v>528</v>
      </c>
      <c r="E128">
        <v>7.2</v>
      </c>
      <c r="F128">
        <v>91655</v>
      </c>
      <c r="G128" s="21">
        <v>43565</v>
      </c>
      <c r="H128" s="35">
        <f>YEAR(Cleaned_Dataset[[#This Row],[Hire Date]])</f>
        <v>2019</v>
      </c>
      <c r="I128" s="12" t="b">
        <v>1</v>
      </c>
      <c r="J128" s="12" t="s">
        <v>531</v>
      </c>
      <c r="K128" t="s">
        <v>536</v>
      </c>
      <c r="L128" t="s">
        <v>541</v>
      </c>
      <c r="M128" s="12" t="s">
        <v>543</v>
      </c>
      <c r="N128">
        <v>1</v>
      </c>
      <c r="O128" s="12">
        <v>0.5</v>
      </c>
      <c r="P128" s="23">
        <f>ROUND(O128,0)</f>
        <v>1</v>
      </c>
      <c r="Q128" s="24">
        <f>EDATE(G128,O128*12)</f>
        <v>43748</v>
      </c>
      <c r="R128" s="37">
        <f t="shared" si="6"/>
        <v>2019</v>
      </c>
      <c r="S128" s="12" t="s">
        <v>546</v>
      </c>
      <c r="T128" t="s">
        <v>550</v>
      </c>
      <c r="U128" t="s">
        <v>551</v>
      </c>
    </row>
    <row r="129" spans="1:21" hidden="1">
      <c r="A129" t="s">
        <v>79</v>
      </c>
      <c r="B129" s="12" t="s">
        <v>519</v>
      </c>
      <c r="C129" s="12" t="s">
        <v>523</v>
      </c>
      <c r="D129" s="12" t="s">
        <v>528</v>
      </c>
      <c r="E129">
        <v>3.4</v>
      </c>
      <c r="F129" s="33">
        <v>75485</v>
      </c>
      <c r="G129" s="21">
        <v>44575</v>
      </c>
      <c r="H129" s="35">
        <f>YEAR($G129)</f>
        <v>2022</v>
      </c>
      <c r="I129" s="12" t="b">
        <v>0</v>
      </c>
      <c r="K129" t="s">
        <v>536</v>
      </c>
      <c r="L129" t="s">
        <v>541</v>
      </c>
      <c r="M129" s="12" t="s">
        <v>544</v>
      </c>
      <c r="N129">
        <v>3</v>
      </c>
      <c r="O129" s="12">
        <v>3.3</v>
      </c>
      <c r="Q129" s="23"/>
      <c r="S129" s="12" t="s">
        <v>546</v>
      </c>
      <c r="T129" t="s">
        <v>550</v>
      </c>
      <c r="U129" t="s">
        <v>551</v>
      </c>
    </row>
    <row r="130" spans="1:21" hidden="1">
      <c r="A130" t="s">
        <v>394</v>
      </c>
      <c r="B130" s="12" t="s">
        <v>519</v>
      </c>
      <c r="C130" s="12" t="s">
        <v>521</v>
      </c>
      <c r="D130" s="12" t="s">
        <v>525</v>
      </c>
      <c r="E130">
        <v>5.0999999999999996</v>
      </c>
      <c r="F130">
        <v>115745</v>
      </c>
      <c r="G130" s="21">
        <v>44030</v>
      </c>
      <c r="H130" s="35">
        <f>YEAR(Cleaned_Dataset[[#This Row],[Hire Date]])</f>
        <v>2020</v>
      </c>
      <c r="I130" s="12" t="b">
        <v>0</v>
      </c>
      <c r="K130" t="s">
        <v>536</v>
      </c>
      <c r="L130" t="s">
        <v>538</v>
      </c>
      <c r="M130" s="12" t="s">
        <v>542</v>
      </c>
      <c r="N130">
        <v>2</v>
      </c>
      <c r="O130" s="12">
        <v>4.8</v>
      </c>
      <c r="Q130" s="23"/>
      <c r="S130" s="12" t="s">
        <v>547</v>
      </c>
      <c r="T130" t="s">
        <v>549</v>
      </c>
      <c r="U130" t="s">
        <v>553</v>
      </c>
    </row>
    <row r="131" spans="1:21" hidden="1">
      <c r="A131" t="s">
        <v>511</v>
      </c>
      <c r="B131" s="12" t="s">
        <v>517</v>
      </c>
      <c r="C131" s="12" t="s">
        <v>524</v>
      </c>
      <c r="D131" s="12" t="s">
        <v>528</v>
      </c>
      <c r="E131">
        <v>6.5</v>
      </c>
      <c r="F131">
        <v>138388</v>
      </c>
      <c r="G131" s="21">
        <v>45398</v>
      </c>
      <c r="H131" s="35">
        <f>YEAR(Cleaned_Dataset[[#This Row],[Hire Date]])</f>
        <v>2024</v>
      </c>
      <c r="I131" s="12" t="b">
        <v>0</v>
      </c>
      <c r="K131" t="s">
        <v>536</v>
      </c>
      <c r="L131" t="s">
        <v>540</v>
      </c>
      <c r="M131" s="12" t="s">
        <v>543</v>
      </c>
      <c r="N131">
        <v>3</v>
      </c>
      <c r="O131" s="12">
        <v>6</v>
      </c>
      <c r="Q131" s="23"/>
      <c r="S131" s="12" t="s">
        <v>548</v>
      </c>
      <c r="T131" t="s">
        <v>549</v>
      </c>
      <c r="U131" t="s">
        <v>553</v>
      </c>
    </row>
    <row r="132" spans="1:21" hidden="1">
      <c r="A132" t="s">
        <v>400</v>
      </c>
      <c r="B132" s="12" t="s">
        <v>518</v>
      </c>
      <c r="C132" s="12" t="s">
        <v>520</v>
      </c>
      <c r="D132" s="12" t="s">
        <v>525</v>
      </c>
      <c r="E132">
        <v>3.8</v>
      </c>
      <c r="F132">
        <v>126641</v>
      </c>
      <c r="G132" s="21">
        <v>43424</v>
      </c>
      <c r="H132" s="35">
        <f>YEAR(Cleaned_Dataset[[#This Row],[Hire Date]])</f>
        <v>2018</v>
      </c>
      <c r="I132" s="12" t="b">
        <v>0</v>
      </c>
      <c r="K132" t="s">
        <v>536</v>
      </c>
      <c r="L132" t="s">
        <v>540</v>
      </c>
      <c r="M132" s="12" t="s">
        <v>542</v>
      </c>
      <c r="N132">
        <v>5</v>
      </c>
      <c r="O132" s="12">
        <v>6.4</v>
      </c>
      <c r="Q132" s="23"/>
      <c r="S132" s="12" t="s">
        <v>547</v>
      </c>
      <c r="T132" t="s">
        <v>549</v>
      </c>
      <c r="U132" t="s">
        <v>554</v>
      </c>
    </row>
    <row r="133" spans="1:21" hidden="1">
      <c r="A133" t="s">
        <v>403</v>
      </c>
      <c r="B133" s="12" t="s">
        <v>519</v>
      </c>
      <c r="C133" s="12" t="s">
        <v>523</v>
      </c>
      <c r="D133" s="12" t="s">
        <v>527</v>
      </c>
      <c r="E133">
        <v>7.8</v>
      </c>
      <c r="F133" s="33">
        <v>103798</v>
      </c>
      <c r="G133" s="21">
        <v>43974</v>
      </c>
      <c r="H133" s="35">
        <f t="shared" ref="H133:H135" si="14">YEAR($G133)</f>
        <v>2020</v>
      </c>
      <c r="I133" s="12" t="b">
        <v>0</v>
      </c>
      <c r="K133" t="s">
        <v>536</v>
      </c>
      <c r="L133" t="s">
        <v>541</v>
      </c>
      <c r="M133" s="12" t="s">
        <v>544</v>
      </c>
      <c r="N133">
        <v>3</v>
      </c>
      <c r="O133" s="12">
        <v>4.9000000000000004</v>
      </c>
      <c r="Q133" s="24">
        <f>EDATE(G133,O133*12)</f>
        <v>45739</v>
      </c>
      <c r="R133" s="37">
        <f t="shared" ref="R130:R193" si="15">YEAR(Q133)</f>
        <v>2025</v>
      </c>
      <c r="S133" s="12" t="s">
        <v>548</v>
      </c>
      <c r="T133" t="s">
        <v>550</v>
      </c>
      <c r="U133" t="s">
        <v>552</v>
      </c>
    </row>
    <row r="134" spans="1:21" hidden="1">
      <c r="A134" t="s">
        <v>337</v>
      </c>
      <c r="B134" s="12" t="s">
        <v>518</v>
      </c>
      <c r="C134" s="12" t="s">
        <v>524</v>
      </c>
      <c r="D134" s="12" t="s">
        <v>525</v>
      </c>
      <c r="E134">
        <v>2.8</v>
      </c>
      <c r="F134" s="33">
        <v>136708</v>
      </c>
      <c r="G134" s="21">
        <v>43107</v>
      </c>
      <c r="H134" s="35">
        <f t="shared" si="14"/>
        <v>2018</v>
      </c>
      <c r="I134" s="12" t="b">
        <v>1</v>
      </c>
      <c r="J134" s="12" t="s">
        <v>530</v>
      </c>
      <c r="K134" t="s">
        <v>537</v>
      </c>
      <c r="L134" t="s">
        <v>541</v>
      </c>
      <c r="M134" s="12" t="s">
        <v>545</v>
      </c>
      <c r="N134">
        <v>4</v>
      </c>
      <c r="O134" s="12">
        <v>3.3</v>
      </c>
      <c r="P134" s="23">
        <f>ROUND(O134,0)</f>
        <v>3</v>
      </c>
      <c r="Q134" s="24">
        <f>EDATE(G134,O134*12)</f>
        <v>44293</v>
      </c>
      <c r="R134" s="37">
        <f t="shared" si="15"/>
        <v>2021</v>
      </c>
      <c r="S134" s="12" t="s">
        <v>548</v>
      </c>
      <c r="T134" t="s">
        <v>550</v>
      </c>
      <c r="U134" t="s">
        <v>552</v>
      </c>
    </row>
    <row r="135" spans="1:21" hidden="1">
      <c r="A135" t="s">
        <v>411</v>
      </c>
      <c r="B135" s="12" t="s">
        <v>518</v>
      </c>
      <c r="C135" s="12" t="s">
        <v>521</v>
      </c>
      <c r="D135" s="12" t="s">
        <v>530</v>
      </c>
      <c r="E135">
        <v>2.7</v>
      </c>
      <c r="F135" s="33">
        <v>117615</v>
      </c>
      <c r="G135" s="21">
        <v>45426</v>
      </c>
      <c r="H135" s="35">
        <f t="shared" si="14"/>
        <v>2024</v>
      </c>
      <c r="I135" s="12" t="b">
        <v>0</v>
      </c>
      <c r="K135" t="s">
        <v>536</v>
      </c>
      <c r="L135" t="s">
        <v>540</v>
      </c>
      <c r="M135" s="12" t="s">
        <v>544</v>
      </c>
      <c r="N135">
        <v>4</v>
      </c>
      <c r="O135" s="12">
        <v>2.9</v>
      </c>
      <c r="Q135" s="23"/>
      <c r="S135" s="12" t="s">
        <v>546</v>
      </c>
      <c r="T135" t="s">
        <v>549</v>
      </c>
      <c r="U135" t="s">
        <v>554</v>
      </c>
    </row>
    <row r="136" spans="1:21" hidden="1">
      <c r="A136" t="s">
        <v>413</v>
      </c>
      <c r="B136" s="12" t="s">
        <v>517</v>
      </c>
      <c r="C136" s="12" t="s">
        <v>520</v>
      </c>
      <c r="D136" s="12" t="s">
        <v>526</v>
      </c>
      <c r="E136">
        <v>5.3</v>
      </c>
      <c r="F136">
        <v>62800</v>
      </c>
      <c r="G136" s="21">
        <v>44592</v>
      </c>
      <c r="H136" s="35">
        <f>YEAR(Cleaned_Dataset[[#This Row],[Hire Date]])</f>
        <v>2022</v>
      </c>
      <c r="I136" s="12" t="b">
        <v>0</v>
      </c>
      <c r="K136" t="s">
        <v>536</v>
      </c>
      <c r="L136" t="s">
        <v>538</v>
      </c>
      <c r="M136" s="12" t="s">
        <v>542</v>
      </c>
      <c r="N136">
        <v>2</v>
      </c>
      <c r="O136" s="12">
        <v>2.2000000000000002</v>
      </c>
      <c r="Q136" s="23"/>
      <c r="S136" s="12" t="s">
        <v>546</v>
      </c>
      <c r="T136" t="s">
        <v>549</v>
      </c>
      <c r="U136" t="s">
        <v>552</v>
      </c>
    </row>
    <row r="137" spans="1:21" hidden="1">
      <c r="A137" t="s">
        <v>386</v>
      </c>
      <c r="B137" s="12" t="s">
        <v>517</v>
      </c>
      <c r="C137" s="12" t="s">
        <v>520</v>
      </c>
      <c r="D137" s="12" t="s">
        <v>525</v>
      </c>
      <c r="E137">
        <v>5.0999999999999996</v>
      </c>
      <c r="F137">
        <v>106473</v>
      </c>
      <c r="G137" s="21">
        <v>45799</v>
      </c>
      <c r="H137" s="35">
        <f>YEAR(Cleaned_Dataset[[#This Row],[Hire Date]])</f>
        <v>2025</v>
      </c>
      <c r="I137" s="12" t="b">
        <v>0</v>
      </c>
      <c r="K137" t="s">
        <v>536</v>
      </c>
      <c r="L137" t="s">
        <v>540</v>
      </c>
      <c r="M137" s="12" t="s">
        <v>543</v>
      </c>
      <c r="N137">
        <v>2</v>
      </c>
      <c r="O137" s="12">
        <v>5.9</v>
      </c>
      <c r="Q137" s="23"/>
      <c r="S137" s="12" t="s">
        <v>546</v>
      </c>
      <c r="T137" t="s">
        <v>549</v>
      </c>
      <c r="U137" t="s">
        <v>552</v>
      </c>
    </row>
    <row r="138" spans="1:21" hidden="1">
      <c r="A138" t="s">
        <v>421</v>
      </c>
      <c r="B138" s="12" t="s">
        <v>517</v>
      </c>
      <c r="C138" s="12" t="s">
        <v>522</v>
      </c>
      <c r="D138" s="12" t="s">
        <v>526</v>
      </c>
      <c r="E138">
        <v>7.1</v>
      </c>
      <c r="F138" s="33">
        <v>103526</v>
      </c>
      <c r="G138" s="21">
        <v>44330</v>
      </c>
      <c r="H138" s="35">
        <f t="shared" ref="H138:H140" si="16">YEAR($G138)</f>
        <v>2021</v>
      </c>
      <c r="I138" s="12" t="b">
        <v>0</v>
      </c>
      <c r="K138" t="s">
        <v>536</v>
      </c>
      <c r="L138" t="s">
        <v>538</v>
      </c>
      <c r="M138" s="12" t="s">
        <v>544</v>
      </c>
      <c r="N138">
        <v>3</v>
      </c>
      <c r="O138" s="12">
        <v>3.9</v>
      </c>
      <c r="Q138" s="23"/>
      <c r="S138" s="12" t="s">
        <v>548</v>
      </c>
      <c r="T138" t="s">
        <v>549</v>
      </c>
      <c r="U138" t="s">
        <v>553</v>
      </c>
    </row>
    <row r="139" spans="1:21" hidden="1">
      <c r="A139" t="s">
        <v>424</v>
      </c>
      <c r="B139" s="12" t="s">
        <v>517</v>
      </c>
      <c r="C139" s="12" t="s">
        <v>522</v>
      </c>
      <c r="D139" s="12" t="s">
        <v>525</v>
      </c>
      <c r="E139">
        <v>7.2</v>
      </c>
      <c r="F139" s="33">
        <v>141938</v>
      </c>
      <c r="G139" s="21">
        <v>45653</v>
      </c>
      <c r="H139" s="35">
        <f t="shared" si="16"/>
        <v>2024</v>
      </c>
      <c r="I139" s="12" t="b">
        <v>0</v>
      </c>
      <c r="K139" t="s">
        <v>536</v>
      </c>
      <c r="L139" t="s">
        <v>541</v>
      </c>
      <c r="M139" s="12" t="s">
        <v>545</v>
      </c>
      <c r="N139">
        <v>2</v>
      </c>
      <c r="O139" s="12">
        <v>5.3</v>
      </c>
      <c r="Q139" s="23"/>
      <c r="S139" s="12" t="s">
        <v>548</v>
      </c>
      <c r="T139" t="s">
        <v>550</v>
      </c>
      <c r="U139" t="s">
        <v>552</v>
      </c>
    </row>
    <row r="140" spans="1:21" hidden="1">
      <c r="A140" t="s">
        <v>426</v>
      </c>
      <c r="B140" s="12" t="s">
        <v>518</v>
      </c>
      <c r="C140" s="12" t="s">
        <v>524</v>
      </c>
      <c r="D140" s="12" t="s">
        <v>525</v>
      </c>
      <c r="E140">
        <v>7.9</v>
      </c>
      <c r="F140" s="33">
        <v>111913</v>
      </c>
      <c r="G140" s="21">
        <v>43461</v>
      </c>
      <c r="H140" s="35">
        <f t="shared" si="16"/>
        <v>2018</v>
      </c>
      <c r="I140" s="12" t="b">
        <v>0</v>
      </c>
      <c r="K140" t="s">
        <v>536</v>
      </c>
      <c r="L140" t="s">
        <v>541</v>
      </c>
      <c r="M140" s="12" t="s">
        <v>545</v>
      </c>
      <c r="N140">
        <v>2</v>
      </c>
      <c r="O140" s="12">
        <v>6.3</v>
      </c>
      <c r="Q140" s="23"/>
      <c r="S140" s="12" t="s">
        <v>546</v>
      </c>
      <c r="T140" t="s">
        <v>550</v>
      </c>
      <c r="U140" t="s">
        <v>552</v>
      </c>
    </row>
    <row r="141" spans="1:21" hidden="1">
      <c r="A141" t="s">
        <v>267</v>
      </c>
      <c r="B141" s="12" t="s">
        <v>519</v>
      </c>
      <c r="C141" s="12" t="s">
        <v>521</v>
      </c>
      <c r="D141" s="12" t="s">
        <v>526</v>
      </c>
      <c r="E141">
        <v>8.5</v>
      </c>
      <c r="F141">
        <v>73057</v>
      </c>
      <c r="G141" s="21">
        <v>45833</v>
      </c>
      <c r="H141" s="35">
        <f>YEAR(Cleaned_Dataset[[#This Row],[Hire Date]])</f>
        <v>2025</v>
      </c>
      <c r="I141" s="12" t="b">
        <v>0</v>
      </c>
      <c r="K141" t="s">
        <v>535</v>
      </c>
      <c r="L141" t="s">
        <v>540</v>
      </c>
      <c r="M141" s="12" t="s">
        <v>543</v>
      </c>
      <c r="N141">
        <v>2</v>
      </c>
      <c r="O141" s="12">
        <v>5.8</v>
      </c>
      <c r="Q141" s="23"/>
      <c r="S141" s="12" t="s">
        <v>547</v>
      </c>
      <c r="T141" t="s">
        <v>549</v>
      </c>
      <c r="U141" t="s">
        <v>553</v>
      </c>
    </row>
    <row r="142" spans="1:21" hidden="1">
      <c r="A142" t="s">
        <v>431</v>
      </c>
      <c r="B142" s="12" t="s">
        <v>518</v>
      </c>
      <c r="C142" s="12" t="s">
        <v>523</v>
      </c>
      <c r="D142" s="12" t="s">
        <v>527</v>
      </c>
      <c r="E142">
        <v>6.6</v>
      </c>
      <c r="F142" s="33">
        <v>105800</v>
      </c>
      <c r="G142" s="21">
        <v>45297</v>
      </c>
      <c r="H142" s="35">
        <f>YEAR($G142)</f>
        <v>2024</v>
      </c>
      <c r="I142" s="12" t="b">
        <v>0</v>
      </c>
      <c r="K142" t="s">
        <v>536</v>
      </c>
      <c r="L142" t="s">
        <v>538</v>
      </c>
      <c r="M142" s="12" t="s">
        <v>544</v>
      </c>
      <c r="N142">
        <v>3</v>
      </c>
      <c r="O142" s="12">
        <v>1</v>
      </c>
      <c r="Q142" s="24">
        <f>EDATE(G142,O142*12)</f>
        <v>45663</v>
      </c>
      <c r="R142" s="37">
        <f t="shared" si="15"/>
        <v>2025</v>
      </c>
      <c r="S142" s="12" t="s">
        <v>546</v>
      </c>
      <c r="T142" t="s">
        <v>549</v>
      </c>
      <c r="U142" t="s">
        <v>554</v>
      </c>
    </row>
    <row r="143" spans="1:21" hidden="1">
      <c r="A143" t="s">
        <v>143</v>
      </c>
      <c r="B143" s="12" t="s">
        <v>518</v>
      </c>
      <c r="C143" s="12" t="s">
        <v>522</v>
      </c>
      <c r="D143" s="12" t="s">
        <v>528</v>
      </c>
      <c r="E143">
        <v>9.6</v>
      </c>
      <c r="F143">
        <v>138344</v>
      </c>
      <c r="G143" s="21">
        <v>43652</v>
      </c>
      <c r="H143" s="35">
        <f>YEAR(Cleaned_Dataset[[#This Row],[Hire Date]])</f>
        <v>2019</v>
      </c>
      <c r="I143" s="12" t="b">
        <v>0</v>
      </c>
      <c r="K143" t="s">
        <v>535</v>
      </c>
      <c r="L143" t="s">
        <v>540</v>
      </c>
      <c r="M143" s="12" t="s">
        <v>543</v>
      </c>
      <c r="N143">
        <v>3</v>
      </c>
      <c r="O143" s="12">
        <v>5.8</v>
      </c>
      <c r="Q143" s="23"/>
      <c r="S143" s="12" t="s">
        <v>546</v>
      </c>
      <c r="T143" t="s">
        <v>549</v>
      </c>
      <c r="U143" t="s">
        <v>553</v>
      </c>
    </row>
    <row r="144" spans="1:21" hidden="1">
      <c r="A144" t="s">
        <v>435</v>
      </c>
      <c r="B144" s="12" t="s">
        <v>519</v>
      </c>
      <c r="C144" s="12" t="s">
        <v>523</v>
      </c>
      <c r="D144" s="12" t="s">
        <v>527</v>
      </c>
      <c r="E144">
        <v>5</v>
      </c>
      <c r="F144">
        <v>79874</v>
      </c>
      <c r="G144" s="21">
        <v>44880</v>
      </c>
      <c r="H144" s="35">
        <f>YEAR(Cleaned_Dataset[[#This Row],[Hire Date]])</f>
        <v>2022</v>
      </c>
      <c r="I144" s="12" t="b">
        <v>0</v>
      </c>
      <c r="K144" t="s">
        <v>536</v>
      </c>
      <c r="L144" t="s">
        <v>540</v>
      </c>
      <c r="M144" s="12" t="s">
        <v>542</v>
      </c>
      <c r="N144">
        <v>5</v>
      </c>
      <c r="O144" s="12">
        <v>2.4</v>
      </c>
      <c r="Q144" s="24">
        <f>EDATE(G144,O144*12)</f>
        <v>45731</v>
      </c>
      <c r="R144" s="37">
        <f t="shared" si="15"/>
        <v>2025</v>
      </c>
      <c r="S144" s="12" t="s">
        <v>546</v>
      </c>
      <c r="T144" t="s">
        <v>549</v>
      </c>
      <c r="U144" t="s">
        <v>554</v>
      </c>
    </row>
    <row r="145" spans="1:21" hidden="1">
      <c r="A145" t="s">
        <v>359</v>
      </c>
      <c r="B145" s="12" t="s">
        <v>518</v>
      </c>
      <c r="C145" s="12" t="s">
        <v>523</v>
      </c>
      <c r="D145" s="12" t="s">
        <v>528</v>
      </c>
      <c r="E145">
        <v>3.4</v>
      </c>
      <c r="F145" s="33">
        <v>108511</v>
      </c>
      <c r="G145" s="21">
        <v>44384</v>
      </c>
      <c r="H145" s="35">
        <f t="shared" ref="H145:H148" si="17">YEAR($G145)</f>
        <v>2021</v>
      </c>
      <c r="I145" s="12" t="b">
        <v>0</v>
      </c>
      <c r="K145" t="s">
        <v>537</v>
      </c>
      <c r="L145" t="s">
        <v>540</v>
      </c>
      <c r="M145" s="12" t="s">
        <v>545</v>
      </c>
      <c r="N145">
        <v>2</v>
      </c>
      <c r="O145" s="12">
        <v>3.8</v>
      </c>
      <c r="Q145" s="23"/>
      <c r="S145" s="12" t="s">
        <v>546</v>
      </c>
      <c r="T145" t="s">
        <v>549</v>
      </c>
      <c r="U145" t="s">
        <v>553</v>
      </c>
    </row>
    <row r="146" spans="1:21" hidden="1">
      <c r="A146" t="s">
        <v>439</v>
      </c>
      <c r="B146" s="12" t="s">
        <v>519</v>
      </c>
      <c r="C146" s="12" t="s">
        <v>523</v>
      </c>
      <c r="D146" s="12" t="s">
        <v>527</v>
      </c>
      <c r="E146">
        <v>5.8</v>
      </c>
      <c r="F146" s="33">
        <v>129906</v>
      </c>
      <c r="G146" s="21">
        <v>44288</v>
      </c>
      <c r="H146" s="35">
        <f t="shared" si="17"/>
        <v>2021</v>
      </c>
      <c r="I146" s="12" t="b">
        <v>0</v>
      </c>
      <c r="K146" t="s">
        <v>536</v>
      </c>
      <c r="L146" t="s">
        <v>541</v>
      </c>
      <c r="M146" s="12" t="s">
        <v>545</v>
      </c>
      <c r="N146">
        <v>3</v>
      </c>
      <c r="O146" s="12">
        <v>4</v>
      </c>
      <c r="Q146" s="24">
        <f>EDATE(G146,O146*12)</f>
        <v>45749</v>
      </c>
      <c r="R146" s="37">
        <f t="shared" si="15"/>
        <v>2025</v>
      </c>
      <c r="S146" s="12" t="s">
        <v>547</v>
      </c>
      <c r="T146" t="s">
        <v>550</v>
      </c>
      <c r="U146" t="s">
        <v>553</v>
      </c>
    </row>
    <row r="147" spans="1:21" hidden="1">
      <c r="A147" t="s">
        <v>440</v>
      </c>
      <c r="B147" s="12" t="s">
        <v>518</v>
      </c>
      <c r="C147" s="12" t="s">
        <v>520</v>
      </c>
      <c r="D147" s="12" t="s">
        <v>526</v>
      </c>
      <c r="E147">
        <v>5.9</v>
      </c>
      <c r="F147" s="33">
        <v>70103</v>
      </c>
      <c r="G147" s="21">
        <v>43703</v>
      </c>
      <c r="H147" s="35">
        <f t="shared" si="17"/>
        <v>2019</v>
      </c>
      <c r="I147" s="12" t="b">
        <v>0</v>
      </c>
      <c r="K147" t="s">
        <v>536</v>
      </c>
      <c r="L147" t="s">
        <v>540</v>
      </c>
      <c r="M147" s="12" t="s">
        <v>544</v>
      </c>
      <c r="N147">
        <v>2</v>
      </c>
      <c r="O147" s="12">
        <v>5.7</v>
      </c>
      <c r="Q147" s="23"/>
      <c r="S147" s="12" t="s">
        <v>546</v>
      </c>
      <c r="T147" t="s">
        <v>549</v>
      </c>
      <c r="U147" t="s">
        <v>552</v>
      </c>
    </row>
    <row r="148" spans="1:21" hidden="1">
      <c r="A148" t="s">
        <v>441</v>
      </c>
      <c r="B148" s="12" t="s">
        <v>519</v>
      </c>
      <c r="C148" s="12" t="s">
        <v>523</v>
      </c>
      <c r="D148" s="12" t="s">
        <v>525</v>
      </c>
      <c r="E148">
        <v>1.6</v>
      </c>
      <c r="F148" s="33">
        <v>103803</v>
      </c>
      <c r="G148" s="21">
        <v>43965</v>
      </c>
      <c r="H148" s="35">
        <f t="shared" si="17"/>
        <v>2020</v>
      </c>
      <c r="I148" s="12" t="b">
        <v>0</v>
      </c>
      <c r="K148" t="s">
        <v>536</v>
      </c>
      <c r="L148" t="s">
        <v>541</v>
      </c>
      <c r="M148" s="12" t="s">
        <v>544</v>
      </c>
      <c r="N148">
        <v>3</v>
      </c>
      <c r="O148" s="12">
        <v>4.9000000000000004</v>
      </c>
      <c r="Q148" s="23"/>
      <c r="S148" s="12" t="s">
        <v>546</v>
      </c>
      <c r="T148" t="s">
        <v>550</v>
      </c>
      <c r="U148" t="s">
        <v>552</v>
      </c>
    </row>
    <row r="149" spans="1:21" hidden="1">
      <c r="A149" t="s">
        <v>444</v>
      </c>
      <c r="B149" s="12" t="s">
        <v>519</v>
      </c>
      <c r="C149" s="12" t="s">
        <v>524</v>
      </c>
      <c r="D149" s="12" t="s">
        <v>525</v>
      </c>
      <c r="E149">
        <v>1.5</v>
      </c>
      <c r="F149">
        <v>128814</v>
      </c>
      <c r="G149" s="21">
        <v>44253</v>
      </c>
      <c r="H149" s="35">
        <f>YEAR(Cleaned_Dataset[[#This Row],[Hire Date]])</f>
        <v>2021</v>
      </c>
      <c r="I149" s="12" t="b">
        <v>0</v>
      </c>
      <c r="K149" t="s">
        <v>536</v>
      </c>
      <c r="L149" t="s">
        <v>540</v>
      </c>
      <c r="M149" s="12" t="s">
        <v>542</v>
      </c>
      <c r="N149">
        <v>3</v>
      </c>
      <c r="O149" s="12">
        <v>4.0999999999999996</v>
      </c>
      <c r="Q149" s="23"/>
      <c r="S149" s="12" t="s">
        <v>547</v>
      </c>
      <c r="T149" t="s">
        <v>549</v>
      </c>
      <c r="U149" t="s">
        <v>551</v>
      </c>
    </row>
    <row r="150" spans="1:21" hidden="1">
      <c r="A150" t="s">
        <v>407</v>
      </c>
      <c r="B150" s="12" t="s">
        <v>519</v>
      </c>
      <c r="C150" s="12" t="s">
        <v>522</v>
      </c>
      <c r="D150" s="12" t="s">
        <v>528</v>
      </c>
      <c r="E150">
        <v>9.8000000000000007</v>
      </c>
      <c r="F150">
        <v>150811</v>
      </c>
      <c r="G150" s="21">
        <v>43666</v>
      </c>
      <c r="H150" s="35">
        <f>YEAR(Cleaned_Dataset[[#This Row],[Hire Date]])</f>
        <v>2019</v>
      </c>
      <c r="I150" s="12" t="b">
        <v>0</v>
      </c>
      <c r="K150" t="s">
        <v>537</v>
      </c>
      <c r="L150" t="s">
        <v>538</v>
      </c>
      <c r="M150" s="12" t="s">
        <v>543</v>
      </c>
      <c r="N150">
        <v>4</v>
      </c>
      <c r="O150" s="12">
        <v>5.8</v>
      </c>
      <c r="Q150" s="23"/>
      <c r="S150" s="12" t="s">
        <v>547</v>
      </c>
      <c r="T150" t="s">
        <v>549</v>
      </c>
      <c r="U150" t="s">
        <v>553</v>
      </c>
    </row>
    <row r="151" spans="1:21" hidden="1">
      <c r="A151" t="s">
        <v>297</v>
      </c>
      <c r="B151" s="12" t="s">
        <v>519</v>
      </c>
      <c r="C151" s="12" t="s">
        <v>523</v>
      </c>
      <c r="D151" s="12" t="s">
        <v>527</v>
      </c>
      <c r="E151">
        <v>5.7</v>
      </c>
      <c r="F151">
        <v>67239</v>
      </c>
      <c r="G151" s="21">
        <v>43667</v>
      </c>
      <c r="H151" s="35">
        <f>YEAR(Cleaned_Dataset[[#This Row],[Hire Date]])</f>
        <v>2019</v>
      </c>
      <c r="I151" s="12" t="b">
        <v>0</v>
      </c>
      <c r="K151" t="s">
        <v>537</v>
      </c>
      <c r="L151" t="s">
        <v>540</v>
      </c>
      <c r="M151" s="12" t="s">
        <v>543</v>
      </c>
      <c r="N151">
        <v>2</v>
      </c>
      <c r="O151" s="12">
        <v>5.8</v>
      </c>
      <c r="Q151" s="24">
        <f>EDATE(G151,O151*12)</f>
        <v>45768</v>
      </c>
      <c r="R151" s="37">
        <f t="shared" si="15"/>
        <v>2025</v>
      </c>
      <c r="S151" s="12" t="s">
        <v>546</v>
      </c>
      <c r="T151" t="s">
        <v>549</v>
      </c>
      <c r="U151" t="s">
        <v>552</v>
      </c>
    </row>
    <row r="152" spans="1:21" hidden="1">
      <c r="A152" t="s">
        <v>357</v>
      </c>
      <c r="B152" s="12" t="s">
        <v>518</v>
      </c>
      <c r="C152" s="12" t="s">
        <v>522</v>
      </c>
      <c r="D152" s="12" t="s">
        <v>526</v>
      </c>
      <c r="E152">
        <v>3.9</v>
      </c>
      <c r="F152">
        <v>70886</v>
      </c>
      <c r="G152" s="21">
        <v>43679</v>
      </c>
      <c r="H152" s="35">
        <f>YEAR(Cleaned_Dataset[[#This Row],[Hire Date]])</f>
        <v>2019</v>
      </c>
      <c r="I152" s="12" t="b">
        <v>0</v>
      </c>
      <c r="K152" t="s">
        <v>535</v>
      </c>
      <c r="L152" t="s">
        <v>538</v>
      </c>
      <c r="M152" s="12" t="s">
        <v>543</v>
      </c>
      <c r="N152">
        <v>4</v>
      </c>
      <c r="O152" s="12">
        <v>5.7</v>
      </c>
      <c r="Q152" s="23"/>
      <c r="S152" s="12" t="s">
        <v>546</v>
      </c>
      <c r="T152" t="s">
        <v>549</v>
      </c>
      <c r="U152" t="s">
        <v>552</v>
      </c>
    </row>
    <row r="153" spans="1:21" hidden="1">
      <c r="A153" t="s">
        <v>454</v>
      </c>
      <c r="B153" s="12" t="s">
        <v>518</v>
      </c>
      <c r="C153" s="12" t="s">
        <v>522</v>
      </c>
      <c r="D153" s="12" t="s">
        <v>527</v>
      </c>
      <c r="E153">
        <v>3.2</v>
      </c>
      <c r="F153">
        <v>96320</v>
      </c>
      <c r="G153" s="21">
        <v>43119</v>
      </c>
      <c r="H153" s="35">
        <f>YEAR(Cleaned_Dataset[[#This Row],[Hire Date]])</f>
        <v>2018</v>
      </c>
      <c r="I153" s="12" t="b">
        <v>0</v>
      </c>
      <c r="K153" t="s">
        <v>536</v>
      </c>
      <c r="L153" t="s">
        <v>541</v>
      </c>
      <c r="M153" s="12" t="s">
        <v>542</v>
      </c>
      <c r="N153">
        <v>3</v>
      </c>
      <c r="O153" s="12">
        <v>7.3</v>
      </c>
      <c r="Q153" s="24">
        <f>EDATE(G153,O153*12)</f>
        <v>45766</v>
      </c>
      <c r="R153" s="37">
        <f t="shared" si="15"/>
        <v>2025</v>
      </c>
      <c r="S153" s="12" t="s">
        <v>546</v>
      </c>
      <c r="T153" t="s">
        <v>550</v>
      </c>
      <c r="U153" t="s">
        <v>551</v>
      </c>
    </row>
    <row r="154" spans="1:21" hidden="1">
      <c r="A154" t="s">
        <v>194</v>
      </c>
      <c r="B154" s="12" t="s">
        <v>518</v>
      </c>
      <c r="C154" s="12" t="s">
        <v>521</v>
      </c>
      <c r="D154" s="12" t="s">
        <v>528</v>
      </c>
      <c r="E154">
        <v>3.7</v>
      </c>
      <c r="F154">
        <v>86630</v>
      </c>
      <c r="G154" s="21">
        <v>43559</v>
      </c>
      <c r="H154" s="35">
        <f>YEAR(Cleaned_Dataset[[#This Row],[Hire Date]])</f>
        <v>2019</v>
      </c>
      <c r="I154" s="12" t="b">
        <v>0</v>
      </c>
      <c r="K154" t="s">
        <v>536</v>
      </c>
      <c r="L154" t="s">
        <v>541</v>
      </c>
      <c r="M154" s="12" t="s">
        <v>542</v>
      </c>
      <c r="N154">
        <v>3</v>
      </c>
      <c r="O154" s="12">
        <v>6</v>
      </c>
      <c r="Q154" s="23"/>
      <c r="S154" s="12" t="s">
        <v>547</v>
      </c>
      <c r="T154" t="s">
        <v>550</v>
      </c>
      <c r="U154" t="s">
        <v>551</v>
      </c>
    </row>
    <row r="155" spans="1:21" hidden="1">
      <c r="A155" t="s">
        <v>278</v>
      </c>
      <c r="B155" s="12" t="s">
        <v>517</v>
      </c>
      <c r="C155" s="12" t="s">
        <v>523</v>
      </c>
      <c r="D155" s="12" t="s">
        <v>528</v>
      </c>
      <c r="E155">
        <v>3.7</v>
      </c>
      <c r="F155">
        <v>136256</v>
      </c>
      <c r="G155" s="21">
        <v>44270</v>
      </c>
      <c r="H155" s="35">
        <f>YEAR(Cleaned_Dataset[[#This Row],[Hire Date]])</f>
        <v>2021</v>
      </c>
      <c r="I155" s="12" t="b">
        <v>0</v>
      </c>
      <c r="K155" t="s">
        <v>535</v>
      </c>
      <c r="L155" t="s">
        <v>541</v>
      </c>
      <c r="M155" s="12" t="s">
        <v>542</v>
      </c>
      <c r="N155">
        <v>2</v>
      </c>
      <c r="O155" s="12">
        <v>4.0999999999999996</v>
      </c>
      <c r="Q155" s="23"/>
      <c r="S155" s="12" t="s">
        <v>546</v>
      </c>
      <c r="T155" t="s">
        <v>550</v>
      </c>
      <c r="U155" t="s">
        <v>552</v>
      </c>
    </row>
    <row r="156" spans="1:21" hidden="1">
      <c r="A156" t="s">
        <v>461</v>
      </c>
      <c r="B156" s="12" t="s">
        <v>518</v>
      </c>
      <c r="C156" s="12" t="s">
        <v>520</v>
      </c>
      <c r="D156" s="12" t="s">
        <v>525</v>
      </c>
      <c r="E156">
        <v>4.9000000000000004</v>
      </c>
      <c r="F156">
        <v>152910</v>
      </c>
      <c r="G156" s="21">
        <v>43285</v>
      </c>
      <c r="H156" s="35">
        <f>YEAR(Cleaned_Dataset[[#This Row],[Hire Date]])</f>
        <v>2018</v>
      </c>
      <c r="I156" s="12" t="b">
        <v>0</v>
      </c>
      <c r="K156" t="s">
        <v>536</v>
      </c>
      <c r="L156" t="s">
        <v>538</v>
      </c>
      <c r="M156" s="12" t="s">
        <v>542</v>
      </c>
      <c r="N156">
        <v>4</v>
      </c>
      <c r="O156" s="12">
        <v>6.8</v>
      </c>
      <c r="Q156" s="23"/>
      <c r="S156" s="12" t="s">
        <v>547</v>
      </c>
      <c r="T156" t="s">
        <v>549</v>
      </c>
      <c r="U156" t="s">
        <v>552</v>
      </c>
    </row>
    <row r="157" spans="1:21" hidden="1">
      <c r="A157" t="s">
        <v>343</v>
      </c>
      <c r="B157" s="12" t="s">
        <v>518</v>
      </c>
      <c r="C157" s="12" t="s">
        <v>524</v>
      </c>
      <c r="D157" s="12" t="s">
        <v>525</v>
      </c>
      <c r="E157">
        <v>5.4</v>
      </c>
      <c r="F157">
        <v>74973</v>
      </c>
      <c r="G157" s="21">
        <v>44624</v>
      </c>
      <c r="H157" s="35">
        <f>YEAR(Cleaned_Dataset[[#This Row],[Hire Date]])</f>
        <v>2022</v>
      </c>
      <c r="I157" s="12" t="b">
        <v>1</v>
      </c>
      <c r="J157" s="12" t="s">
        <v>533</v>
      </c>
      <c r="K157" t="s">
        <v>537</v>
      </c>
      <c r="L157" t="s">
        <v>541</v>
      </c>
      <c r="M157" s="12" t="s">
        <v>542</v>
      </c>
      <c r="N157">
        <v>5</v>
      </c>
      <c r="O157" s="12">
        <v>1.1000000000000001</v>
      </c>
      <c r="P157" s="23">
        <f>ROUND(O157,0)</f>
        <v>1</v>
      </c>
      <c r="Q157" s="24">
        <f>EDATE(G157,O157*12)</f>
        <v>45020</v>
      </c>
      <c r="R157" s="37">
        <f t="shared" si="15"/>
        <v>2023</v>
      </c>
      <c r="S157" s="12" t="s">
        <v>546</v>
      </c>
      <c r="T157" t="s">
        <v>550</v>
      </c>
      <c r="U157" t="s">
        <v>554</v>
      </c>
    </row>
    <row r="158" spans="1:21" hidden="1">
      <c r="A158" t="s">
        <v>233</v>
      </c>
      <c r="B158" s="12" t="s">
        <v>518</v>
      </c>
      <c r="C158" s="12" t="s">
        <v>520</v>
      </c>
      <c r="D158" s="12" t="s">
        <v>528</v>
      </c>
      <c r="E158">
        <v>3.8</v>
      </c>
      <c r="F158">
        <v>74484</v>
      </c>
      <c r="G158" s="21">
        <v>43876</v>
      </c>
      <c r="H158" s="35">
        <f>YEAR(Cleaned_Dataset[[#This Row],[Hire Date]])</f>
        <v>2020</v>
      </c>
      <c r="I158" s="12" t="b">
        <v>0</v>
      </c>
      <c r="K158" t="s">
        <v>536</v>
      </c>
      <c r="L158" t="s">
        <v>540</v>
      </c>
      <c r="M158" s="12" t="s">
        <v>542</v>
      </c>
      <c r="N158">
        <v>3</v>
      </c>
      <c r="O158" s="12">
        <v>5.2</v>
      </c>
      <c r="Q158" s="23"/>
      <c r="S158" s="12" t="s">
        <v>547</v>
      </c>
      <c r="T158" t="s">
        <v>549</v>
      </c>
      <c r="U158" t="s">
        <v>553</v>
      </c>
    </row>
    <row r="159" spans="1:21" hidden="1">
      <c r="A159" t="s">
        <v>468</v>
      </c>
      <c r="B159" s="12" t="s">
        <v>519</v>
      </c>
      <c r="C159" s="12" t="s">
        <v>520</v>
      </c>
      <c r="D159" s="12" t="s">
        <v>526</v>
      </c>
      <c r="E159">
        <v>1.8</v>
      </c>
      <c r="F159" s="33">
        <v>147796</v>
      </c>
      <c r="G159" s="21">
        <v>45324</v>
      </c>
      <c r="H159" s="35">
        <f>YEAR($G159)</f>
        <v>2024</v>
      </c>
      <c r="I159" s="12" t="b">
        <v>0</v>
      </c>
      <c r="K159" t="s">
        <v>536</v>
      </c>
      <c r="L159" t="s">
        <v>540</v>
      </c>
      <c r="M159" s="12" t="s">
        <v>544</v>
      </c>
      <c r="N159">
        <v>3</v>
      </c>
      <c r="O159" s="12">
        <v>3.2</v>
      </c>
      <c r="Q159" s="23"/>
      <c r="S159" s="12" t="s">
        <v>547</v>
      </c>
      <c r="T159" t="s">
        <v>549</v>
      </c>
      <c r="U159" t="s">
        <v>552</v>
      </c>
    </row>
    <row r="160" spans="1:21" hidden="1">
      <c r="A160" t="s">
        <v>472</v>
      </c>
      <c r="B160" s="12" t="s">
        <v>518</v>
      </c>
      <c r="C160" s="12" t="s">
        <v>520</v>
      </c>
      <c r="D160" s="12" t="s">
        <v>527</v>
      </c>
      <c r="E160">
        <v>9.8000000000000007</v>
      </c>
      <c r="F160">
        <v>125133</v>
      </c>
      <c r="G160" s="21">
        <v>44905</v>
      </c>
      <c r="H160" s="35">
        <f>YEAR(Cleaned_Dataset[[#This Row],[Hire Date]])</f>
        <v>2022</v>
      </c>
      <c r="I160" s="12" t="b">
        <v>0</v>
      </c>
      <c r="K160" t="s">
        <v>536</v>
      </c>
      <c r="L160" t="s">
        <v>540</v>
      </c>
      <c r="M160" s="12" t="s">
        <v>542</v>
      </c>
      <c r="N160">
        <v>4</v>
      </c>
      <c r="O160" s="12">
        <v>2.4</v>
      </c>
      <c r="Q160" s="24">
        <f>EDATE(G160,O160*12)</f>
        <v>45757</v>
      </c>
      <c r="R160" s="37">
        <f t="shared" si="15"/>
        <v>2025</v>
      </c>
      <c r="S160" s="12" t="s">
        <v>547</v>
      </c>
      <c r="T160" t="s">
        <v>549</v>
      </c>
      <c r="U160" t="s">
        <v>552</v>
      </c>
    </row>
    <row r="161" spans="1:21" hidden="1">
      <c r="A161" t="s">
        <v>462</v>
      </c>
      <c r="B161" s="12" t="s">
        <v>517</v>
      </c>
      <c r="C161" s="12" t="s">
        <v>523</v>
      </c>
      <c r="D161" s="12" t="s">
        <v>528</v>
      </c>
      <c r="E161">
        <v>3.8</v>
      </c>
      <c r="F161">
        <v>66476</v>
      </c>
      <c r="G161" s="21">
        <v>45484</v>
      </c>
      <c r="H161" s="35">
        <f>YEAR(Cleaned_Dataset[[#This Row],[Hire Date]])</f>
        <v>2024</v>
      </c>
      <c r="I161" s="12" t="b">
        <v>0</v>
      </c>
      <c r="K161" t="s">
        <v>535</v>
      </c>
      <c r="L161" t="s">
        <v>538</v>
      </c>
      <c r="M161" s="12" t="s">
        <v>542</v>
      </c>
      <c r="N161">
        <v>3</v>
      </c>
      <c r="O161" s="12">
        <v>5.8</v>
      </c>
      <c r="Q161" s="23"/>
      <c r="S161" s="12" t="s">
        <v>546</v>
      </c>
      <c r="T161" t="s">
        <v>549</v>
      </c>
      <c r="U161" t="s">
        <v>552</v>
      </c>
    </row>
    <row r="162" spans="1:21" hidden="1">
      <c r="A162" t="s">
        <v>418</v>
      </c>
      <c r="B162" s="12" t="s">
        <v>519</v>
      </c>
      <c r="C162" s="12" t="s">
        <v>521</v>
      </c>
      <c r="D162" s="12" t="s">
        <v>525</v>
      </c>
      <c r="E162">
        <v>5.3</v>
      </c>
      <c r="F162" s="33">
        <v>130305</v>
      </c>
      <c r="G162" s="21">
        <v>44532</v>
      </c>
      <c r="H162" s="35">
        <f>YEAR($G162)</f>
        <v>2021</v>
      </c>
      <c r="I162" s="12" t="b">
        <v>1</v>
      </c>
      <c r="J162" s="12" t="s">
        <v>531</v>
      </c>
      <c r="K162" t="s">
        <v>537</v>
      </c>
      <c r="L162" t="s">
        <v>541</v>
      </c>
      <c r="M162" s="12" t="s">
        <v>545</v>
      </c>
      <c r="N162">
        <v>3</v>
      </c>
      <c r="O162" s="12">
        <v>0.5</v>
      </c>
      <c r="P162" s="23">
        <f>ROUND(O162,0)</f>
        <v>1</v>
      </c>
      <c r="Q162" s="24">
        <f>EDATE(G162,O162*12)</f>
        <v>44714</v>
      </c>
      <c r="R162" s="37">
        <f t="shared" si="15"/>
        <v>2022</v>
      </c>
      <c r="S162" s="12" t="s">
        <v>548</v>
      </c>
      <c r="T162" t="s">
        <v>550</v>
      </c>
      <c r="U162" t="s">
        <v>554</v>
      </c>
    </row>
    <row r="163" spans="1:21" hidden="1">
      <c r="A163" t="s">
        <v>366</v>
      </c>
      <c r="B163" s="12" t="s">
        <v>518</v>
      </c>
      <c r="C163" s="12" t="s">
        <v>520</v>
      </c>
      <c r="D163" s="12" t="s">
        <v>528</v>
      </c>
      <c r="E163">
        <v>3.1</v>
      </c>
      <c r="F163">
        <v>134763</v>
      </c>
      <c r="G163" s="21">
        <v>44755</v>
      </c>
      <c r="H163" s="35">
        <f>YEAR(Cleaned_Dataset[[#This Row],[Hire Date]])</f>
        <v>2022</v>
      </c>
      <c r="I163" s="12" t="b">
        <v>1</v>
      </c>
      <c r="J163" s="12" t="s">
        <v>532</v>
      </c>
      <c r="K163" t="s">
        <v>536</v>
      </c>
      <c r="L163" t="s">
        <v>540</v>
      </c>
      <c r="M163" s="12" t="s">
        <v>542</v>
      </c>
      <c r="N163">
        <v>4</v>
      </c>
      <c r="O163" s="12">
        <v>1.8</v>
      </c>
      <c r="P163" s="23">
        <f>ROUND(O163,0)</f>
        <v>2</v>
      </c>
      <c r="Q163" s="24">
        <f>EDATE(G163,O163*12)</f>
        <v>45395</v>
      </c>
      <c r="R163" s="37">
        <f t="shared" si="15"/>
        <v>2024</v>
      </c>
      <c r="S163" s="12" t="s">
        <v>546</v>
      </c>
      <c r="T163" t="s">
        <v>549</v>
      </c>
      <c r="U163" t="s">
        <v>554</v>
      </c>
    </row>
    <row r="164" spans="1:21" hidden="1">
      <c r="A164" t="s">
        <v>481</v>
      </c>
      <c r="B164" s="12" t="s">
        <v>518</v>
      </c>
      <c r="C164" s="12" t="s">
        <v>520</v>
      </c>
      <c r="D164" s="12" t="s">
        <v>525</v>
      </c>
      <c r="E164">
        <v>6</v>
      </c>
      <c r="F164">
        <v>147959</v>
      </c>
      <c r="G164" s="21">
        <v>43751</v>
      </c>
      <c r="H164" s="35">
        <f>YEAR(Cleaned_Dataset[[#This Row],[Hire Date]])</f>
        <v>2019</v>
      </c>
      <c r="I164" s="12" t="b">
        <v>0</v>
      </c>
      <c r="K164" t="s">
        <v>536</v>
      </c>
      <c r="L164" t="s">
        <v>540</v>
      </c>
      <c r="M164" s="12" t="s">
        <v>542</v>
      </c>
      <c r="N164">
        <v>3</v>
      </c>
      <c r="O164" s="12">
        <v>5.5</v>
      </c>
      <c r="Q164" s="23"/>
      <c r="S164" s="12" t="s">
        <v>548</v>
      </c>
      <c r="T164" t="s">
        <v>549</v>
      </c>
      <c r="U164" t="s">
        <v>554</v>
      </c>
    </row>
    <row r="165" spans="1:21" hidden="1">
      <c r="A165" t="s">
        <v>483</v>
      </c>
      <c r="B165" s="12" t="s">
        <v>517</v>
      </c>
      <c r="C165" s="12" t="s">
        <v>524</v>
      </c>
      <c r="D165" s="12" t="s">
        <v>526</v>
      </c>
      <c r="E165">
        <v>8.9</v>
      </c>
      <c r="F165" s="33">
        <v>106646</v>
      </c>
      <c r="G165" s="21">
        <v>43794</v>
      </c>
      <c r="H165" s="35">
        <f>YEAR($G165)</f>
        <v>2019</v>
      </c>
      <c r="I165" s="12" t="b">
        <v>0</v>
      </c>
      <c r="K165" t="s">
        <v>536</v>
      </c>
      <c r="L165" t="s">
        <v>540</v>
      </c>
      <c r="M165" s="12" t="s">
        <v>544</v>
      </c>
      <c r="N165">
        <v>5</v>
      </c>
      <c r="O165" s="12">
        <v>5.4</v>
      </c>
      <c r="Q165" s="23"/>
      <c r="S165" s="12" t="s">
        <v>546</v>
      </c>
      <c r="T165" t="s">
        <v>549</v>
      </c>
      <c r="U165" t="s">
        <v>553</v>
      </c>
    </row>
    <row r="166" spans="1:21" hidden="1">
      <c r="A166" t="s">
        <v>486</v>
      </c>
      <c r="B166" s="12" t="s">
        <v>518</v>
      </c>
      <c r="C166" s="12" t="s">
        <v>521</v>
      </c>
      <c r="D166" s="12" t="s">
        <v>525</v>
      </c>
      <c r="E166">
        <v>3.2</v>
      </c>
      <c r="F166">
        <v>134102</v>
      </c>
      <c r="G166" s="21">
        <v>44183</v>
      </c>
      <c r="H166" s="35">
        <f>YEAR(Cleaned_Dataset[[#This Row],[Hire Date]])</f>
        <v>2020</v>
      </c>
      <c r="I166" s="12" t="b">
        <v>0</v>
      </c>
      <c r="K166" t="s">
        <v>536</v>
      </c>
      <c r="L166" t="s">
        <v>538</v>
      </c>
      <c r="M166" s="12" t="s">
        <v>542</v>
      </c>
      <c r="N166">
        <v>4</v>
      </c>
      <c r="O166" s="12">
        <v>4.3</v>
      </c>
      <c r="Q166" s="23"/>
      <c r="S166" s="12" t="s">
        <v>546</v>
      </c>
      <c r="T166" t="s">
        <v>549</v>
      </c>
      <c r="U166" t="s">
        <v>552</v>
      </c>
    </row>
    <row r="167" spans="1:21" hidden="1">
      <c r="A167" t="s">
        <v>404</v>
      </c>
      <c r="B167" s="12" t="s">
        <v>519</v>
      </c>
      <c r="C167" s="12" t="s">
        <v>521</v>
      </c>
      <c r="D167" s="12" t="s">
        <v>528</v>
      </c>
      <c r="E167">
        <v>3.9</v>
      </c>
      <c r="F167">
        <v>154319</v>
      </c>
      <c r="G167" s="21">
        <v>43715</v>
      </c>
      <c r="H167" s="35">
        <f>YEAR(Cleaned_Dataset[[#This Row],[Hire Date]])</f>
        <v>2019</v>
      </c>
      <c r="I167" s="12" t="b">
        <v>1</v>
      </c>
      <c r="J167" s="12" t="s">
        <v>531</v>
      </c>
      <c r="K167" t="s">
        <v>535</v>
      </c>
      <c r="L167" t="s">
        <v>541</v>
      </c>
      <c r="M167" s="12" t="s">
        <v>543</v>
      </c>
      <c r="N167">
        <v>3</v>
      </c>
      <c r="O167" s="12">
        <v>0.5</v>
      </c>
      <c r="P167" s="23">
        <f>ROUND(O167,0)</f>
        <v>1</v>
      </c>
      <c r="Q167" s="24">
        <f>EDATE(G167,O167*12)</f>
        <v>43897</v>
      </c>
      <c r="R167" s="37">
        <f t="shared" si="15"/>
        <v>2020</v>
      </c>
      <c r="S167" s="12" t="s">
        <v>546</v>
      </c>
      <c r="T167" t="s">
        <v>550</v>
      </c>
      <c r="U167" t="s">
        <v>553</v>
      </c>
    </row>
    <row r="168" spans="1:21" hidden="1">
      <c r="A168" t="s">
        <v>489</v>
      </c>
      <c r="B168" s="12" t="s">
        <v>519</v>
      </c>
      <c r="C168" s="12" t="s">
        <v>522</v>
      </c>
      <c r="D168" s="12" t="s">
        <v>527</v>
      </c>
      <c r="E168">
        <v>2.7</v>
      </c>
      <c r="F168">
        <v>149132</v>
      </c>
      <c r="G168" s="21">
        <v>45516</v>
      </c>
      <c r="H168" s="35">
        <f>YEAR(Cleaned_Dataset[[#This Row],[Hire Date]])</f>
        <v>2024</v>
      </c>
      <c r="I168" s="12" t="b">
        <v>0</v>
      </c>
      <c r="K168" t="s">
        <v>536</v>
      </c>
      <c r="L168" t="s">
        <v>538</v>
      </c>
      <c r="M168" s="12" t="s">
        <v>542</v>
      </c>
      <c r="N168">
        <v>2</v>
      </c>
      <c r="O168" s="12">
        <v>0.5</v>
      </c>
      <c r="Q168" s="24">
        <f>EDATE(G168,O168*12)</f>
        <v>45700</v>
      </c>
      <c r="R168" s="37">
        <f t="shared" si="15"/>
        <v>2025</v>
      </c>
      <c r="S168" s="12" t="s">
        <v>546</v>
      </c>
      <c r="T168" t="s">
        <v>549</v>
      </c>
      <c r="U168" t="s">
        <v>553</v>
      </c>
    </row>
    <row r="169" spans="1:21" hidden="1">
      <c r="A169" t="s">
        <v>313</v>
      </c>
      <c r="B169" s="12" t="s">
        <v>517</v>
      </c>
      <c r="C169" s="12" t="s">
        <v>522</v>
      </c>
      <c r="D169" s="12" t="s">
        <v>526</v>
      </c>
      <c r="E169">
        <v>3.1</v>
      </c>
      <c r="F169">
        <v>139222</v>
      </c>
      <c r="G169" s="21">
        <v>43733</v>
      </c>
      <c r="H169" s="35">
        <f>YEAR(Cleaned_Dataset[[#This Row],[Hire Date]])</f>
        <v>2019</v>
      </c>
      <c r="I169" s="12" t="b">
        <v>0</v>
      </c>
      <c r="K169" t="s">
        <v>537</v>
      </c>
      <c r="L169" t="s">
        <v>541</v>
      </c>
      <c r="M169" s="12" t="s">
        <v>543</v>
      </c>
      <c r="N169">
        <v>4</v>
      </c>
      <c r="O169" s="12">
        <v>5.6</v>
      </c>
      <c r="Q169" s="23"/>
      <c r="S169" s="12" t="s">
        <v>547</v>
      </c>
      <c r="T169" t="s">
        <v>550</v>
      </c>
      <c r="U169" t="s">
        <v>554</v>
      </c>
    </row>
    <row r="170" spans="1:21" hidden="1">
      <c r="A170" t="s">
        <v>47</v>
      </c>
      <c r="B170" s="12" t="s">
        <v>517</v>
      </c>
      <c r="C170" s="12" t="s">
        <v>523</v>
      </c>
      <c r="D170" s="12" t="s">
        <v>525</v>
      </c>
      <c r="E170">
        <v>6.9</v>
      </c>
      <c r="F170">
        <v>146416</v>
      </c>
      <c r="G170" s="21">
        <v>43740</v>
      </c>
      <c r="H170" s="35">
        <f>YEAR(Cleaned_Dataset[[#This Row],[Hire Date]])</f>
        <v>2019</v>
      </c>
      <c r="I170" s="12" t="b">
        <v>0</v>
      </c>
      <c r="K170" t="s">
        <v>535</v>
      </c>
      <c r="L170" t="s">
        <v>538</v>
      </c>
      <c r="M170" s="12" t="s">
        <v>543</v>
      </c>
      <c r="N170">
        <v>2</v>
      </c>
      <c r="O170" s="12">
        <v>5.6</v>
      </c>
      <c r="Q170" s="23"/>
      <c r="S170" s="12" t="s">
        <v>546</v>
      </c>
      <c r="T170" t="s">
        <v>549</v>
      </c>
      <c r="U170" t="s">
        <v>554</v>
      </c>
    </row>
    <row r="171" spans="1:21" hidden="1">
      <c r="A171" t="s">
        <v>497</v>
      </c>
      <c r="B171" s="12" t="s">
        <v>519</v>
      </c>
      <c r="C171" s="12" t="s">
        <v>523</v>
      </c>
      <c r="D171" s="12" t="s">
        <v>526</v>
      </c>
      <c r="E171">
        <v>4.7</v>
      </c>
      <c r="F171" s="33">
        <v>111934</v>
      </c>
      <c r="G171" s="21">
        <v>44091</v>
      </c>
      <c r="H171" s="35">
        <f>YEAR($G171)</f>
        <v>2020</v>
      </c>
      <c r="I171" s="12" t="b">
        <v>0</v>
      </c>
      <c r="K171" t="s">
        <v>536</v>
      </c>
      <c r="L171" t="s">
        <v>540</v>
      </c>
      <c r="M171" s="12" t="s">
        <v>544</v>
      </c>
      <c r="N171">
        <v>4</v>
      </c>
      <c r="O171" s="12">
        <v>4.5999999999999996</v>
      </c>
      <c r="Q171" s="23"/>
      <c r="S171" s="12" t="s">
        <v>547</v>
      </c>
      <c r="T171" t="s">
        <v>549</v>
      </c>
      <c r="U171" t="s">
        <v>552</v>
      </c>
    </row>
    <row r="172" spans="1:21" hidden="1">
      <c r="A172" t="s">
        <v>303</v>
      </c>
      <c r="B172" s="12" t="s">
        <v>517</v>
      </c>
      <c r="C172" s="12" t="s">
        <v>523</v>
      </c>
      <c r="D172" s="12" t="s">
        <v>526</v>
      </c>
      <c r="E172">
        <v>2.5</v>
      </c>
      <c r="F172">
        <v>155665</v>
      </c>
      <c r="G172" s="21">
        <v>43746</v>
      </c>
      <c r="H172" s="35">
        <f>YEAR(Cleaned_Dataset[[#This Row],[Hire Date]])</f>
        <v>2019</v>
      </c>
      <c r="I172" s="12" t="b">
        <v>0</v>
      </c>
      <c r="K172" t="s">
        <v>535</v>
      </c>
      <c r="L172" t="s">
        <v>538</v>
      </c>
      <c r="M172" s="12" t="s">
        <v>543</v>
      </c>
      <c r="N172">
        <v>3</v>
      </c>
      <c r="O172" s="12">
        <v>5.5</v>
      </c>
      <c r="Q172" s="23"/>
      <c r="S172" s="12" t="s">
        <v>548</v>
      </c>
      <c r="T172" t="s">
        <v>549</v>
      </c>
      <c r="U172" t="s">
        <v>552</v>
      </c>
    </row>
    <row r="173" spans="1:21" hidden="1">
      <c r="A173" t="s">
        <v>381</v>
      </c>
      <c r="B173" s="12" t="s">
        <v>517</v>
      </c>
      <c r="C173" s="12" t="s">
        <v>524</v>
      </c>
      <c r="D173" s="12" t="s">
        <v>525</v>
      </c>
      <c r="E173">
        <v>4.5</v>
      </c>
      <c r="F173" s="33">
        <v>141029</v>
      </c>
      <c r="G173" s="21">
        <v>44515</v>
      </c>
      <c r="H173" s="35">
        <f t="shared" ref="H173:H174" si="18">YEAR($G173)</f>
        <v>2021</v>
      </c>
      <c r="I173" s="12" t="b">
        <v>1</v>
      </c>
      <c r="J173" s="12" t="s">
        <v>531</v>
      </c>
      <c r="K173" t="s">
        <v>536</v>
      </c>
      <c r="L173" t="s">
        <v>538</v>
      </c>
      <c r="M173" s="12" t="s">
        <v>545</v>
      </c>
      <c r="N173">
        <v>3</v>
      </c>
      <c r="O173" s="12">
        <v>1.4</v>
      </c>
      <c r="P173" s="23">
        <f>ROUND(O173,0)</f>
        <v>1</v>
      </c>
      <c r="Q173" s="24">
        <f>EDATE(G173,O173*12)</f>
        <v>45000</v>
      </c>
      <c r="R173" s="37">
        <f t="shared" si="15"/>
        <v>2023</v>
      </c>
      <c r="S173" s="12" t="s">
        <v>547</v>
      </c>
      <c r="T173" t="s">
        <v>549</v>
      </c>
      <c r="U173" t="s">
        <v>552</v>
      </c>
    </row>
    <row r="174" spans="1:21" hidden="1">
      <c r="A174" t="s">
        <v>71</v>
      </c>
      <c r="B174" s="12" t="s">
        <v>518</v>
      </c>
      <c r="C174" s="12" t="s">
        <v>520</v>
      </c>
      <c r="D174" s="12" t="s">
        <v>525</v>
      </c>
      <c r="E174">
        <v>7.1</v>
      </c>
      <c r="F174" s="33">
        <v>92479</v>
      </c>
      <c r="G174" s="21">
        <v>43137</v>
      </c>
      <c r="H174" s="35">
        <f t="shared" si="18"/>
        <v>2018</v>
      </c>
      <c r="I174" s="12" t="b">
        <v>1</v>
      </c>
      <c r="J174" s="12" t="s">
        <v>534</v>
      </c>
      <c r="K174" t="s">
        <v>535</v>
      </c>
      <c r="L174" t="s">
        <v>538</v>
      </c>
      <c r="M174" s="12" t="s">
        <v>545</v>
      </c>
      <c r="N174">
        <v>3</v>
      </c>
      <c r="O174" s="12">
        <v>6.2</v>
      </c>
      <c r="P174" s="23">
        <f>ROUND(O174,0)</f>
        <v>6</v>
      </c>
      <c r="Q174" s="24">
        <f>EDATE(G174,O174*12)</f>
        <v>45388</v>
      </c>
      <c r="R174" s="37">
        <f t="shared" si="15"/>
        <v>2024</v>
      </c>
      <c r="S174" s="12" t="s">
        <v>547</v>
      </c>
      <c r="T174" t="s">
        <v>549</v>
      </c>
      <c r="U174" t="s">
        <v>552</v>
      </c>
    </row>
    <row r="175" spans="1:21" hidden="1">
      <c r="A175" t="s">
        <v>505</v>
      </c>
      <c r="B175" s="12" t="s">
        <v>517</v>
      </c>
      <c r="C175" s="12" t="s">
        <v>521</v>
      </c>
      <c r="D175" s="12" t="s">
        <v>530</v>
      </c>
      <c r="E175">
        <v>5.2</v>
      </c>
      <c r="F175">
        <v>109500</v>
      </c>
      <c r="G175" s="21">
        <v>44379</v>
      </c>
      <c r="H175" s="35">
        <f>YEAR(Cleaned_Dataset[[#This Row],[Hire Date]])</f>
        <v>2021</v>
      </c>
      <c r="I175" s="12" t="b">
        <v>0</v>
      </c>
      <c r="K175" t="s">
        <v>536</v>
      </c>
      <c r="L175" t="s">
        <v>541</v>
      </c>
      <c r="M175" s="12" t="s">
        <v>542</v>
      </c>
      <c r="N175">
        <v>5</v>
      </c>
      <c r="O175" s="12">
        <v>3.8</v>
      </c>
      <c r="Q175" s="23"/>
      <c r="S175" s="12" t="s">
        <v>547</v>
      </c>
      <c r="T175" t="s">
        <v>550</v>
      </c>
      <c r="U175" t="s">
        <v>551</v>
      </c>
    </row>
    <row r="176" spans="1:21" hidden="1">
      <c r="A176" t="s">
        <v>506</v>
      </c>
      <c r="B176" s="12" t="s">
        <v>519</v>
      </c>
      <c r="C176" s="12" t="s">
        <v>523</v>
      </c>
      <c r="D176" s="12" t="s">
        <v>527</v>
      </c>
      <c r="E176">
        <v>3.3</v>
      </c>
      <c r="F176">
        <v>106675</v>
      </c>
      <c r="G176" s="21">
        <v>44611</v>
      </c>
      <c r="H176" s="35">
        <f>YEAR(Cleaned_Dataset[[#This Row],[Hire Date]])</f>
        <v>2022</v>
      </c>
      <c r="I176" s="12" t="b">
        <v>0</v>
      </c>
      <c r="K176" t="s">
        <v>536</v>
      </c>
      <c r="L176" t="s">
        <v>538</v>
      </c>
      <c r="M176" s="12" t="s">
        <v>542</v>
      </c>
      <c r="N176">
        <v>4</v>
      </c>
      <c r="O176" s="12">
        <v>3.2</v>
      </c>
      <c r="Q176" s="24">
        <f>EDATE(G176,O176*12)</f>
        <v>45766</v>
      </c>
      <c r="R176" s="37">
        <f t="shared" si="15"/>
        <v>2025</v>
      </c>
      <c r="S176" s="12" t="s">
        <v>546</v>
      </c>
      <c r="T176" t="s">
        <v>549</v>
      </c>
      <c r="U176" t="s">
        <v>551</v>
      </c>
    </row>
    <row r="177" spans="1:21" hidden="1">
      <c r="A177" t="s">
        <v>181</v>
      </c>
      <c r="B177" s="12" t="s">
        <v>517</v>
      </c>
      <c r="C177" s="12" t="s">
        <v>520</v>
      </c>
      <c r="D177" s="12" t="s">
        <v>525</v>
      </c>
      <c r="E177">
        <v>8.1</v>
      </c>
      <c r="F177" s="33">
        <v>89241</v>
      </c>
      <c r="G177" s="21">
        <v>44662</v>
      </c>
      <c r="H177" s="35">
        <f>YEAR($G177)</f>
        <v>2022</v>
      </c>
      <c r="I177" s="12" t="b">
        <v>1</v>
      </c>
      <c r="J177" s="12" t="s">
        <v>534</v>
      </c>
      <c r="K177" t="s">
        <v>535</v>
      </c>
      <c r="L177" t="s">
        <v>538</v>
      </c>
      <c r="M177" s="12" t="s">
        <v>544</v>
      </c>
      <c r="N177">
        <v>3</v>
      </c>
      <c r="O177" s="12">
        <v>3</v>
      </c>
      <c r="P177" s="23">
        <f>ROUND(O177,0)</f>
        <v>3</v>
      </c>
      <c r="Q177" s="24">
        <f>EDATE(G177,O177*12)</f>
        <v>45758</v>
      </c>
      <c r="R177" s="37">
        <f t="shared" si="15"/>
        <v>2025</v>
      </c>
      <c r="S177" s="12" t="s">
        <v>547</v>
      </c>
      <c r="T177" t="s">
        <v>549</v>
      </c>
      <c r="U177" t="s">
        <v>551</v>
      </c>
    </row>
    <row r="178" spans="1:21" hidden="1">
      <c r="A178" t="s">
        <v>237</v>
      </c>
      <c r="B178" s="12" t="s">
        <v>519</v>
      </c>
      <c r="C178" s="12" t="s">
        <v>520</v>
      </c>
      <c r="D178" s="12" t="s">
        <v>528</v>
      </c>
      <c r="E178">
        <v>3.9</v>
      </c>
      <c r="F178">
        <v>108231</v>
      </c>
      <c r="G178" s="21">
        <v>43730</v>
      </c>
      <c r="H178" s="35">
        <f>YEAR(Cleaned_Dataset[[#This Row],[Hire Date]])</f>
        <v>2019</v>
      </c>
      <c r="I178" s="12" t="b">
        <v>0</v>
      </c>
      <c r="K178" t="s">
        <v>536</v>
      </c>
      <c r="L178" t="s">
        <v>538</v>
      </c>
      <c r="M178" s="12" t="s">
        <v>542</v>
      </c>
      <c r="N178">
        <v>5</v>
      </c>
      <c r="O178" s="12">
        <v>5.6</v>
      </c>
      <c r="Q178" s="23"/>
      <c r="S178" s="12" t="s">
        <v>548</v>
      </c>
      <c r="T178" t="s">
        <v>549</v>
      </c>
      <c r="U178" t="s">
        <v>552</v>
      </c>
    </row>
    <row r="179" spans="1:21" hidden="1">
      <c r="A179" t="s">
        <v>512</v>
      </c>
      <c r="B179" s="12" t="s">
        <v>518</v>
      </c>
      <c r="C179" s="12" t="s">
        <v>523</v>
      </c>
      <c r="D179" s="12" t="s">
        <v>525</v>
      </c>
      <c r="E179">
        <v>5.4</v>
      </c>
      <c r="F179">
        <v>134795</v>
      </c>
      <c r="G179" s="21">
        <v>43839</v>
      </c>
      <c r="H179" s="35">
        <f>YEAR(Cleaned_Dataset[[#This Row],[Hire Date]])</f>
        <v>2020</v>
      </c>
      <c r="I179" s="12" t="b">
        <v>0</v>
      </c>
      <c r="K179" t="s">
        <v>536</v>
      </c>
      <c r="L179" t="s">
        <v>541</v>
      </c>
      <c r="M179" s="12" t="s">
        <v>542</v>
      </c>
      <c r="N179">
        <v>3</v>
      </c>
      <c r="O179" s="12">
        <v>5.3</v>
      </c>
      <c r="Q179" s="23"/>
      <c r="S179" s="12" t="s">
        <v>546</v>
      </c>
      <c r="T179" t="s">
        <v>550</v>
      </c>
      <c r="U179" t="s">
        <v>553</v>
      </c>
    </row>
    <row r="180" spans="1:21" hidden="1">
      <c r="A180" t="s">
        <v>349</v>
      </c>
      <c r="B180" s="12" t="s">
        <v>517</v>
      </c>
      <c r="C180" s="12" t="s">
        <v>523</v>
      </c>
      <c r="D180" s="12" t="s">
        <v>528</v>
      </c>
      <c r="E180">
        <v>3.9</v>
      </c>
      <c r="F180">
        <v>104789</v>
      </c>
      <c r="G180" s="21">
        <v>43495</v>
      </c>
      <c r="H180" s="35">
        <f>YEAR(Cleaned_Dataset[[#This Row],[Hire Date]])</f>
        <v>2019</v>
      </c>
      <c r="I180" s="12" t="b">
        <v>0</v>
      </c>
      <c r="K180" t="s">
        <v>536</v>
      </c>
      <c r="L180" t="s">
        <v>540</v>
      </c>
      <c r="M180" s="12" t="s">
        <v>542</v>
      </c>
      <c r="N180">
        <v>2</v>
      </c>
      <c r="O180" s="12">
        <v>6.2</v>
      </c>
      <c r="Q180" s="23"/>
      <c r="S180" s="12" t="s">
        <v>546</v>
      </c>
      <c r="T180" t="s">
        <v>549</v>
      </c>
      <c r="U180" t="s">
        <v>551</v>
      </c>
    </row>
    <row r="181" spans="1:21" hidden="1">
      <c r="A181" t="s">
        <v>516</v>
      </c>
      <c r="B181" s="12" t="s">
        <v>517</v>
      </c>
      <c r="C181" s="12" t="s">
        <v>524</v>
      </c>
      <c r="D181" s="12" t="s">
        <v>526</v>
      </c>
      <c r="E181">
        <v>4.7</v>
      </c>
      <c r="F181">
        <v>70234</v>
      </c>
      <c r="G181" s="21">
        <v>43373</v>
      </c>
      <c r="H181" s="35">
        <f>YEAR(Cleaned_Dataset[[#This Row],[Hire Date]])</f>
        <v>2018</v>
      </c>
      <c r="I181" s="12" t="b">
        <v>0</v>
      </c>
      <c r="K181" t="s">
        <v>536</v>
      </c>
      <c r="L181" t="s">
        <v>540</v>
      </c>
      <c r="M181" s="12" t="s">
        <v>542</v>
      </c>
      <c r="N181">
        <v>2</v>
      </c>
      <c r="O181" s="12">
        <v>6.6</v>
      </c>
      <c r="Q181" s="23"/>
      <c r="S181" s="12" t="s">
        <v>546</v>
      </c>
      <c r="T181" t="s">
        <v>549</v>
      </c>
      <c r="U181" t="s">
        <v>554</v>
      </c>
    </row>
    <row r="182" spans="1:21" hidden="1">
      <c r="A182" t="s">
        <v>17</v>
      </c>
      <c r="B182" s="12" t="s">
        <v>517</v>
      </c>
      <c r="C182" s="12" t="s">
        <v>520</v>
      </c>
      <c r="D182" s="12" t="s">
        <v>525</v>
      </c>
      <c r="E182">
        <v>6</v>
      </c>
      <c r="F182">
        <v>136820</v>
      </c>
      <c r="G182" s="21">
        <v>44739</v>
      </c>
      <c r="H182" s="35">
        <f>YEAR(Cleaned_Dataset[[#This Row],[Hire Date]])</f>
        <v>2022</v>
      </c>
      <c r="I182" s="12" t="b">
        <v>0</v>
      </c>
      <c r="K182" t="s">
        <v>535</v>
      </c>
      <c r="L182" t="s">
        <v>538</v>
      </c>
      <c r="M182" s="12" t="s">
        <v>542</v>
      </c>
      <c r="N182">
        <v>2</v>
      </c>
      <c r="O182" s="12">
        <v>2.8</v>
      </c>
      <c r="Q182" s="23"/>
      <c r="S182" s="12" t="s">
        <v>546</v>
      </c>
      <c r="T182" t="s">
        <v>549</v>
      </c>
      <c r="U182" t="s">
        <v>551</v>
      </c>
    </row>
    <row r="183" spans="1:21" hidden="1">
      <c r="A183" t="s">
        <v>422</v>
      </c>
      <c r="B183" s="12" t="s">
        <v>518</v>
      </c>
      <c r="C183" s="12" t="s">
        <v>523</v>
      </c>
      <c r="D183" s="12" t="s">
        <v>525</v>
      </c>
      <c r="E183">
        <v>6.2</v>
      </c>
      <c r="F183" s="33">
        <v>97327</v>
      </c>
      <c r="G183" s="21">
        <v>44234</v>
      </c>
      <c r="H183" s="35">
        <f t="shared" ref="H183:H186" si="19">YEAR($G183)</f>
        <v>2021</v>
      </c>
      <c r="I183" s="12" t="b">
        <v>1</v>
      </c>
      <c r="J183" s="12" t="s">
        <v>533</v>
      </c>
      <c r="K183" t="s">
        <v>535</v>
      </c>
      <c r="L183" t="s">
        <v>538</v>
      </c>
      <c r="M183" s="12" t="s">
        <v>544</v>
      </c>
      <c r="N183">
        <v>3</v>
      </c>
      <c r="O183" s="12">
        <v>2.2000000000000002</v>
      </c>
      <c r="P183" s="23">
        <f>ROUND(O183,0)</f>
        <v>2</v>
      </c>
      <c r="Q183" s="24">
        <f>EDATE(G183,O183*12)</f>
        <v>45023</v>
      </c>
      <c r="R183" s="37">
        <f t="shared" si="15"/>
        <v>2023</v>
      </c>
      <c r="S183" s="12" t="s">
        <v>546</v>
      </c>
      <c r="T183" t="s">
        <v>549</v>
      </c>
      <c r="U183" t="s">
        <v>554</v>
      </c>
    </row>
    <row r="184" spans="1:21" hidden="1">
      <c r="A184" t="s">
        <v>21</v>
      </c>
      <c r="B184" s="12" t="s">
        <v>518</v>
      </c>
      <c r="C184" s="12" t="s">
        <v>523</v>
      </c>
      <c r="D184" s="12" t="s">
        <v>525</v>
      </c>
      <c r="E184">
        <v>5.8</v>
      </c>
      <c r="F184" s="33">
        <v>140038</v>
      </c>
      <c r="G184" s="21">
        <v>44398</v>
      </c>
      <c r="H184" s="35">
        <f t="shared" si="19"/>
        <v>2021</v>
      </c>
      <c r="I184" s="12" t="b">
        <v>0</v>
      </c>
      <c r="K184" t="s">
        <v>535</v>
      </c>
      <c r="L184" t="s">
        <v>541</v>
      </c>
      <c r="M184" s="12" t="s">
        <v>544</v>
      </c>
      <c r="N184">
        <v>5</v>
      </c>
      <c r="O184" s="12">
        <v>3.7</v>
      </c>
      <c r="Q184" s="23"/>
      <c r="S184" s="12" t="s">
        <v>546</v>
      </c>
      <c r="T184" t="s">
        <v>550</v>
      </c>
      <c r="U184" t="s">
        <v>554</v>
      </c>
    </row>
    <row r="185" spans="1:21" hidden="1">
      <c r="A185" t="s">
        <v>211</v>
      </c>
      <c r="B185" s="12" t="s">
        <v>517</v>
      </c>
      <c r="C185" s="12" t="s">
        <v>522</v>
      </c>
      <c r="D185" s="12" t="s">
        <v>525</v>
      </c>
      <c r="E185">
        <v>3.5</v>
      </c>
      <c r="F185" s="33">
        <v>83196</v>
      </c>
      <c r="G185" s="21">
        <v>44476</v>
      </c>
      <c r="H185" s="35">
        <f t="shared" si="19"/>
        <v>2021</v>
      </c>
      <c r="I185" s="12" t="b">
        <v>1</v>
      </c>
      <c r="J185" s="12" t="s">
        <v>532</v>
      </c>
      <c r="K185" t="s">
        <v>535</v>
      </c>
      <c r="L185" t="s">
        <v>538</v>
      </c>
      <c r="M185" s="12" t="s">
        <v>545</v>
      </c>
      <c r="N185">
        <v>5</v>
      </c>
      <c r="O185" s="12">
        <v>3.5</v>
      </c>
      <c r="P185" s="23">
        <f>ROUND(O185,0)</f>
        <v>4</v>
      </c>
      <c r="Q185" s="24">
        <f>EDATE(G185,O185*12)</f>
        <v>45754</v>
      </c>
      <c r="R185" s="37">
        <f t="shared" si="15"/>
        <v>2025</v>
      </c>
      <c r="S185" s="12" t="s">
        <v>548</v>
      </c>
      <c r="T185" t="s">
        <v>549</v>
      </c>
      <c r="U185" t="s">
        <v>552</v>
      </c>
    </row>
    <row r="186" spans="1:21" hidden="1">
      <c r="A186" t="s">
        <v>172</v>
      </c>
      <c r="B186" s="12" t="s">
        <v>519</v>
      </c>
      <c r="C186" s="12" t="s">
        <v>524</v>
      </c>
      <c r="D186" s="12" t="s">
        <v>528</v>
      </c>
      <c r="E186">
        <v>3.4</v>
      </c>
      <c r="F186" s="33">
        <v>63020</v>
      </c>
      <c r="G186" s="21">
        <v>43896</v>
      </c>
      <c r="H186" s="35">
        <f t="shared" si="19"/>
        <v>2020</v>
      </c>
      <c r="I186" s="12" t="b">
        <v>1</v>
      </c>
      <c r="J186" s="12" t="s">
        <v>533</v>
      </c>
      <c r="K186" t="s">
        <v>536</v>
      </c>
      <c r="L186" t="s">
        <v>541</v>
      </c>
      <c r="M186" s="12" t="s">
        <v>545</v>
      </c>
      <c r="N186">
        <v>4</v>
      </c>
      <c r="O186" s="12">
        <v>1</v>
      </c>
      <c r="P186" s="23">
        <f>ROUND(O186,0)</f>
        <v>1</v>
      </c>
      <c r="Q186" s="24">
        <f>EDATE(G186,O186*12)</f>
        <v>44261</v>
      </c>
      <c r="R186" s="37">
        <f t="shared" si="15"/>
        <v>2021</v>
      </c>
      <c r="S186" s="12" t="s">
        <v>546</v>
      </c>
      <c r="T186" t="s">
        <v>550</v>
      </c>
      <c r="U186" t="s">
        <v>552</v>
      </c>
    </row>
    <row r="187" spans="1:21" hidden="1">
      <c r="A187" t="s">
        <v>499</v>
      </c>
      <c r="B187" s="12" t="s">
        <v>518</v>
      </c>
      <c r="C187" s="12" t="s">
        <v>520</v>
      </c>
      <c r="D187" s="12" t="s">
        <v>525</v>
      </c>
      <c r="E187">
        <v>5.3</v>
      </c>
      <c r="F187">
        <v>146055</v>
      </c>
      <c r="G187" s="21">
        <v>43760</v>
      </c>
      <c r="H187" s="35">
        <f>YEAR(Cleaned_Dataset[[#This Row],[Hire Date]])</f>
        <v>2019</v>
      </c>
      <c r="I187" s="12" t="b">
        <v>1</v>
      </c>
      <c r="J187" s="12" t="s">
        <v>530</v>
      </c>
      <c r="K187" t="s">
        <v>535</v>
      </c>
      <c r="L187" t="s">
        <v>538</v>
      </c>
      <c r="M187" s="12" t="s">
        <v>542</v>
      </c>
      <c r="N187">
        <v>3</v>
      </c>
      <c r="O187" s="12">
        <v>3.5</v>
      </c>
      <c r="P187" s="23">
        <f>ROUND(O187,0)</f>
        <v>4</v>
      </c>
      <c r="Q187" s="24">
        <f>EDATE(G187,O187*12)</f>
        <v>45038</v>
      </c>
      <c r="R187" s="37">
        <f t="shared" si="15"/>
        <v>2023</v>
      </c>
      <c r="S187" s="12" t="s">
        <v>547</v>
      </c>
      <c r="T187" t="s">
        <v>549</v>
      </c>
      <c r="U187" t="s">
        <v>552</v>
      </c>
    </row>
    <row r="188" spans="1:21" hidden="1">
      <c r="A188" t="s">
        <v>133</v>
      </c>
      <c r="B188" s="12" t="s">
        <v>518</v>
      </c>
      <c r="C188" s="12" t="s">
        <v>523</v>
      </c>
      <c r="D188" s="12" t="s">
        <v>526</v>
      </c>
      <c r="E188">
        <v>5.4</v>
      </c>
      <c r="F188">
        <v>62079</v>
      </c>
      <c r="G188" s="21">
        <v>43770</v>
      </c>
      <c r="H188" s="35">
        <f>YEAR(Cleaned_Dataset[[#This Row],[Hire Date]])</f>
        <v>2019</v>
      </c>
      <c r="I188" s="12" t="b">
        <v>1</v>
      </c>
      <c r="J188" s="12" t="s">
        <v>532</v>
      </c>
      <c r="K188" t="s">
        <v>537</v>
      </c>
      <c r="L188" t="s">
        <v>540</v>
      </c>
      <c r="M188" s="12" t="s">
        <v>543</v>
      </c>
      <c r="N188">
        <v>1</v>
      </c>
      <c r="O188" s="12">
        <v>4.3</v>
      </c>
      <c r="P188" s="23">
        <f>ROUND(O188,0)</f>
        <v>4</v>
      </c>
      <c r="Q188" s="24">
        <f>EDATE(G188,O188*12)</f>
        <v>45323</v>
      </c>
      <c r="R188" s="37">
        <f t="shared" si="15"/>
        <v>2024</v>
      </c>
      <c r="S188" s="12" t="s">
        <v>547</v>
      </c>
      <c r="T188" t="s">
        <v>549</v>
      </c>
      <c r="U188" t="s">
        <v>554</v>
      </c>
    </row>
    <row r="189" spans="1:21" hidden="1">
      <c r="A189" t="s">
        <v>37</v>
      </c>
      <c r="B189" s="12" t="s">
        <v>519</v>
      </c>
      <c r="C189" s="12" t="s">
        <v>523</v>
      </c>
      <c r="D189" s="12" t="s">
        <v>525</v>
      </c>
      <c r="E189">
        <v>4.9000000000000004</v>
      </c>
      <c r="F189">
        <v>60854</v>
      </c>
      <c r="G189" s="21">
        <v>44860</v>
      </c>
      <c r="H189" s="35">
        <f>YEAR(Cleaned_Dataset[[#This Row],[Hire Date]])</f>
        <v>2022</v>
      </c>
      <c r="I189" s="12" t="b">
        <v>0</v>
      </c>
      <c r="K189" t="s">
        <v>535</v>
      </c>
      <c r="L189" t="s">
        <v>540</v>
      </c>
      <c r="M189" s="12" t="s">
        <v>542</v>
      </c>
      <c r="N189">
        <v>3</v>
      </c>
      <c r="O189" s="12">
        <v>2.5</v>
      </c>
      <c r="Q189" s="23"/>
      <c r="S189" s="12" t="s">
        <v>547</v>
      </c>
      <c r="T189" t="s">
        <v>549</v>
      </c>
      <c r="U189" t="s">
        <v>553</v>
      </c>
    </row>
    <row r="190" spans="1:21" hidden="1">
      <c r="A190" t="s">
        <v>173</v>
      </c>
      <c r="B190" s="12" t="s">
        <v>518</v>
      </c>
      <c r="C190" s="12" t="s">
        <v>523</v>
      </c>
      <c r="D190" s="12" t="s">
        <v>528</v>
      </c>
      <c r="E190">
        <v>4</v>
      </c>
      <c r="F190" s="33">
        <v>90561</v>
      </c>
      <c r="G190" s="21">
        <v>43140</v>
      </c>
      <c r="H190" s="35">
        <f>YEAR($G190)</f>
        <v>2018</v>
      </c>
      <c r="I190" s="12" t="b">
        <v>0</v>
      </c>
      <c r="K190" t="s">
        <v>536</v>
      </c>
      <c r="L190" t="s">
        <v>540</v>
      </c>
      <c r="M190" s="12" t="s">
        <v>545</v>
      </c>
      <c r="N190">
        <v>3</v>
      </c>
      <c r="O190" s="12">
        <v>7.2</v>
      </c>
      <c r="Q190" s="23"/>
      <c r="S190" s="12" t="s">
        <v>548</v>
      </c>
      <c r="T190" t="s">
        <v>549</v>
      </c>
      <c r="U190" t="s">
        <v>553</v>
      </c>
    </row>
    <row r="191" spans="1:21" hidden="1">
      <c r="A191" t="s">
        <v>41</v>
      </c>
      <c r="B191" s="12" t="s">
        <v>517</v>
      </c>
      <c r="C191" s="12" t="s">
        <v>520</v>
      </c>
      <c r="D191" s="12" t="s">
        <v>527</v>
      </c>
      <c r="E191">
        <v>6.1</v>
      </c>
      <c r="F191">
        <v>131295</v>
      </c>
      <c r="G191" s="21">
        <v>43651</v>
      </c>
      <c r="H191" s="35">
        <f>YEAR(Cleaned_Dataset[[#This Row],[Hire Date]])</f>
        <v>2019</v>
      </c>
      <c r="I191" s="12" t="b">
        <v>0</v>
      </c>
      <c r="K191" t="s">
        <v>535</v>
      </c>
      <c r="L191" t="s">
        <v>538</v>
      </c>
      <c r="M191" s="12" t="s">
        <v>542</v>
      </c>
      <c r="N191">
        <v>2</v>
      </c>
      <c r="O191" s="12">
        <v>5.8</v>
      </c>
      <c r="Q191" s="24">
        <f>EDATE(G191,O191*12)</f>
        <v>45752</v>
      </c>
      <c r="R191" s="37">
        <f t="shared" si="15"/>
        <v>2025</v>
      </c>
      <c r="S191" s="12" t="s">
        <v>546</v>
      </c>
      <c r="T191" t="s">
        <v>549</v>
      </c>
      <c r="U191" t="s">
        <v>553</v>
      </c>
    </row>
    <row r="192" spans="1:21" hidden="1">
      <c r="A192" t="s">
        <v>471</v>
      </c>
      <c r="B192" s="12" t="s">
        <v>517</v>
      </c>
      <c r="C192" s="12" t="s">
        <v>524</v>
      </c>
      <c r="D192" s="12" t="s">
        <v>525</v>
      </c>
      <c r="E192">
        <v>8.3000000000000007</v>
      </c>
      <c r="F192">
        <v>113442</v>
      </c>
      <c r="G192" s="21">
        <v>43778</v>
      </c>
      <c r="H192" s="35">
        <f>YEAR(Cleaned_Dataset[[#This Row],[Hire Date]])</f>
        <v>2019</v>
      </c>
      <c r="I192" s="12" t="b">
        <v>0</v>
      </c>
      <c r="K192" t="s">
        <v>535</v>
      </c>
      <c r="L192" t="s">
        <v>540</v>
      </c>
      <c r="M192" s="12" t="s">
        <v>543</v>
      </c>
      <c r="N192">
        <v>3</v>
      </c>
      <c r="O192" s="12">
        <v>5.4</v>
      </c>
      <c r="Q192" s="23"/>
      <c r="S192" s="12" t="s">
        <v>546</v>
      </c>
      <c r="T192" t="s">
        <v>549</v>
      </c>
      <c r="U192" t="s">
        <v>554</v>
      </c>
    </row>
    <row r="193" spans="1:21" hidden="1">
      <c r="A193" t="s">
        <v>498</v>
      </c>
      <c r="B193" s="12" t="s">
        <v>517</v>
      </c>
      <c r="C193" s="12" t="s">
        <v>524</v>
      </c>
      <c r="D193" s="12" t="s">
        <v>526</v>
      </c>
      <c r="E193">
        <v>7.1</v>
      </c>
      <c r="F193">
        <v>130744</v>
      </c>
      <c r="G193" s="21">
        <v>43788</v>
      </c>
      <c r="H193" s="35">
        <f>YEAR(Cleaned_Dataset[[#This Row],[Hire Date]])</f>
        <v>2019</v>
      </c>
      <c r="I193" s="12" t="b">
        <v>0</v>
      </c>
      <c r="K193" t="s">
        <v>536</v>
      </c>
      <c r="L193" t="s">
        <v>541</v>
      </c>
      <c r="M193" s="12" t="s">
        <v>543</v>
      </c>
      <c r="N193">
        <v>5</v>
      </c>
      <c r="O193" s="12">
        <v>5.4</v>
      </c>
      <c r="Q193" s="23"/>
      <c r="S193" s="12" t="s">
        <v>547</v>
      </c>
      <c r="T193" t="s">
        <v>550</v>
      </c>
      <c r="U193" t="s">
        <v>551</v>
      </c>
    </row>
    <row r="194" spans="1:21" hidden="1">
      <c r="A194" t="s">
        <v>147</v>
      </c>
      <c r="B194" s="12" t="s">
        <v>519</v>
      </c>
      <c r="C194" s="12" t="s">
        <v>522</v>
      </c>
      <c r="D194" s="12" t="s">
        <v>526</v>
      </c>
      <c r="E194">
        <v>7.4</v>
      </c>
      <c r="F194">
        <v>149563</v>
      </c>
      <c r="G194" s="21">
        <v>45629</v>
      </c>
      <c r="H194" s="35">
        <f>YEAR(Cleaned_Dataset[[#This Row],[Hire Date]])</f>
        <v>2024</v>
      </c>
      <c r="I194" s="12" t="b">
        <v>0</v>
      </c>
      <c r="K194" t="s">
        <v>535</v>
      </c>
      <c r="L194" t="s">
        <v>538</v>
      </c>
      <c r="M194" s="12" t="s">
        <v>543</v>
      </c>
      <c r="N194">
        <v>1</v>
      </c>
      <c r="O194" s="12">
        <v>5.4</v>
      </c>
      <c r="Q194" s="23"/>
      <c r="S194" s="12" t="s">
        <v>546</v>
      </c>
      <c r="T194" t="s">
        <v>549</v>
      </c>
      <c r="U194" t="s">
        <v>554</v>
      </c>
    </row>
    <row r="195" spans="1:21" hidden="1">
      <c r="A195" t="s">
        <v>52</v>
      </c>
      <c r="B195" s="12" t="s">
        <v>517</v>
      </c>
      <c r="C195" s="12" t="s">
        <v>523</v>
      </c>
      <c r="D195" s="12" t="s">
        <v>525</v>
      </c>
      <c r="E195">
        <v>8.1</v>
      </c>
      <c r="F195">
        <v>86641</v>
      </c>
      <c r="G195" s="21">
        <v>44917</v>
      </c>
      <c r="H195" s="35">
        <f>YEAR(Cleaned_Dataset[[#This Row],[Hire Date]])</f>
        <v>2022</v>
      </c>
      <c r="I195" s="12" t="b">
        <v>0</v>
      </c>
      <c r="K195" t="s">
        <v>535</v>
      </c>
      <c r="L195" t="s">
        <v>540</v>
      </c>
      <c r="M195" s="12" t="s">
        <v>542</v>
      </c>
      <c r="N195">
        <v>4</v>
      </c>
      <c r="O195" s="12">
        <v>2.2999999999999998</v>
      </c>
      <c r="Q195" s="23"/>
      <c r="S195" s="12" t="s">
        <v>546</v>
      </c>
      <c r="T195" t="s">
        <v>549</v>
      </c>
      <c r="U195" t="s">
        <v>551</v>
      </c>
    </row>
    <row r="196" spans="1:21" hidden="1">
      <c r="A196" t="s">
        <v>266</v>
      </c>
      <c r="B196" s="12" t="s">
        <v>518</v>
      </c>
      <c r="C196" s="12" t="s">
        <v>524</v>
      </c>
      <c r="D196" s="12" t="s">
        <v>528</v>
      </c>
      <c r="E196">
        <v>4.3</v>
      </c>
      <c r="F196" s="33">
        <v>115533</v>
      </c>
      <c r="G196" s="21">
        <v>44478</v>
      </c>
      <c r="H196" s="35">
        <f t="shared" ref="H196:H200" si="20">YEAR($G196)</f>
        <v>2021</v>
      </c>
      <c r="I196" s="12" t="b">
        <v>1</v>
      </c>
      <c r="J196" s="12" t="s">
        <v>534</v>
      </c>
      <c r="K196" t="s">
        <v>537</v>
      </c>
      <c r="L196" t="s">
        <v>541</v>
      </c>
      <c r="M196" s="12" t="s">
        <v>545</v>
      </c>
      <c r="N196">
        <v>2</v>
      </c>
      <c r="O196" s="12">
        <v>1</v>
      </c>
      <c r="P196" s="23">
        <f>ROUND(O196,0)</f>
        <v>1</v>
      </c>
      <c r="Q196" s="24">
        <f>EDATE(G196,O196*12)</f>
        <v>44843</v>
      </c>
      <c r="R196" s="37">
        <f t="shared" ref="R194:R257" si="21">YEAR(Q196)</f>
        <v>2022</v>
      </c>
      <c r="S196" s="12" t="s">
        <v>546</v>
      </c>
      <c r="T196" t="s">
        <v>550</v>
      </c>
      <c r="U196" t="s">
        <v>551</v>
      </c>
    </row>
    <row r="197" spans="1:21" hidden="1">
      <c r="A197" t="s">
        <v>55</v>
      </c>
      <c r="B197" s="12" t="s">
        <v>518</v>
      </c>
      <c r="C197" s="12" t="s">
        <v>524</v>
      </c>
      <c r="D197" s="12" t="s">
        <v>525</v>
      </c>
      <c r="E197">
        <v>7.9</v>
      </c>
      <c r="F197" s="33">
        <v>62368</v>
      </c>
      <c r="G197" s="21">
        <v>44900</v>
      </c>
      <c r="H197" s="35">
        <f t="shared" si="20"/>
        <v>2022</v>
      </c>
      <c r="I197" s="12" t="b">
        <v>0</v>
      </c>
      <c r="K197" t="s">
        <v>535</v>
      </c>
      <c r="L197" t="s">
        <v>541</v>
      </c>
      <c r="M197" s="12" t="s">
        <v>544</v>
      </c>
      <c r="N197">
        <v>4</v>
      </c>
      <c r="O197" s="12">
        <v>2.4</v>
      </c>
      <c r="Q197" s="23"/>
      <c r="S197" s="12" t="s">
        <v>546</v>
      </c>
      <c r="T197" t="s">
        <v>550</v>
      </c>
      <c r="U197" t="s">
        <v>551</v>
      </c>
    </row>
    <row r="198" spans="1:21" hidden="1">
      <c r="A198" t="s">
        <v>57</v>
      </c>
      <c r="B198" s="12" t="s">
        <v>519</v>
      </c>
      <c r="C198" s="12" t="s">
        <v>523</v>
      </c>
      <c r="D198" s="12" t="s">
        <v>527</v>
      </c>
      <c r="E198">
        <v>4.2</v>
      </c>
      <c r="F198" s="33">
        <v>130313</v>
      </c>
      <c r="G198" s="21">
        <v>43938</v>
      </c>
      <c r="H198" s="35">
        <f t="shared" si="20"/>
        <v>2020</v>
      </c>
      <c r="I198" s="12" t="b">
        <v>0</v>
      </c>
      <c r="K198" t="s">
        <v>535</v>
      </c>
      <c r="L198" t="s">
        <v>540</v>
      </c>
      <c r="M198" s="12" t="s">
        <v>545</v>
      </c>
      <c r="N198">
        <v>3</v>
      </c>
      <c r="O198" s="12">
        <v>5</v>
      </c>
      <c r="Q198" s="24">
        <f>EDATE(G198,O198*12)</f>
        <v>45764</v>
      </c>
      <c r="R198" s="37">
        <f t="shared" si="21"/>
        <v>2025</v>
      </c>
      <c r="S198" s="12" t="s">
        <v>547</v>
      </c>
      <c r="T198" t="s">
        <v>549</v>
      </c>
      <c r="U198" t="s">
        <v>553</v>
      </c>
    </row>
    <row r="199" spans="1:21" hidden="1">
      <c r="A199" t="s">
        <v>59</v>
      </c>
      <c r="B199" s="12" t="s">
        <v>519</v>
      </c>
      <c r="C199" s="12" t="s">
        <v>520</v>
      </c>
      <c r="D199" s="12" t="s">
        <v>526</v>
      </c>
      <c r="E199">
        <v>4.8</v>
      </c>
      <c r="F199" s="33">
        <v>139634</v>
      </c>
      <c r="G199" s="21">
        <v>44728</v>
      </c>
      <c r="H199" s="35">
        <f t="shared" si="20"/>
        <v>2022</v>
      </c>
      <c r="I199" s="12" t="b">
        <v>0</v>
      </c>
      <c r="K199" t="s">
        <v>535</v>
      </c>
      <c r="L199" t="s">
        <v>540</v>
      </c>
      <c r="M199" s="12" t="s">
        <v>544</v>
      </c>
      <c r="N199">
        <v>3</v>
      </c>
      <c r="O199" s="12">
        <v>2.8</v>
      </c>
      <c r="Q199" s="23"/>
      <c r="S199" s="12" t="s">
        <v>547</v>
      </c>
      <c r="T199" t="s">
        <v>549</v>
      </c>
      <c r="U199" t="s">
        <v>553</v>
      </c>
    </row>
    <row r="200" spans="1:21" hidden="1">
      <c r="A200" t="s">
        <v>62</v>
      </c>
      <c r="B200" s="12" t="s">
        <v>517</v>
      </c>
      <c r="C200" s="12" t="s">
        <v>521</v>
      </c>
      <c r="D200" s="12" t="s">
        <v>525</v>
      </c>
      <c r="E200">
        <v>6.8</v>
      </c>
      <c r="F200" s="33">
        <v>127215</v>
      </c>
      <c r="G200" s="21">
        <v>44559</v>
      </c>
      <c r="H200" s="35">
        <f t="shared" si="20"/>
        <v>2021</v>
      </c>
      <c r="I200" s="12" t="b">
        <v>0</v>
      </c>
      <c r="K200" t="s">
        <v>535</v>
      </c>
      <c r="L200" t="s">
        <v>538</v>
      </c>
      <c r="M200" s="12" t="s">
        <v>545</v>
      </c>
      <c r="N200">
        <v>1</v>
      </c>
      <c r="O200" s="12">
        <v>3.3</v>
      </c>
      <c r="Q200" s="23"/>
      <c r="S200" s="12" t="s">
        <v>547</v>
      </c>
      <c r="T200" t="s">
        <v>549</v>
      </c>
      <c r="U200" t="s">
        <v>551</v>
      </c>
    </row>
    <row r="201" spans="1:21" hidden="1">
      <c r="A201" t="s">
        <v>64</v>
      </c>
      <c r="B201" s="12" t="s">
        <v>518</v>
      </c>
      <c r="C201" s="12" t="s">
        <v>520</v>
      </c>
      <c r="D201" s="12" t="s">
        <v>527</v>
      </c>
      <c r="E201">
        <v>6.5</v>
      </c>
      <c r="F201">
        <v>86646</v>
      </c>
      <c r="G201" s="21">
        <v>44886</v>
      </c>
      <c r="H201" s="35">
        <f>YEAR(Cleaned_Dataset[[#This Row],[Hire Date]])</f>
        <v>2022</v>
      </c>
      <c r="I201" s="12" t="b">
        <v>0</v>
      </c>
      <c r="K201" t="s">
        <v>535</v>
      </c>
      <c r="L201" t="s">
        <v>538</v>
      </c>
      <c r="M201" s="12" t="s">
        <v>542</v>
      </c>
      <c r="N201">
        <v>3</v>
      </c>
      <c r="O201" s="12">
        <v>2.4</v>
      </c>
      <c r="Q201" s="24">
        <f>EDATE(G201,O201*12)</f>
        <v>45737</v>
      </c>
      <c r="R201" s="37">
        <f t="shared" si="21"/>
        <v>2025</v>
      </c>
      <c r="S201" s="12" t="s">
        <v>548</v>
      </c>
      <c r="T201" t="s">
        <v>549</v>
      </c>
      <c r="U201" t="s">
        <v>553</v>
      </c>
    </row>
    <row r="202" spans="1:21" hidden="1">
      <c r="A202" t="s">
        <v>66</v>
      </c>
      <c r="B202" s="12" t="s">
        <v>518</v>
      </c>
      <c r="C202" s="12" t="s">
        <v>522</v>
      </c>
      <c r="D202" s="12" t="s">
        <v>527</v>
      </c>
      <c r="E202">
        <v>5</v>
      </c>
      <c r="F202">
        <v>126387</v>
      </c>
      <c r="G202" s="21">
        <v>44788</v>
      </c>
      <c r="H202" s="35">
        <f>YEAR(Cleaned_Dataset[[#This Row],[Hire Date]])</f>
        <v>2022</v>
      </c>
      <c r="I202" s="12" t="b">
        <v>0</v>
      </c>
      <c r="K202" t="s">
        <v>535</v>
      </c>
      <c r="L202" t="s">
        <v>541</v>
      </c>
      <c r="M202" s="12" t="s">
        <v>542</v>
      </c>
      <c r="N202">
        <v>3</v>
      </c>
      <c r="O202" s="12">
        <v>2.7</v>
      </c>
      <c r="Q202" s="24">
        <f>EDATE(G202,O202*12)</f>
        <v>45762</v>
      </c>
      <c r="R202" s="37">
        <f t="shared" si="21"/>
        <v>2025</v>
      </c>
      <c r="S202" s="12" t="s">
        <v>546</v>
      </c>
      <c r="T202" t="s">
        <v>550</v>
      </c>
      <c r="U202" t="s">
        <v>552</v>
      </c>
    </row>
    <row r="203" spans="1:21" hidden="1">
      <c r="A203" t="s">
        <v>448</v>
      </c>
      <c r="B203" s="12" t="s">
        <v>518</v>
      </c>
      <c r="C203" s="12" t="s">
        <v>521</v>
      </c>
      <c r="D203" s="12" t="s">
        <v>525</v>
      </c>
      <c r="E203">
        <v>7</v>
      </c>
      <c r="F203" s="33">
        <v>90816</v>
      </c>
      <c r="G203" s="21">
        <v>43981</v>
      </c>
      <c r="H203" s="35">
        <f>YEAR($G203)</f>
        <v>2020</v>
      </c>
      <c r="I203" s="12" t="b">
        <v>1</v>
      </c>
      <c r="J203" s="12" t="s">
        <v>533</v>
      </c>
      <c r="K203" t="s">
        <v>537</v>
      </c>
      <c r="L203" t="s">
        <v>538</v>
      </c>
      <c r="M203" s="12" t="s">
        <v>545</v>
      </c>
      <c r="N203">
        <v>3</v>
      </c>
      <c r="O203" s="12">
        <v>4.4000000000000004</v>
      </c>
      <c r="P203" s="23">
        <f>ROUND(O203,0)</f>
        <v>4</v>
      </c>
      <c r="Q203" s="24">
        <f>EDATE(G203,O203*12)</f>
        <v>45565</v>
      </c>
      <c r="R203" s="37">
        <f t="shared" si="21"/>
        <v>2024</v>
      </c>
      <c r="S203" s="12" t="s">
        <v>546</v>
      </c>
      <c r="T203" t="s">
        <v>549</v>
      </c>
      <c r="U203" t="s">
        <v>554</v>
      </c>
    </row>
    <row r="204" spans="1:21" hidden="1">
      <c r="A204" t="s">
        <v>206</v>
      </c>
      <c r="B204" s="12" t="s">
        <v>519</v>
      </c>
      <c r="C204" s="12" t="s">
        <v>524</v>
      </c>
      <c r="D204" s="12" t="s">
        <v>525</v>
      </c>
      <c r="E204">
        <v>3.7</v>
      </c>
      <c r="F204">
        <v>142495</v>
      </c>
      <c r="G204" s="21">
        <v>43986</v>
      </c>
      <c r="H204" s="35">
        <f>YEAR(Cleaned_Dataset[[#This Row],[Hire Date]])</f>
        <v>2020</v>
      </c>
      <c r="I204" s="12" t="b">
        <v>1</v>
      </c>
      <c r="J204" s="12" t="s">
        <v>532</v>
      </c>
      <c r="K204" t="s">
        <v>536</v>
      </c>
      <c r="L204" t="s">
        <v>540</v>
      </c>
      <c r="M204" s="12" t="s">
        <v>542</v>
      </c>
      <c r="N204">
        <v>1</v>
      </c>
      <c r="O204" s="12">
        <v>2.2000000000000002</v>
      </c>
      <c r="P204" s="23">
        <f>ROUND(O204,0)</f>
        <v>2</v>
      </c>
      <c r="Q204" s="24">
        <f>EDATE(G204,O204*12)</f>
        <v>44777</v>
      </c>
      <c r="R204" s="37">
        <f t="shared" si="21"/>
        <v>2022</v>
      </c>
      <c r="S204" s="12" t="s">
        <v>546</v>
      </c>
      <c r="T204" t="s">
        <v>549</v>
      </c>
      <c r="U204" t="s">
        <v>554</v>
      </c>
    </row>
    <row r="205" spans="1:21" hidden="1">
      <c r="A205" t="s">
        <v>72</v>
      </c>
      <c r="B205" s="12" t="s">
        <v>518</v>
      </c>
      <c r="C205" s="12" t="s">
        <v>520</v>
      </c>
      <c r="D205" s="12" t="s">
        <v>527</v>
      </c>
      <c r="E205">
        <v>5.5</v>
      </c>
      <c r="F205">
        <v>74397</v>
      </c>
      <c r="G205" s="21">
        <v>43696</v>
      </c>
      <c r="H205" s="35">
        <f>YEAR(Cleaned_Dataset[[#This Row],[Hire Date]])</f>
        <v>2019</v>
      </c>
      <c r="I205" s="12" t="b">
        <v>0</v>
      </c>
      <c r="K205" t="s">
        <v>535</v>
      </c>
      <c r="L205" t="s">
        <v>541</v>
      </c>
      <c r="M205" s="12" t="s">
        <v>542</v>
      </c>
      <c r="N205">
        <v>3</v>
      </c>
      <c r="O205" s="12">
        <v>5.7</v>
      </c>
      <c r="Q205" s="24">
        <f>EDATE(G205,O205*12)</f>
        <v>45766</v>
      </c>
      <c r="R205" s="37">
        <f t="shared" si="21"/>
        <v>2025</v>
      </c>
      <c r="S205" s="12" t="s">
        <v>546</v>
      </c>
      <c r="T205" t="s">
        <v>550</v>
      </c>
      <c r="U205" t="s">
        <v>554</v>
      </c>
    </row>
    <row r="206" spans="1:21" hidden="1">
      <c r="A206" t="s">
        <v>73</v>
      </c>
      <c r="B206" s="12" t="s">
        <v>517</v>
      </c>
      <c r="C206" s="12" t="s">
        <v>521</v>
      </c>
      <c r="D206" s="12" t="s">
        <v>525</v>
      </c>
      <c r="E206">
        <v>5.6</v>
      </c>
      <c r="F206" s="33">
        <v>124895</v>
      </c>
      <c r="G206" s="21">
        <v>44688</v>
      </c>
      <c r="H206" s="35">
        <f t="shared" ref="H206:H207" si="22">YEAR($G206)</f>
        <v>2022</v>
      </c>
      <c r="I206" s="12" t="b">
        <v>0</v>
      </c>
      <c r="K206" t="s">
        <v>535</v>
      </c>
      <c r="L206" t="s">
        <v>540</v>
      </c>
      <c r="M206" s="12" t="s">
        <v>544</v>
      </c>
      <c r="N206">
        <v>3</v>
      </c>
      <c r="O206" s="12">
        <v>3</v>
      </c>
      <c r="Q206" s="23"/>
      <c r="S206" s="12" t="s">
        <v>547</v>
      </c>
      <c r="T206" t="s">
        <v>549</v>
      </c>
      <c r="U206" t="s">
        <v>551</v>
      </c>
    </row>
    <row r="207" spans="1:21" hidden="1">
      <c r="A207" t="s">
        <v>74</v>
      </c>
      <c r="B207" s="12" t="s">
        <v>517</v>
      </c>
      <c r="C207" s="12" t="s">
        <v>520</v>
      </c>
      <c r="D207" s="12" t="s">
        <v>525</v>
      </c>
      <c r="E207">
        <v>4.7</v>
      </c>
      <c r="F207" s="33">
        <v>71130</v>
      </c>
      <c r="G207" s="21">
        <v>44593</v>
      </c>
      <c r="H207" s="35">
        <f t="shared" si="22"/>
        <v>2022</v>
      </c>
      <c r="I207" s="12" t="b">
        <v>0</v>
      </c>
      <c r="K207" t="s">
        <v>535</v>
      </c>
      <c r="L207" t="s">
        <v>538</v>
      </c>
      <c r="M207" s="12" t="s">
        <v>545</v>
      </c>
      <c r="N207">
        <v>4</v>
      </c>
      <c r="O207" s="12">
        <v>3.2</v>
      </c>
      <c r="Q207" s="23"/>
      <c r="S207" s="12" t="s">
        <v>547</v>
      </c>
      <c r="T207" t="s">
        <v>549</v>
      </c>
      <c r="U207" t="s">
        <v>553</v>
      </c>
    </row>
    <row r="208" spans="1:21" hidden="1">
      <c r="A208" t="s">
        <v>389</v>
      </c>
      <c r="B208" s="12" t="s">
        <v>519</v>
      </c>
      <c r="C208" s="12" t="s">
        <v>522</v>
      </c>
      <c r="D208" s="12" t="s">
        <v>528</v>
      </c>
      <c r="E208">
        <v>5.0999999999999996</v>
      </c>
      <c r="F208">
        <v>107118</v>
      </c>
      <c r="G208" s="21">
        <v>43836</v>
      </c>
      <c r="H208" s="35">
        <f>YEAR(Cleaned_Dataset[[#This Row],[Hire Date]])</f>
        <v>2020</v>
      </c>
      <c r="I208" s="12" t="b">
        <v>0</v>
      </c>
      <c r="K208" t="s">
        <v>536</v>
      </c>
      <c r="L208" t="s">
        <v>541</v>
      </c>
      <c r="M208" s="12" t="s">
        <v>543</v>
      </c>
      <c r="N208">
        <v>3</v>
      </c>
      <c r="O208" s="12">
        <v>5.3</v>
      </c>
      <c r="Q208" s="23"/>
      <c r="S208" s="12" t="s">
        <v>547</v>
      </c>
      <c r="T208" t="s">
        <v>550</v>
      </c>
      <c r="U208" t="s">
        <v>551</v>
      </c>
    </row>
    <row r="209" spans="1:21" hidden="1">
      <c r="A209" t="s">
        <v>92</v>
      </c>
      <c r="B209" s="12" t="s">
        <v>517</v>
      </c>
      <c r="C209" s="12" t="s">
        <v>520</v>
      </c>
      <c r="D209" s="12" t="s">
        <v>525</v>
      </c>
      <c r="E209">
        <v>6</v>
      </c>
      <c r="F209" s="33">
        <v>92049</v>
      </c>
      <c r="G209" s="21">
        <v>45925</v>
      </c>
      <c r="H209" s="35">
        <f>YEAR($G209)</f>
        <v>2025</v>
      </c>
      <c r="I209" s="12" t="b">
        <v>0</v>
      </c>
      <c r="K209" t="s">
        <v>535</v>
      </c>
      <c r="L209" t="s">
        <v>541</v>
      </c>
      <c r="M209" s="12" t="s">
        <v>544</v>
      </c>
      <c r="N209">
        <v>5</v>
      </c>
      <c r="O209" s="12">
        <v>6.6</v>
      </c>
      <c r="Q209" s="23"/>
      <c r="S209" s="12" t="s">
        <v>548</v>
      </c>
      <c r="T209" t="s">
        <v>550</v>
      </c>
      <c r="U209" t="s">
        <v>552</v>
      </c>
    </row>
    <row r="210" spans="1:21" hidden="1">
      <c r="A210" t="s">
        <v>286</v>
      </c>
      <c r="B210" s="12" t="s">
        <v>519</v>
      </c>
      <c r="C210" s="12" t="s">
        <v>520</v>
      </c>
      <c r="D210" s="12" t="s">
        <v>525</v>
      </c>
      <c r="E210">
        <v>5</v>
      </c>
      <c r="F210">
        <v>156894</v>
      </c>
      <c r="G210" s="21">
        <v>44523</v>
      </c>
      <c r="H210" s="35">
        <f>YEAR(Cleaned_Dataset[[#This Row],[Hire Date]])</f>
        <v>2021</v>
      </c>
      <c r="I210" s="12" t="b">
        <v>1</v>
      </c>
      <c r="J210" s="12" t="s">
        <v>531</v>
      </c>
      <c r="K210" t="s">
        <v>536</v>
      </c>
      <c r="L210" t="s">
        <v>540</v>
      </c>
      <c r="M210" s="12" t="s">
        <v>542</v>
      </c>
      <c r="N210">
        <v>3</v>
      </c>
      <c r="O210" s="12">
        <v>1.4</v>
      </c>
      <c r="P210" s="23">
        <f>ROUND(O210,0)</f>
        <v>1</v>
      </c>
      <c r="Q210" s="24">
        <f>EDATE(G210,O210*12)</f>
        <v>45008</v>
      </c>
      <c r="R210" s="37">
        <f t="shared" si="21"/>
        <v>2023</v>
      </c>
      <c r="S210" s="12" t="s">
        <v>546</v>
      </c>
      <c r="T210" t="s">
        <v>549</v>
      </c>
      <c r="U210" t="s">
        <v>553</v>
      </c>
    </row>
    <row r="211" spans="1:21" hidden="1">
      <c r="A211" t="s">
        <v>377</v>
      </c>
      <c r="B211" s="12" t="s">
        <v>517</v>
      </c>
      <c r="C211" s="12" t="s">
        <v>522</v>
      </c>
      <c r="D211" s="12" t="s">
        <v>525</v>
      </c>
      <c r="E211">
        <v>4.3</v>
      </c>
      <c r="F211" s="33">
        <v>140098</v>
      </c>
      <c r="G211" s="21">
        <v>44649</v>
      </c>
      <c r="H211" s="35">
        <f t="shared" ref="H211:H212" si="23">YEAR($G211)</f>
        <v>2022</v>
      </c>
      <c r="I211" s="12" t="b">
        <v>1</v>
      </c>
      <c r="J211" s="12" t="s">
        <v>533</v>
      </c>
      <c r="K211" t="s">
        <v>536</v>
      </c>
      <c r="L211" t="s">
        <v>540</v>
      </c>
      <c r="M211" s="12" t="s">
        <v>545</v>
      </c>
      <c r="N211">
        <v>2</v>
      </c>
      <c r="O211" s="12">
        <v>3.1</v>
      </c>
      <c r="P211" s="23">
        <f>ROUND(O211,0)</f>
        <v>3</v>
      </c>
      <c r="Q211" s="24">
        <f>EDATE(G211,O211*12)</f>
        <v>45776</v>
      </c>
      <c r="R211" s="37">
        <f t="shared" si="21"/>
        <v>2025</v>
      </c>
      <c r="S211" s="12" t="s">
        <v>546</v>
      </c>
      <c r="T211" t="s">
        <v>549</v>
      </c>
      <c r="U211" t="s">
        <v>553</v>
      </c>
    </row>
    <row r="212" spans="1:21" hidden="1">
      <c r="A212" t="s">
        <v>494</v>
      </c>
      <c r="B212" s="12" t="s">
        <v>518</v>
      </c>
      <c r="C212" s="12" t="s">
        <v>520</v>
      </c>
      <c r="D212" s="12" t="s">
        <v>525</v>
      </c>
      <c r="E212">
        <v>4.5</v>
      </c>
      <c r="F212" s="33">
        <v>85479</v>
      </c>
      <c r="G212" s="21">
        <v>44217</v>
      </c>
      <c r="H212" s="35">
        <f t="shared" si="23"/>
        <v>2021</v>
      </c>
      <c r="I212" s="12" t="b">
        <v>1</v>
      </c>
      <c r="J212" s="12" t="s">
        <v>530</v>
      </c>
      <c r="K212" t="s">
        <v>536</v>
      </c>
      <c r="L212" t="s">
        <v>540</v>
      </c>
      <c r="M212" s="12" t="s">
        <v>545</v>
      </c>
      <c r="N212">
        <v>2</v>
      </c>
      <c r="O212" s="12">
        <v>2.2000000000000002</v>
      </c>
      <c r="P212" s="23">
        <f>ROUND(O212,0)</f>
        <v>2</v>
      </c>
      <c r="Q212" s="24">
        <f>EDATE(G212,O212*12)</f>
        <v>45006</v>
      </c>
      <c r="R212" s="37">
        <f t="shared" si="21"/>
        <v>2023</v>
      </c>
      <c r="S212" s="12" t="s">
        <v>548</v>
      </c>
      <c r="T212" t="s">
        <v>549</v>
      </c>
      <c r="U212" t="s">
        <v>552</v>
      </c>
    </row>
    <row r="213" spans="1:21" hidden="1">
      <c r="A213" t="s">
        <v>19</v>
      </c>
      <c r="B213" s="12" t="s">
        <v>517</v>
      </c>
      <c r="C213" s="12" t="s">
        <v>522</v>
      </c>
      <c r="D213" s="12" t="s">
        <v>525</v>
      </c>
      <c r="E213">
        <v>7.9</v>
      </c>
      <c r="F213">
        <v>131932</v>
      </c>
      <c r="G213" s="21">
        <v>43848</v>
      </c>
      <c r="H213" s="35">
        <f>YEAR(Cleaned_Dataset[[#This Row],[Hire Date]])</f>
        <v>2020</v>
      </c>
      <c r="I213" s="12" t="b">
        <v>1</v>
      </c>
      <c r="J213" s="12" t="s">
        <v>531</v>
      </c>
      <c r="K213" t="s">
        <v>535</v>
      </c>
      <c r="L213" t="s">
        <v>540</v>
      </c>
      <c r="M213" s="12" t="s">
        <v>542</v>
      </c>
      <c r="N213">
        <v>3</v>
      </c>
      <c r="O213" s="12">
        <v>1.3</v>
      </c>
      <c r="P213" s="23">
        <f>ROUND(O213,0)</f>
        <v>1</v>
      </c>
      <c r="Q213" s="24">
        <f>EDATE(G213,O213*12)</f>
        <v>44304</v>
      </c>
      <c r="R213" s="37">
        <f t="shared" si="21"/>
        <v>2021</v>
      </c>
      <c r="S213" s="12" t="s">
        <v>548</v>
      </c>
      <c r="T213" t="s">
        <v>549</v>
      </c>
      <c r="U213" t="s">
        <v>551</v>
      </c>
    </row>
    <row r="214" spans="1:21" hidden="1">
      <c r="A214" t="s">
        <v>107</v>
      </c>
      <c r="B214" s="12" t="s">
        <v>517</v>
      </c>
      <c r="C214" s="12" t="s">
        <v>521</v>
      </c>
      <c r="D214" s="12" t="s">
        <v>530</v>
      </c>
      <c r="E214">
        <v>2.2000000000000002</v>
      </c>
      <c r="F214" s="33">
        <v>136090</v>
      </c>
      <c r="G214" s="21">
        <v>43977</v>
      </c>
      <c r="H214" s="35">
        <f t="shared" ref="H214:H215" si="24">YEAR($G214)</f>
        <v>2020</v>
      </c>
      <c r="I214" s="12" t="b">
        <v>0</v>
      </c>
      <c r="K214" t="s">
        <v>535</v>
      </c>
      <c r="L214" t="s">
        <v>540</v>
      </c>
      <c r="M214" s="12" t="s">
        <v>544</v>
      </c>
      <c r="N214">
        <v>5</v>
      </c>
      <c r="O214" s="12">
        <v>4.9000000000000004</v>
      </c>
      <c r="Q214" s="23"/>
      <c r="S214" s="12" t="s">
        <v>546</v>
      </c>
      <c r="T214" t="s">
        <v>549</v>
      </c>
      <c r="U214" t="s">
        <v>552</v>
      </c>
    </row>
    <row r="215" spans="1:21" hidden="1">
      <c r="A215" t="s">
        <v>110</v>
      </c>
      <c r="B215" s="12" t="s">
        <v>517</v>
      </c>
      <c r="C215" s="12" t="s">
        <v>521</v>
      </c>
      <c r="D215" s="12" t="s">
        <v>527</v>
      </c>
      <c r="E215">
        <v>6.8</v>
      </c>
      <c r="F215" s="33">
        <v>113441</v>
      </c>
      <c r="G215" s="21">
        <v>43947</v>
      </c>
      <c r="H215" s="35">
        <f t="shared" si="24"/>
        <v>2020</v>
      </c>
      <c r="I215" s="12" t="b">
        <v>0</v>
      </c>
      <c r="K215" t="s">
        <v>535</v>
      </c>
      <c r="L215" t="s">
        <v>540</v>
      </c>
      <c r="M215" s="12" t="s">
        <v>544</v>
      </c>
      <c r="N215">
        <v>3</v>
      </c>
      <c r="O215" s="12">
        <v>5</v>
      </c>
      <c r="Q215" s="24">
        <f>EDATE(G215,O215*12)</f>
        <v>45773</v>
      </c>
      <c r="R215" s="37">
        <f t="shared" si="21"/>
        <v>2025</v>
      </c>
      <c r="S215" s="12" t="s">
        <v>547</v>
      </c>
      <c r="T215" t="s">
        <v>549</v>
      </c>
      <c r="U215" t="s">
        <v>554</v>
      </c>
    </row>
    <row r="216" spans="1:21">
      <c r="A216" t="s">
        <v>451</v>
      </c>
      <c r="B216" s="12" t="s">
        <v>517</v>
      </c>
      <c r="C216" s="12" t="s">
        <v>520</v>
      </c>
      <c r="D216" s="12" t="s">
        <v>527</v>
      </c>
      <c r="E216">
        <v>5.2</v>
      </c>
      <c r="F216">
        <v>130293</v>
      </c>
      <c r="G216" s="21">
        <v>43858</v>
      </c>
      <c r="H216" s="35">
        <f>YEAR(Cleaned_Dataset[[#This Row],[Hire Date]])</f>
        <v>2020</v>
      </c>
      <c r="I216" s="12" t="b">
        <v>1</v>
      </c>
      <c r="J216" s="12" t="s">
        <v>530</v>
      </c>
      <c r="K216" t="s">
        <v>535</v>
      </c>
      <c r="L216" t="s">
        <v>540</v>
      </c>
      <c r="M216" s="12" t="s">
        <v>543</v>
      </c>
      <c r="N216">
        <v>1</v>
      </c>
      <c r="O216" s="12">
        <v>3.2</v>
      </c>
      <c r="P216" s="23">
        <f>ROUND(O216,0)</f>
        <v>3</v>
      </c>
      <c r="Q216" s="24">
        <f>EDATE(G216,O216*12)</f>
        <v>45013</v>
      </c>
      <c r="R216" s="37">
        <f t="shared" si="21"/>
        <v>2023</v>
      </c>
      <c r="S216" s="12" t="s">
        <v>547</v>
      </c>
      <c r="T216" t="s">
        <v>549</v>
      </c>
      <c r="U216" t="s">
        <v>551</v>
      </c>
    </row>
    <row r="217" spans="1:21">
      <c r="A217" t="s">
        <v>388</v>
      </c>
      <c r="B217" s="12" t="s">
        <v>519</v>
      </c>
      <c r="C217" s="12" t="s">
        <v>520</v>
      </c>
      <c r="D217" s="12" t="s">
        <v>527</v>
      </c>
      <c r="E217">
        <v>6.7</v>
      </c>
      <c r="F217">
        <v>96081</v>
      </c>
      <c r="G217" s="21">
        <v>43894</v>
      </c>
      <c r="H217" s="35">
        <f>YEAR(Cleaned_Dataset[[#This Row],[Hire Date]])</f>
        <v>2020</v>
      </c>
      <c r="I217" s="12" t="b">
        <v>1</v>
      </c>
      <c r="J217" s="12" t="s">
        <v>532</v>
      </c>
      <c r="K217" t="s">
        <v>535</v>
      </c>
      <c r="L217" t="s">
        <v>540</v>
      </c>
      <c r="M217" s="12" t="s">
        <v>543</v>
      </c>
      <c r="N217">
        <v>1</v>
      </c>
      <c r="O217" s="12">
        <v>1.1000000000000001</v>
      </c>
      <c r="P217" s="23">
        <f>ROUND(O217,0)</f>
        <v>1</v>
      </c>
      <c r="Q217" s="24">
        <f>EDATE(G217,O217*12)</f>
        <v>44290</v>
      </c>
      <c r="R217" s="37">
        <f t="shared" si="21"/>
        <v>2021</v>
      </c>
      <c r="S217" s="12" t="s">
        <v>546</v>
      </c>
      <c r="T217" t="s">
        <v>549</v>
      </c>
      <c r="U217" t="s">
        <v>554</v>
      </c>
    </row>
    <row r="218" spans="1:21" hidden="1">
      <c r="A218" t="s">
        <v>114</v>
      </c>
      <c r="B218" s="12" t="s">
        <v>518</v>
      </c>
      <c r="C218" s="12" t="s">
        <v>520</v>
      </c>
      <c r="D218" s="12" t="s">
        <v>525</v>
      </c>
      <c r="E218">
        <v>5.5</v>
      </c>
      <c r="F218" s="33">
        <v>157829</v>
      </c>
      <c r="G218" s="21">
        <v>44543</v>
      </c>
      <c r="H218" s="35">
        <f>YEAR($G218)</f>
        <v>2021</v>
      </c>
      <c r="I218" s="12" t="b">
        <v>0</v>
      </c>
      <c r="K218" t="s">
        <v>535</v>
      </c>
      <c r="L218" t="s">
        <v>538</v>
      </c>
      <c r="M218" s="12" t="s">
        <v>544</v>
      </c>
      <c r="N218">
        <v>5</v>
      </c>
      <c r="O218" s="12">
        <v>3.4</v>
      </c>
      <c r="Q218" s="23"/>
      <c r="S218" s="12" t="s">
        <v>546</v>
      </c>
      <c r="T218" t="s">
        <v>549</v>
      </c>
      <c r="U218" t="s">
        <v>552</v>
      </c>
    </row>
    <row r="219" spans="1:21" hidden="1">
      <c r="A219" t="s">
        <v>119</v>
      </c>
      <c r="B219" s="12" t="s">
        <v>518</v>
      </c>
      <c r="C219" s="12" t="s">
        <v>522</v>
      </c>
      <c r="D219" s="12" t="s">
        <v>527</v>
      </c>
      <c r="E219">
        <v>0.4</v>
      </c>
      <c r="F219">
        <v>152738</v>
      </c>
      <c r="G219" s="21">
        <v>43491</v>
      </c>
      <c r="H219" s="35">
        <f>YEAR(Cleaned_Dataset[[#This Row],[Hire Date]])</f>
        <v>2019</v>
      </c>
      <c r="I219" s="12" t="b">
        <v>0</v>
      </c>
      <c r="K219" t="s">
        <v>535</v>
      </c>
      <c r="L219" t="s">
        <v>538</v>
      </c>
      <c r="M219" s="12" t="s">
        <v>542</v>
      </c>
      <c r="N219">
        <v>3</v>
      </c>
      <c r="O219" s="12">
        <v>6.2</v>
      </c>
      <c r="Q219" s="24">
        <f>EDATE(G219,O219*12)</f>
        <v>45742</v>
      </c>
      <c r="R219" s="37">
        <f t="shared" si="21"/>
        <v>2025</v>
      </c>
      <c r="S219" s="12" t="s">
        <v>546</v>
      </c>
      <c r="T219" t="s">
        <v>549</v>
      </c>
      <c r="U219" t="s">
        <v>551</v>
      </c>
    </row>
    <row r="220" spans="1:21" hidden="1">
      <c r="A220" t="s">
        <v>141</v>
      </c>
      <c r="B220" s="12" t="s">
        <v>519</v>
      </c>
      <c r="C220" s="12" t="s">
        <v>520</v>
      </c>
      <c r="D220" s="12" t="s">
        <v>528</v>
      </c>
      <c r="E220">
        <v>4.0999999999999996</v>
      </c>
      <c r="F220" s="33">
        <v>136918</v>
      </c>
      <c r="G220" s="21">
        <v>43496</v>
      </c>
      <c r="H220" s="35">
        <f t="shared" ref="H220:H221" si="25">YEAR($G220)</f>
        <v>2019</v>
      </c>
      <c r="I220" s="12" t="b">
        <v>0</v>
      </c>
      <c r="K220" t="s">
        <v>537</v>
      </c>
      <c r="L220" t="s">
        <v>540</v>
      </c>
      <c r="M220" s="12" t="s">
        <v>545</v>
      </c>
      <c r="N220">
        <v>3</v>
      </c>
      <c r="O220" s="12">
        <v>6.2</v>
      </c>
      <c r="Q220" s="23"/>
      <c r="S220" s="12" t="s">
        <v>548</v>
      </c>
      <c r="T220" t="s">
        <v>549</v>
      </c>
      <c r="U220" t="s">
        <v>553</v>
      </c>
    </row>
    <row r="221" spans="1:21" hidden="1">
      <c r="A221" t="s">
        <v>124</v>
      </c>
      <c r="B221" s="12" t="s">
        <v>519</v>
      </c>
      <c r="C221" s="12" t="s">
        <v>522</v>
      </c>
      <c r="D221" s="12" t="s">
        <v>527</v>
      </c>
      <c r="E221">
        <v>7.7</v>
      </c>
      <c r="F221" s="33">
        <v>136325</v>
      </c>
      <c r="G221" s="21">
        <v>44258</v>
      </c>
      <c r="H221" s="35">
        <f t="shared" si="25"/>
        <v>2021</v>
      </c>
      <c r="I221" s="12" t="b">
        <v>0</v>
      </c>
      <c r="K221" t="s">
        <v>535</v>
      </c>
      <c r="L221" t="s">
        <v>540</v>
      </c>
      <c r="M221" s="12" t="s">
        <v>544</v>
      </c>
      <c r="N221">
        <v>3</v>
      </c>
      <c r="O221" s="12">
        <v>4.0999999999999996</v>
      </c>
      <c r="Q221" s="24">
        <f>EDATE(G221,O221*12)</f>
        <v>45750</v>
      </c>
      <c r="R221" s="37">
        <f t="shared" si="21"/>
        <v>2025</v>
      </c>
      <c r="S221" s="12" t="s">
        <v>546</v>
      </c>
      <c r="T221" t="s">
        <v>549</v>
      </c>
      <c r="U221" t="s">
        <v>552</v>
      </c>
    </row>
    <row r="222" spans="1:21" hidden="1">
      <c r="A222" t="s">
        <v>432</v>
      </c>
      <c r="B222" s="12" t="s">
        <v>517</v>
      </c>
      <c r="C222" s="12" t="s">
        <v>523</v>
      </c>
      <c r="D222" s="12" t="s">
        <v>527</v>
      </c>
      <c r="E222">
        <v>8.1</v>
      </c>
      <c r="F222">
        <v>115561</v>
      </c>
      <c r="G222" s="21">
        <v>43921</v>
      </c>
      <c r="H222" s="35">
        <f>YEAR(Cleaned_Dataset[[#This Row],[Hire Date]])</f>
        <v>2020</v>
      </c>
      <c r="I222" s="12" t="b">
        <v>0</v>
      </c>
      <c r="K222" t="s">
        <v>536</v>
      </c>
      <c r="L222" t="s">
        <v>541</v>
      </c>
      <c r="M222" s="12" t="s">
        <v>543</v>
      </c>
      <c r="N222">
        <v>4</v>
      </c>
      <c r="O222" s="12">
        <v>5.0999999999999996</v>
      </c>
      <c r="Q222" s="24">
        <f>EDATE(G222,O222*12)</f>
        <v>45777</v>
      </c>
      <c r="R222" s="37">
        <f t="shared" si="21"/>
        <v>2025</v>
      </c>
      <c r="S222" s="12" t="s">
        <v>548</v>
      </c>
      <c r="T222" t="s">
        <v>550</v>
      </c>
      <c r="U222" t="s">
        <v>553</v>
      </c>
    </row>
    <row r="223" spans="1:21" hidden="1">
      <c r="A223" t="s">
        <v>131</v>
      </c>
      <c r="B223" s="12" t="s">
        <v>518</v>
      </c>
      <c r="C223" s="12" t="s">
        <v>523</v>
      </c>
      <c r="D223" s="12" t="s">
        <v>526</v>
      </c>
      <c r="E223">
        <v>8.6999999999999993</v>
      </c>
      <c r="F223" s="33">
        <v>70395</v>
      </c>
      <c r="G223" s="21">
        <v>43911</v>
      </c>
      <c r="H223" s="35">
        <f t="shared" ref="H223:H224" si="26">YEAR($G223)</f>
        <v>2020</v>
      </c>
      <c r="I223" s="12" t="b">
        <v>0</v>
      </c>
      <c r="K223" t="s">
        <v>535</v>
      </c>
      <c r="L223" t="s">
        <v>540</v>
      </c>
      <c r="M223" s="12" t="s">
        <v>545</v>
      </c>
      <c r="N223">
        <v>2</v>
      </c>
      <c r="O223" s="12">
        <v>2.1</v>
      </c>
      <c r="Q223" s="23"/>
      <c r="S223" s="12" t="s">
        <v>547</v>
      </c>
      <c r="T223" t="s">
        <v>549</v>
      </c>
      <c r="U223" t="s">
        <v>553</v>
      </c>
    </row>
    <row r="224" spans="1:21" hidden="1">
      <c r="A224" t="s">
        <v>132</v>
      </c>
      <c r="B224" s="12" t="s">
        <v>518</v>
      </c>
      <c r="C224" s="12" t="s">
        <v>524</v>
      </c>
      <c r="D224" s="12" t="s">
        <v>527</v>
      </c>
      <c r="E224">
        <v>7.3</v>
      </c>
      <c r="F224" s="33">
        <v>156731</v>
      </c>
      <c r="G224" s="21">
        <v>44187</v>
      </c>
      <c r="H224" s="35">
        <f t="shared" si="26"/>
        <v>2020</v>
      </c>
      <c r="I224" s="12" t="b">
        <v>0</v>
      </c>
      <c r="K224" t="s">
        <v>535</v>
      </c>
      <c r="L224" t="s">
        <v>541</v>
      </c>
      <c r="M224" s="12" t="s">
        <v>544</v>
      </c>
      <c r="N224">
        <v>3</v>
      </c>
      <c r="O224" s="12">
        <v>4.3</v>
      </c>
      <c r="Q224" s="24">
        <f>EDATE(G224,O224*12)</f>
        <v>45738</v>
      </c>
      <c r="R224" s="37">
        <f t="shared" si="21"/>
        <v>2025</v>
      </c>
      <c r="S224" s="12" t="s">
        <v>546</v>
      </c>
      <c r="T224" t="s">
        <v>550</v>
      </c>
      <c r="U224" t="s">
        <v>551</v>
      </c>
    </row>
    <row r="225" spans="1:21" hidden="1">
      <c r="A225" t="s">
        <v>477</v>
      </c>
      <c r="B225" s="12" t="s">
        <v>519</v>
      </c>
      <c r="C225" s="12" t="s">
        <v>524</v>
      </c>
      <c r="D225" s="12" t="s">
        <v>526</v>
      </c>
      <c r="E225">
        <v>5.7</v>
      </c>
      <c r="F225">
        <v>97228</v>
      </c>
      <c r="G225" s="21">
        <v>43959</v>
      </c>
      <c r="H225" s="35">
        <f>YEAR(Cleaned_Dataset[[#This Row],[Hire Date]])</f>
        <v>2020</v>
      </c>
      <c r="I225" s="12" t="b">
        <v>1</v>
      </c>
      <c r="J225" s="12" t="s">
        <v>532</v>
      </c>
      <c r="K225" t="s">
        <v>537</v>
      </c>
      <c r="L225" t="s">
        <v>541</v>
      </c>
      <c r="M225" s="12" t="s">
        <v>542</v>
      </c>
      <c r="N225">
        <v>1</v>
      </c>
      <c r="O225" s="12">
        <v>3</v>
      </c>
      <c r="P225" s="23">
        <f>ROUND(O225,0)</f>
        <v>3</v>
      </c>
      <c r="Q225" s="24">
        <f>EDATE(G225,O225*12)</f>
        <v>45054</v>
      </c>
      <c r="R225" s="37">
        <f t="shared" si="21"/>
        <v>2023</v>
      </c>
      <c r="S225" s="12" t="s">
        <v>547</v>
      </c>
      <c r="T225" t="s">
        <v>550</v>
      </c>
      <c r="U225" t="s">
        <v>552</v>
      </c>
    </row>
    <row r="226" spans="1:21" hidden="1">
      <c r="A226" t="s">
        <v>109</v>
      </c>
      <c r="B226" s="12" t="s">
        <v>518</v>
      </c>
      <c r="C226" s="12" t="s">
        <v>522</v>
      </c>
      <c r="D226" s="12" t="s">
        <v>528</v>
      </c>
      <c r="E226">
        <v>5.3</v>
      </c>
      <c r="F226" s="33">
        <v>88746</v>
      </c>
      <c r="G226" s="21">
        <v>43104</v>
      </c>
      <c r="H226" s="35">
        <f>YEAR($G226)</f>
        <v>2018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544</v>
      </c>
      <c r="N226">
        <v>5</v>
      </c>
      <c r="O226" s="12">
        <v>5.3</v>
      </c>
      <c r="P226" s="23">
        <f>ROUND(O226,0)</f>
        <v>5</v>
      </c>
      <c r="Q226" s="24">
        <f>EDATE(G226,O226*12)</f>
        <v>45020</v>
      </c>
      <c r="R226" s="37">
        <f t="shared" si="21"/>
        <v>2023</v>
      </c>
      <c r="S226" s="12" t="s">
        <v>546</v>
      </c>
      <c r="T226" t="s">
        <v>549</v>
      </c>
      <c r="U226" t="s">
        <v>552</v>
      </c>
    </row>
    <row r="227" spans="1:21" hidden="1">
      <c r="A227" t="s">
        <v>135</v>
      </c>
      <c r="B227" s="12" t="s">
        <v>517</v>
      </c>
      <c r="C227" s="12" t="s">
        <v>524</v>
      </c>
      <c r="D227" s="12" t="s">
        <v>528</v>
      </c>
      <c r="E227">
        <v>4.3</v>
      </c>
      <c r="F227">
        <v>72342</v>
      </c>
      <c r="G227" s="21">
        <v>45361</v>
      </c>
      <c r="H227" s="35">
        <f>YEAR(Cleaned_Dataset[[#This Row],[Hire Date]])</f>
        <v>2024</v>
      </c>
      <c r="I227" s="12" t="b">
        <v>0</v>
      </c>
      <c r="K227" t="s">
        <v>536</v>
      </c>
      <c r="L227" t="s">
        <v>541</v>
      </c>
      <c r="M227" s="12" t="s">
        <v>542</v>
      </c>
      <c r="N227">
        <v>3</v>
      </c>
      <c r="O227" s="12">
        <v>2.1</v>
      </c>
      <c r="Q227" s="23"/>
      <c r="S227" s="12" t="s">
        <v>546</v>
      </c>
      <c r="T227" t="s">
        <v>550</v>
      </c>
      <c r="U227" t="s">
        <v>554</v>
      </c>
    </row>
    <row r="228" spans="1:21" hidden="1">
      <c r="A228" t="s">
        <v>145</v>
      </c>
      <c r="B228" s="12" t="s">
        <v>518</v>
      </c>
      <c r="C228" s="12" t="s">
        <v>521</v>
      </c>
      <c r="D228" s="12" t="s">
        <v>525</v>
      </c>
      <c r="E228">
        <v>5</v>
      </c>
      <c r="F228">
        <v>86657</v>
      </c>
      <c r="G228" s="21">
        <v>45602</v>
      </c>
      <c r="H228" s="35">
        <f>YEAR(Cleaned_Dataset[[#This Row],[Hire Date]])</f>
        <v>2024</v>
      </c>
      <c r="I228" s="12" t="b">
        <v>0</v>
      </c>
      <c r="K228" t="s">
        <v>535</v>
      </c>
      <c r="L228" t="s">
        <v>540</v>
      </c>
      <c r="M228" s="12" t="s">
        <v>542</v>
      </c>
      <c r="N228">
        <v>3</v>
      </c>
      <c r="O228" s="12">
        <v>4.5</v>
      </c>
      <c r="Q228" s="23"/>
      <c r="S228" s="12" t="s">
        <v>548</v>
      </c>
      <c r="T228" t="s">
        <v>549</v>
      </c>
      <c r="U228" t="s">
        <v>553</v>
      </c>
    </row>
    <row r="229" spans="1:21" hidden="1">
      <c r="A229" t="s">
        <v>146</v>
      </c>
      <c r="B229" s="12" t="s">
        <v>517</v>
      </c>
      <c r="C229" s="12" t="s">
        <v>523</v>
      </c>
      <c r="D229" s="12" t="s">
        <v>525</v>
      </c>
      <c r="E229">
        <v>7.7</v>
      </c>
      <c r="F229" s="33">
        <v>111226</v>
      </c>
      <c r="G229" s="21">
        <v>44219</v>
      </c>
      <c r="H229" s="35">
        <f>YEAR($G229)</f>
        <v>2021</v>
      </c>
      <c r="I229" s="12" t="b">
        <v>0</v>
      </c>
      <c r="K229" t="s">
        <v>535</v>
      </c>
      <c r="L229" t="s">
        <v>541</v>
      </c>
      <c r="M229" s="12" t="s">
        <v>545</v>
      </c>
      <c r="N229">
        <v>4</v>
      </c>
      <c r="O229" s="12">
        <v>2.2000000000000002</v>
      </c>
      <c r="Q229" s="23"/>
      <c r="S229" s="12" t="s">
        <v>547</v>
      </c>
      <c r="T229" t="s">
        <v>550</v>
      </c>
      <c r="U229" t="s">
        <v>551</v>
      </c>
    </row>
    <row r="230" spans="1:21" hidden="1">
      <c r="A230" t="s">
        <v>436</v>
      </c>
      <c r="B230" s="12" t="s">
        <v>517</v>
      </c>
      <c r="C230" s="12" t="s">
        <v>522</v>
      </c>
      <c r="D230" s="12" t="s">
        <v>527</v>
      </c>
      <c r="E230">
        <v>4.7</v>
      </c>
      <c r="F230">
        <v>150009</v>
      </c>
      <c r="G230" s="21">
        <v>44015</v>
      </c>
      <c r="H230" s="35">
        <f>YEAR(Cleaned_Dataset[[#This Row],[Hire Date]])</f>
        <v>2020</v>
      </c>
      <c r="I230" s="12" t="b">
        <v>0</v>
      </c>
      <c r="K230" t="s">
        <v>537</v>
      </c>
      <c r="L230" t="s">
        <v>541</v>
      </c>
      <c r="M230" s="12" t="s">
        <v>542</v>
      </c>
      <c r="N230">
        <v>3</v>
      </c>
      <c r="O230" s="12">
        <v>4.8</v>
      </c>
      <c r="Q230" s="24">
        <f>EDATE(G230,O230*12)</f>
        <v>45750</v>
      </c>
      <c r="R230" s="37">
        <f t="shared" si="21"/>
        <v>2025</v>
      </c>
      <c r="S230" s="12" t="s">
        <v>546</v>
      </c>
      <c r="T230" t="s">
        <v>550</v>
      </c>
      <c r="U230" t="s">
        <v>554</v>
      </c>
    </row>
    <row r="231" spans="1:21" hidden="1">
      <c r="A231" t="s">
        <v>401</v>
      </c>
      <c r="B231" s="12" t="s">
        <v>517</v>
      </c>
      <c r="C231" s="12" t="s">
        <v>524</v>
      </c>
      <c r="D231" s="12" t="s">
        <v>525</v>
      </c>
      <c r="E231">
        <v>6</v>
      </c>
      <c r="F231" s="33">
        <v>94681</v>
      </c>
      <c r="G231" s="21">
        <v>44317</v>
      </c>
      <c r="H231" s="35">
        <f t="shared" ref="H231:H233" si="27">YEAR($G231)</f>
        <v>2021</v>
      </c>
      <c r="I231" s="12" t="b">
        <v>1</v>
      </c>
      <c r="J231" s="12" t="s">
        <v>530</v>
      </c>
      <c r="K231" t="s">
        <v>535</v>
      </c>
      <c r="L231" t="s">
        <v>540</v>
      </c>
      <c r="M231" s="12" t="s">
        <v>544</v>
      </c>
      <c r="N231">
        <v>4</v>
      </c>
      <c r="O231" s="12">
        <v>1.5</v>
      </c>
      <c r="P231" s="23">
        <f>ROUND(O231,0)</f>
        <v>2</v>
      </c>
      <c r="Q231" s="24">
        <f>EDATE(G231,O231*12)</f>
        <v>44866</v>
      </c>
      <c r="R231" s="37">
        <f t="shared" si="21"/>
        <v>2022</v>
      </c>
      <c r="S231" s="12" t="s">
        <v>546</v>
      </c>
      <c r="T231" t="s">
        <v>549</v>
      </c>
      <c r="U231" t="s">
        <v>554</v>
      </c>
    </row>
    <row r="232" spans="1:21" hidden="1">
      <c r="A232" t="s">
        <v>158</v>
      </c>
      <c r="B232" s="12" t="s">
        <v>518</v>
      </c>
      <c r="C232" s="12" t="s">
        <v>521</v>
      </c>
      <c r="D232" s="12" t="s">
        <v>525</v>
      </c>
      <c r="E232">
        <v>4</v>
      </c>
      <c r="F232" s="33">
        <v>62983</v>
      </c>
      <c r="G232" s="21">
        <v>44086</v>
      </c>
      <c r="H232" s="35">
        <f t="shared" si="27"/>
        <v>2020</v>
      </c>
      <c r="I232" s="12" t="b">
        <v>0</v>
      </c>
      <c r="K232" t="s">
        <v>535</v>
      </c>
      <c r="L232" t="s">
        <v>541</v>
      </c>
      <c r="M232" s="12" t="s">
        <v>544</v>
      </c>
      <c r="N232">
        <v>2</v>
      </c>
      <c r="O232" s="12">
        <v>4.5999999999999996</v>
      </c>
      <c r="Q232" s="23"/>
      <c r="S232" s="12" t="s">
        <v>546</v>
      </c>
      <c r="T232" t="s">
        <v>550</v>
      </c>
      <c r="U232" t="s">
        <v>551</v>
      </c>
    </row>
    <row r="233" spans="1:21" hidden="1">
      <c r="A233" t="s">
        <v>159</v>
      </c>
      <c r="B233" s="12" t="s">
        <v>519</v>
      </c>
      <c r="C233" s="12" t="s">
        <v>522</v>
      </c>
      <c r="D233" s="12" t="s">
        <v>530</v>
      </c>
      <c r="E233">
        <v>7.1</v>
      </c>
      <c r="F233" s="33">
        <v>154223</v>
      </c>
      <c r="G233" s="21">
        <v>43593</v>
      </c>
      <c r="H233" s="35">
        <f t="shared" si="27"/>
        <v>2019</v>
      </c>
      <c r="I233" s="12" t="b">
        <v>0</v>
      </c>
      <c r="K233" t="s">
        <v>535</v>
      </c>
      <c r="L233" t="s">
        <v>541</v>
      </c>
      <c r="M233" s="12" t="s">
        <v>544</v>
      </c>
      <c r="N233">
        <v>3</v>
      </c>
      <c r="O233" s="12">
        <v>6</v>
      </c>
      <c r="Q233" s="23"/>
      <c r="S233" s="12" t="s">
        <v>547</v>
      </c>
      <c r="T233" t="s">
        <v>550</v>
      </c>
      <c r="U233" t="s">
        <v>552</v>
      </c>
    </row>
    <row r="234" spans="1:21" hidden="1">
      <c r="A234" t="s">
        <v>345</v>
      </c>
      <c r="B234" s="12" t="s">
        <v>517</v>
      </c>
      <c r="C234" s="12" t="s">
        <v>522</v>
      </c>
      <c r="D234" s="12" t="s">
        <v>528</v>
      </c>
      <c r="E234">
        <v>3.3</v>
      </c>
      <c r="F234">
        <v>60340</v>
      </c>
      <c r="G234" s="21">
        <v>44042</v>
      </c>
      <c r="H234" s="35">
        <f>YEAR(Cleaned_Dataset[[#This Row],[Hire Date]])</f>
        <v>2020</v>
      </c>
      <c r="I234" s="12" t="b">
        <v>0</v>
      </c>
      <c r="K234" t="s">
        <v>537</v>
      </c>
      <c r="L234" t="s">
        <v>540</v>
      </c>
      <c r="M234" s="12" t="s">
        <v>542</v>
      </c>
      <c r="N234">
        <v>3</v>
      </c>
      <c r="O234" s="12">
        <v>4.7</v>
      </c>
      <c r="Q234" s="23"/>
      <c r="S234" s="12" t="s">
        <v>546</v>
      </c>
      <c r="T234" t="s">
        <v>549</v>
      </c>
      <c r="U234" t="s">
        <v>551</v>
      </c>
    </row>
    <row r="235" spans="1:21" hidden="1">
      <c r="A235" t="s">
        <v>438</v>
      </c>
      <c r="B235" s="12" t="s">
        <v>517</v>
      </c>
      <c r="C235" s="12" t="s">
        <v>523</v>
      </c>
      <c r="D235" s="12" t="s">
        <v>528</v>
      </c>
      <c r="E235">
        <v>6.1</v>
      </c>
      <c r="F235">
        <v>133788</v>
      </c>
      <c r="G235" s="21">
        <v>44046</v>
      </c>
      <c r="H235" s="35">
        <f>YEAR(Cleaned_Dataset[[#This Row],[Hire Date]])</f>
        <v>2020</v>
      </c>
      <c r="I235" s="12" t="b">
        <v>0</v>
      </c>
      <c r="K235" t="s">
        <v>536</v>
      </c>
      <c r="L235" t="s">
        <v>540</v>
      </c>
      <c r="M235" s="12" t="s">
        <v>542</v>
      </c>
      <c r="N235">
        <v>3</v>
      </c>
      <c r="O235" s="12">
        <v>4.7</v>
      </c>
      <c r="Q235" s="23"/>
      <c r="S235" s="12" t="s">
        <v>546</v>
      </c>
      <c r="T235" t="s">
        <v>549</v>
      </c>
      <c r="U235" t="s">
        <v>552</v>
      </c>
    </row>
    <row r="236" spans="1:21" hidden="1">
      <c r="A236" t="s">
        <v>122</v>
      </c>
      <c r="B236" s="12" t="s">
        <v>517</v>
      </c>
      <c r="C236" s="12" t="s">
        <v>521</v>
      </c>
      <c r="D236" s="12" t="s">
        <v>528</v>
      </c>
      <c r="E236">
        <v>4.0999999999999996</v>
      </c>
      <c r="F236">
        <v>131895</v>
      </c>
      <c r="G236" s="21">
        <v>44048</v>
      </c>
      <c r="H236" s="35">
        <f>YEAR(Cleaned_Dataset[[#This Row],[Hire Date]])</f>
        <v>2020</v>
      </c>
      <c r="I236" s="12" t="b">
        <v>0</v>
      </c>
      <c r="K236" t="s">
        <v>537</v>
      </c>
      <c r="L236" t="s">
        <v>538</v>
      </c>
      <c r="M236" s="12" t="s">
        <v>542</v>
      </c>
      <c r="N236">
        <v>4</v>
      </c>
      <c r="O236" s="12">
        <v>4.7</v>
      </c>
      <c r="Q236" s="23"/>
      <c r="S236" s="12" t="s">
        <v>546</v>
      </c>
      <c r="T236" t="s">
        <v>549</v>
      </c>
      <c r="U236" t="s">
        <v>554</v>
      </c>
    </row>
    <row r="237" spans="1:21" hidden="1">
      <c r="A237" t="s">
        <v>167</v>
      </c>
      <c r="B237" s="12" t="s">
        <v>517</v>
      </c>
      <c r="C237" s="12" t="s">
        <v>521</v>
      </c>
      <c r="D237" s="12" t="s">
        <v>525</v>
      </c>
      <c r="E237">
        <v>3.7</v>
      </c>
      <c r="F237" s="33">
        <v>110948</v>
      </c>
      <c r="G237" s="21">
        <v>45345</v>
      </c>
      <c r="H237" s="35">
        <f t="shared" ref="H237:H239" si="28">YEAR($G237)</f>
        <v>2024</v>
      </c>
      <c r="I237" s="12" t="b">
        <v>0</v>
      </c>
      <c r="K237" t="s">
        <v>535</v>
      </c>
      <c r="L237" t="s">
        <v>541</v>
      </c>
      <c r="M237" s="12" t="s">
        <v>545</v>
      </c>
      <c r="N237">
        <v>4</v>
      </c>
      <c r="O237" s="12">
        <v>7.2</v>
      </c>
      <c r="Q237" s="23"/>
      <c r="S237" s="12" t="s">
        <v>546</v>
      </c>
      <c r="T237" t="s">
        <v>550</v>
      </c>
      <c r="U237" t="s">
        <v>553</v>
      </c>
    </row>
    <row r="238" spans="1:21" hidden="1">
      <c r="A238" t="s">
        <v>168</v>
      </c>
      <c r="B238" s="12" t="s">
        <v>517</v>
      </c>
      <c r="C238" s="12" t="s">
        <v>520</v>
      </c>
      <c r="D238" s="12" t="s">
        <v>527</v>
      </c>
      <c r="E238">
        <v>7.4</v>
      </c>
      <c r="F238" s="33">
        <v>67657</v>
      </c>
      <c r="G238" s="21">
        <v>43519</v>
      </c>
      <c r="H238" s="35">
        <f t="shared" si="28"/>
        <v>2019</v>
      </c>
      <c r="I238" s="12" t="b">
        <v>0</v>
      </c>
      <c r="K238" t="s">
        <v>535</v>
      </c>
      <c r="L238" t="s">
        <v>538</v>
      </c>
      <c r="M238" s="12" t="s">
        <v>545</v>
      </c>
      <c r="N238">
        <v>3</v>
      </c>
      <c r="O238" s="12">
        <v>6.2</v>
      </c>
      <c r="Q238" s="24">
        <f>EDATE(G238,O238*12)</f>
        <v>45770</v>
      </c>
      <c r="R238" s="37">
        <f t="shared" si="21"/>
        <v>2025</v>
      </c>
      <c r="S238" s="12" t="s">
        <v>548</v>
      </c>
      <c r="T238" t="s">
        <v>549</v>
      </c>
      <c r="U238" t="s">
        <v>554</v>
      </c>
    </row>
    <row r="239" spans="1:21" hidden="1">
      <c r="A239" t="s">
        <v>171</v>
      </c>
      <c r="B239" s="12" t="s">
        <v>518</v>
      </c>
      <c r="C239" s="12" t="s">
        <v>520</v>
      </c>
      <c r="D239" s="12" t="s">
        <v>525</v>
      </c>
      <c r="E239">
        <v>4.5999999999999996</v>
      </c>
      <c r="F239" s="33">
        <v>93742</v>
      </c>
      <c r="G239" s="21">
        <v>43138</v>
      </c>
      <c r="H239" s="35">
        <f t="shared" si="28"/>
        <v>2018</v>
      </c>
      <c r="I239" s="12" t="b">
        <v>0</v>
      </c>
      <c r="K239" t="s">
        <v>535</v>
      </c>
      <c r="L239" t="s">
        <v>541</v>
      </c>
      <c r="M239" s="12" t="s">
        <v>544</v>
      </c>
      <c r="N239">
        <v>4</v>
      </c>
      <c r="O239" s="12">
        <v>7.2</v>
      </c>
      <c r="Q239" s="23"/>
      <c r="S239" s="12" t="s">
        <v>547</v>
      </c>
      <c r="T239" t="s">
        <v>550</v>
      </c>
      <c r="U239" t="s">
        <v>554</v>
      </c>
    </row>
    <row r="240" spans="1:21" hidden="1">
      <c r="A240" t="s">
        <v>196</v>
      </c>
      <c r="B240" s="12" t="s">
        <v>519</v>
      </c>
      <c r="C240" s="12" t="s">
        <v>523</v>
      </c>
      <c r="D240" s="12" t="s">
        <v>528</v>
      </c>
      <c r="E240">
        <v>5.4</v>
      </c>
      <c r="F240">
        <v>112579</v>
      </c>
      <c r="G240" s="21">
        <v>43785</v>
      </c>
      <c r="H240" s="35">
        <f>YEAR(Cleaned_Dataset[[#This Row],[Hire Date]])</f>
        <v>2019</v>
      </c>
      <c r="I240" s="12" t="b">
        <v>1</v>
      </c>
      <c r="J240" s="12" t="s">
        <v>532</v>
      </c>
      <c r="K240" t="s">
        <v>536</v>
      </c>
      <c r="L240" t="s">
        <v>541</v>
      </c>
      <c r="M240" s="12" t="s">
        <v>542</v>
      </c>
      <c r="N240">
        <v>4</v>
      </c>
      <c r="O240" s="12">
        <v>1.4</v>
      </c>
      <c r="P240" s="23">
        <f>ROUND(O240,0)</f>
        <v>1</v>
      </c>
      <c r="Q240" s="24">
        <f>EDATE(G240,O240*12)</f>
        <v>44271</v>
      </c>
      <c r="R240" s="37">
        <f t="shared" si="21"/>
        <v>2021</v>
      </c>
      <c r="S240" s="12" t="s">
        <v>546</v>
      </c>
      <c r="T240" t="s">
        <v>550</v>
      </c>
      <c r="U240" t="s">
        <v>554</v>
      </c>
    </row>
    <row r="241" spans="1:21" hidden="1">
      <c r="A241" t="s">
        <v>199</v>
      </c>
      <c r="B241" s="12" t="s">
        <v>518</v>
      </c>
      <c r="C241" s="12" t="s">
        <v>521</v>
      </c>
      <c r="D241" s="12" t="s">
        <v>526</v>
      </c>
      <c r="E241">
        <v>2.5</v>
      </c>
      <c r="F241">
        <v>99443</v>
      </c>
      <c r="G241" s="21">
        <v>44056</v>
      </c>
      <c r="H241" s="35">
        <f>YEAR(Cleaned_Dataset[[#This Row],[Hire Date]])</f>
        <v>2020</v>
      </c>
      <c r="I241" s="12" t="b">
        <v>1</v>
      </c>
      <c r="J241" s="12" t="s">
        <v>534</v>
      </c>
      <c r="K241" t="s">
        <v>535</v>
      </c>
      <c r="L241" t="s">
        <v>540</v>
      </c>
      <c r="M241" s="12" t="s">
        <v>542</v>
      </c>
      <c r="N241">
        <v>4</v>
      </c>
      <c r="O241" s="12">
        <v>2</v>
      </c>
      <c r="P241" s="23">
        <f>ROUND(O241,0)</f>
        <v>2</v>
      </c>
      <c r="Q241" s="24">
        <f>EDATE(G241,O241*12)</f>
        <v>44786</v>
      </c>
      <c r="R241" s="37">
        <f t="shared" si="21"/>
        <v>2022</v>
      </c>
      <c r="S241" s="12" t="s">
        <v>546</v>
      </c>
      <c r="T241" t="s">
        <v>549</v>
      </c>
      <c r="U241" t="s">
        <v>552</v>
      </c>
    </row>
    <row r="242" spans="1:21" hidden="1">
      <c r="A242" t="s">
        <v>90</v>
      </c>
      <c r="B242" s="12" t="s">
        <v>519</v>
      </c>
      <c r="C242" s="12" t="s">
        <v>522</v>
      </c>
      <c r="D242" s="12" t="s">
        <v>526</v>
      </c>
      <c r="E242">
        <v>4</v>
      </c>
      <c r="F242" s="33">
        <v>113330</v>
      </c>
      <c r="G242" s="21">
        <v>44269</v>
      </c>
      <c r="H242" s="35">
        <f t="shared" ref="H242:H249" si="29">YEAR($G242)</f>
        <v>2021</v>
      </c>
      <c r="I242" s="12" t="b">
        <v>1</v>
      </c>
      <c r="J242" s="12" t="s">
        <v>532</v>
      </c>
      <c r="K242" t="s">
        <v>536</v>
      </c>
      <c r="L242" t="s">
        <v>541</v>
      </c>
      <c r="M242" s="12" t="s">
        <v>544</v>
      </c>
      <c r="N242">
        <v>3</v>
      </c>
      <c r="O242" s="12">
        <v>3</v>
      </c>
      <c r="P242" s="23">
        <f>ROUND(O242,0)</f>
        <v>3</v>
      </c>
      <c r="Q242" s="24">
        <f>EDATE(G242,O242*12)</f>
        <v>45365</v>
      </c>
      <c r="R242" s="37">
        <f t="shared" si="21"/>
        <v>2024</v>
      </c>
      <c r="S242" s="12" t="s">
        <v>546</v>
      </c>
      <c r="T242" t="s">
        <v>550</v>
      </c>
      <c r="U242" t="s">
        <v>552</v>
      </c>
    </row>
    <row r="243" spans="1:21" hidden="1">
      <c r="A243" t="s">
        <v>186</v>
      </c>
      <c r="B243" s="12" t="s">
        <v>519</v>
      </c>
      <c r="C243" s="12" t="s">
        <v>523</v>
      </c>
      <c r="D243" s="12" t="s">
        <v>527</v>
      </c>
      <c r="E243">
        <v>4.9000000000000004</v>
      </c>
      <c r="F243" s="33">
        <v>121788</v>
      </c>
      <c r="G243" s="21">
        <v>44060</v>
      </c>
      <c r="H243" s="35">
        <f t="shared" si="29"/>
        <v>2020</v>
      </c>
      <c r="I243" s="12" t="b">
        <v>0</v>
      </c>
      <c r="K243" t="s">
        <v>535</v>
      </c>
      <c r="L243" t="s">
        <v>540</v>
      </c>
      <c r="M243" s="12" t="s">
        <v>545</v>
      </c>
      <c r="N243">
        <v>5</v>
      </c>
      <c r="O243" s="12">
        <v>4.7</v>
      </c>
      <c r="Q243" s="24">
        <f>EDATE(G243,O243*12)</f>
        <v>45764</v>
      </c>
      <c r="R243" s="37">
        <f t="shared" si="21"/>
        <v>2025</v>
      </c>
      <c r="S243" s="12" t="s">
        <v>546</v>
      </c>
      <c r="T243" t="s">
        <v>549</v>
      </c>
      <c r="U243" t="s">
        <v>551</v>
      </c>
    </row>
    <row r="244" spans="1:21" hidden="1">
      <c r="A244" t="s">
        <v>216</v>
      </c>
      <c r="B244" s="12" t="s">
        <v>519</v>
      </c>
      <c r="C244" s="12" t="s">
        <v>521</v>
      </c>
      <c r="D244" s="12" t="s">
        <v>528</v>
      </c>
      <c r="E244">
        <v>4.3</v>
      </c>
      <c r="F244" s="33">
        <v>63712</v>
      </c>
      <c r="G244" s="21">
        <v>44468</v>
      </c>
      <c r="H244" s="35">
        <f t="shared" si="29"/>
        <v>2021</v>
      </c>
      <c r="I244" s="12" t="b">
        <v>0</v>
      </c>
      <c r="K244" t="s">
        <v>537</v>
      </c>
      <c r="L244" t="s">
        <v>541</v>
      </c>
      <c r="M244" s="12" t="s">
        <v>545</v>
      </c>
      <c r="N244">
        <v>3</v>
      </c>
      <c r="O244" s="12">
        <v>3.6</v>
      </c>
      <c r="Q244" s="23"/>
      <c r="S244" s="12" t="s">
        <v>546</v>
      </c>
      <c r="T244" t="s">
        <v>550</v>
      </c>
      <c r="U244" t="s">
        <v>551</v>
      </c>
    </row>
    <row r="245" spans="1:21" hidden="1">
      <c r="A245" t="s">
        <v>150</v>
      </c>
      <c r="B245" s="12" t="s">
        <v>518</v>
      </c>
      <c r="C245" s="12" t="s">
        <v>524</v>
      </c>
      <c r="D245" s="12" t="s">
        <v>526</v>
      </c>
      <c r="E245">
        <v>1.5</v>
      </c>
      <c r="F245" s="33">
        <v>127298</v>
      </c>
      <c r="G245" s="21">
        <v>44733</v>
      </c>
      <c r="H245" s="35">
        <f t="shared" si="29"/>
        <v>2022</v>
      </c>
      <c r="I245" s="12" t="b">
        <v>1</v>
      </c>
      <c r="J245" s="12" t="s">
        <v>534</v>
      </c>
      <c r="K245" t="s">
        <v>536</v>
      </c>
      <c r="L245" t="s">
        <v>541</v>
      </c>
      <c r="M245" s="12" t="s">
        <v>545</v>
      </c>
      <c r="N245">
        <v>3</v>
      </c>
      <c r="O245" s="12">
        <v>1.8</v>
      </c>
      <c r="P245" s="23">
        <f>ROUND(O245,0)</f>
        <v>2</v>
      </c>
      <c r="Q245" s="24">
        <f>EDATE(G245,O245*12)</f>
        <v>45372</v>
      </c>
      <c r="R245" s="37">
        <f t="shared" si="21"/>
        <v>2024</v>
      </c>
      <c r="S245" s="12" t="s">
        <v>546</v>
      </c>
      <c r="T245" t="s">
        <v>550</v>
      </c>
      <c r="U245" t="s">
        <v>552</v>
      </c>
    </row>
    <row r="246" spans="1:21" hidden="1">
      <c r="A246" t="s">
        <v>488</v>
      </c>
      <c r="B246" s="12" t="s">
        <v>518</v>
      </c>
      <c r="C246" s="12" t="s">
        <v>524</v>
      </c>
      <c r="D246" s="12" t="s">
        <v>526</v>
      </c>
      <c r="E246">
        <v>4.4000000000000004</v>
      </c>
      <c r="F246" s="33">
        <v>82439</v>
      </c>
      <c r="G246" s="21">
        <v>44570</v>
      </c>
      <c r="H246" s="35">
        <f t="shared" si="29"/>
        <v>2022</v>
      </c>
      <c r="I246" s="12" t="b">
        <v>1</v>
      </c>
      <c r="J246" s="12" t="s">
        <v>534</v>
      </c>
      <c r="K246" t="s">
        <v>536</v>
      </c>
      <c r="L246" t="s">
        <v>541</v>
      </c>
      <c r="M246" s="12" t="s">
        <v>544</v>
      </c>
      <c r="N246">
        <v>1</v>
      </c>
      <c r="O246" s="12">
        <v>1.8</v>
      </c>
      <c r="P246" s="23">
        <f>ROUND(O246,0)</f>
        <v>2</v>
      </c>
      <c r="Q246" s="24">
        <f>EDATE(G246,O246*12)</f>
        <v>45208</v>
      </c>
      <c r="R246" s="37">
        <f t="shared" si="21"/>
        <v>2023</v>
      </c>
      <c r="S246" s="12" t="s">
        <v>547</v>
      </c>
      <c r="T246" t="s">
        <v>550</v>
      </c>
      <c r="U246" t="s">
        <v>554</v>
      </c>
    </row>
    <row r="247" spans="1:21" hidden="1">
      <c r="A247" t="s">
        <v>294</v>
      </c>
      <c r="B247" s="12" t="s">
        <v>519</v>
      </c>
      <c r="C247" s="12" t="s">
        <v>523</v>
      </c>
      <c r="D247" s="12" t="s">
        <v>526</v>
      </c>
      <c r="E247">
        <v>4.3</v>
      </c>
      <c r="F247" s="33">
        <v>74939</v>
      </c>
      <c r="G247" s="21">
        <v>43882</v>
      </c>
      <c r="H247" s="35">
        <f t="shared" si="29"/>
        <v>2020</v>
      </c>
      <c r="I247" s="12" t="b">
        <v>1</v>
      </c>
      <c r="J247" s="12" t="s">
        <v>532</v>
      </c>
      <c r="K247" t="s">
        <v>535</v>
      </c>
      <c r="L247" t="s">
        <v>541</v>
      </c>
      <c r="M247" s="12" t="s">
        <v>545</v>
      </c>
      <c r="N247">
        <v>3</v>
      </c>
      <c r="O247" s="12">
        <v>3.2</v>
      </c>
      <c r="P247" s="23">
        <f>ROUND(O247,0)</f>
        <v>3</v>
      </c>
      <c r="Q247" s="24">
        <f>EDATE(G247,O247*12)</f>
        <v>45037</v>
      </c>
      <c r="R247" s="37">
        <f t="shared" si="21"/>
        <v>2023</v>
      </c>
      <c r="S247" s="12" t="s">
        <v>546</v>
      </c>
      <c r="T247" t="s">
        <v>550</v>
      </c>
      <c r="U247" t="s">
        <v>554</v>
      </c>
    </row>
    <row r="248" spans="1:21" hidden="1">
      <c r="A248" t="s">
        <v>339</v>
      </c>
      <c r="B248" s="12" t="s">
        <v>517</v>
      </c>
      <c r="C248" s="12" t="s">
        <v>524</v>
      </c>
      <c r="D248" s="12" t="s">
        <v>526</v>
      </c>
      <c r="E248">
        <v>6.9</v>
      </c>
      <c r="F248" s="33">
        <v>60929</v>
      </c>
      <c r="G248" s="21">
        <v>44812</v>
      </c>
      <c r="H248" s="35">
        <f t="shared" si="29"/>
        <v>2022</v>
      </c>
      <c r="I248" s="12" t="b">
        <v>1</v>
      </c>
      <c r="J248" s="12" t="s">
        <v>533</v>
      </c>
      <c r="K248" t="s">
        <v>535</v>
      </c>
      <c r="L248" t="s">
        <v>541</v>
      </c>
      <c r="M248" s="12" t="s">
        <v>545</v>
      </c>
      <c r="N248">
        <v>5</v>
      </c>
      <c r="O248" s="12">
        <v>1.6</v>
      </c>
      <c r="P248" s="23">
        <f>ROUND(O248,0)</f>
        <v>2</v>
      </c>
      <c r="Q248" s="24">
        <f>EDATE(G248,O248*12)</f>
        <v>45390</v>
      </c>
      <c r="R248" s="37">
        <f t="shared" si="21"/>
        <v>2024</v>
      </c>
      <c r="S248" s="12" t="s">
        <v>546</v>
      </c>
      <c r="T248" t="s">
        <v>550</v>
      </c>
      <c r="U248" t="s">
        <v>554</v>
      </c>
    </row>
    <row r="249" spans="1:21" hidden="1">
      <c r="A249" t="s">
        <v>63</v>
      </c>
      <c r="B249" s="12" t="s">
        <v>518</v>
      </c>
      <c r="C249" s="12" t="s">
        <v>522</v>
      </c>
      <c r="D249" s="12" t="s">
        <v>526</v>
      </c>
      <c r="E249">
        <v>5.9</v>
      </c>
      <c r="F249" s="33">
        <v>155435</v>
      </c>
      <c r="G249" s="21">
        <v>44012</v>
      </c>
      <c r="H249" s="35">
        <f t="shared" si="29"/>
        <v>2020</v>
      </c>
      <c r="I249" s="12" t="b">
        <v>1</v>
      </c>
      <c r="J249" s="12" t="s">
        <v>533</v>
      </c>
      <c r="K249" t="s">
        <v>537</v>
      </c>
      <c r="L249" t="s">
        <v>541</v>
      </c>
      <c r="M249" s="12" t="s">
        <v>545</v>
      </c>
      <c r="N249">
        <v>3</v>
      </c>
      <c r="O249" s="12">
        <v>1.4</v>
      </c>
      <c r="P249" s="23">
        <f>ROUND(O249,0)</f>
        <v>1</v>
      </c>
      <c r="Q249" s="24">
        <f>EDATE(G249,O249*12)</f>
        <v>44499</v>
      </c>
      <c r="R249" s="37">
        <f t="shared" si="21"/>
        <v>2021</v>
      </c>
      <c r="S249" s="12" t="s">
        <v>546</v>
      </c>
      <c r="T249" t="s">
        <v>550</v>
      </c>
      <c r="U249" t="s">
        <v>553</v>
      </c>
    </row>
    <row r="250" spans="1:21" hidden="1">
      <c r="A250" t="s">
        <v>43</v>
      </c>
      <c r="B250" s="12" t="s">
        <v>517</v>
      </c>
      <c r="C250" s="12" t="s">
        <v>524</v>
      </c>
      <c r="D250" s="12" t="s">
        <v>528</v>
      </c>
      <c r="E250">
        <v>4.4000000000000004</v>
      </c>
      <c r="F250">
        <v>80932</v>
      </c>
      <c r="G250" s="21">
        <v>44161</v>
      </c>
      <c r="H250" s="35">
        <f>YEAR(Cleaned_Dataset[[#This Row],[Hire Date]])</f>
        <v>2020</v>
      </c>
      <c r="I250" s="12" t="b">
        <v>0</v>
      </c>
      <c r="K250" t="s">
        <v>536</v>
      </c>
      <c r="L250" t="s">
        <v>541</v>
      </c>
      <c r="M250" s="12" t="s">
        <v>542</v>
      </c>
      <c r="N250">
        <v>2</v>
      </c>
      <c r="O250" s="12">
        <v>4.4000000000000004</v>
      </c>
      <c r="Q250" s="23"/>
      <c r="S250" s="12" t="s">
        <v>547</v>
      </c>
      <c r="T250" t="s">
        <v>550</v>
      </c>
      <c r="U250" t="s">
        <v>552</v>
      </c>
    </row>
    <row r="251" spans="1:21" hidden="1">
      <c r="A251" t="s">
        <v>217</v>
      </c>
      <c r="B251" s="12" t="s">
        <v>519</v>
      </c>
      <c r="C251" s="12" t="s">
        <v>520</v>
      </c>
      <c r="D251" s="12" t="s">
        <v>527</v>
      </c>
      <c r="E251">
        <v>1</v>
      </c>
      <c r="F251" s="33">
        <v>91324</v>
      </c>
      <c r="G251" s="21">
        <v>43866</v>
      </c>
      <c r="H251" s="35">
        <f t="shared" ref="H251:H254" si="30">YEAR($G251)</f>
        <v>2020</v>
      </c>
      <c r="I251" s="12" t="b">
        <v>0</v>
      </c>
      <c r="K251" t="s">
        <v>535</v>
      </c>
      <c r="L251" t="s">
        <v>538</v>
      </c>
      <c r="M251" s="12" t="s">
        <v>544</v>
      </c>
      <c r="N251">
        <v>3</v>
      </c>
      <c r="S251" s="12" t="s">
        <v>546</v>
      </c>
      <c r="T251" t="s">
        <v>549</v>
      </c>
      <c r="U251" t="s">
        <v>551</v>
      </c>
    </row>
    <row r="252" spans="1:21" hidden="1">
      <c r="A252" t="s">
        <v>235</v>
      </c>
      <c r="B252" s="12" t="s">
        <v>518</v>
      </c>
      <c r="C252" s="12" t="s">
        <v>520</v>
      </c>
      <c r="D252" s="12" t="s">
        <v>526</v>
      </c>
      <c r="E252">
        <v>5.2</v>
      </c>
      <c r="F252" s="33">
        <v>120963</v>
      </c>
      <c r="G252" s="21">
        <v>43553</v>
      </c>
      <c r="H252" s="35">
        <f t="shared" si="30"/>
        <v>2019</v>
      </c>
      <c r="I252" s="12" t="b">
        <v>1</v>
      </c>
      <c r="J252" s="12" t="s">
        <v>533</v>
      </c>
      <c r="K252" t="s">
        <v>537</v>
      </c>
      <c r="L252" t="s">
        <v>541</v>
      </c>
      <c r="M252" s="12" t="s">
        <v>544</v>
      </c>
      <c r="N252">
        <v>3</v>
      </c>
      <c r="O252" s="12">
        <v>2</v>
      </c>
      <c r="P252" s="23">
        <f>ROUND(O252,0)</f>
        <v>2</v>
      </c>
      <c r="Q252" s="24">
        <f>EDATE(G252,O252*12)</f>
        <v>44284</v>
      </c>
      <c r="R252" s="37">
        <f t="shared" si="21"/>
        <v>2021</v>
      </c>
      <c r="S252" s="12" t="s">
        <v>547</v>
      </c>
      <c r="T252" t="s">
        <v>550</v>
      </c>
      <c r="U252" t="s">
        <v>551</v>
      </c>
    </row>
    <row r="253" spans="1:21" hidden="1">
      <c r="A253" t="s">
        <v>221</v>
      </c>
      <c r="B253" s="12" t="s">
        <v>517</v>
      </c>
      <c r="C253" s="12" t="s">
        <v>521</v>
      </c>
      <c r="D253" s="12" t="s">
        <v>527</v>
      </c>
      <c r="E253">
        <v>4.5999999999999996</v>
      </c>
      <c r="F253" s="33">
        <v>106881</v>
      </c>
      <c r="G253" s="21">
        <v>44458</v>
      </c>
      <c r="H253" s="35">
        <f t="shared" si="30"/>
        <v>2021</v>
      </c>
      <c r="I253" s="12" t="b">
        <v>0</v>
      </c>
      <c r="K253" t="s">
        <v>535</v>
      </c>
      <c r="L253" t="s">
        <v>541</v>
      </c>
      <c r="M253" s="12" t="s">
        <v>545</v>
      </c>
      <c r="N253">
        <v>3</v>
      </c>
      <c r="O253" s="12">
        <v>3.6</v>
      </c>
      <c r="Q253" s="24">
        <f>EDATE(G253,O253*12)</f>
        <v>45766</v>
      </c>
      <c r="R253" s="37">
        <f t="shared" si="21"/>
        <v>2025</v>
      </c>
      <c r="S253" s="12" t="s">
        <v>546</v>
      </c>
      <c r="T253" t="s">
        <v>550</v>
      </c>
      <c r="U253" t="s">
        <v>552</v>
      </c>
    </row>
    <row r="254" spans="1:21" hidden="1">
      <c r="A254" t="s">
        <v>222</v>
      </c>
      <c r="B254" s="12" t="s">
        <v>517</v>
      </c>
      <c r="C254" s="12" t="s">
        <v>523</v>
      </c>
      <c r="D254" s="12" t="s">
        <v>526</v>
      </c>
      <c r="E254">
        <v>6.1</v>
      </c>
      <c r="F254" s="33">
        <v>91010</v>
      </c>
      <c r="G254" s="21">
        <v>45868</v>
      </c>
      <c r="H254" s="35">
        <f t="shared" si="30"/>
        <v>2025</v>
      </c>
      <c r="I254" s="12" t="b">
        <v>0</v>
      </c>
      <c r="K254" t="s">
        <v>535</v>
      </c>
      <c r="L254" t="s">
        <v>540</v>
      </c>
      <c r="M254" s="12" t="s">
        <v>545</v>
      </c>
      <c r="N254">
        <v>3</v>
      </c>
      <c r="O254" s="12">
        <v>2.7</v>
      </c>
      <c r="Q254" s="23"/>
      <c r="S254" s="12" t="s">
        <v>546</v>
      </c>
      <c r="T254" t="s">
        <v>549</v>
      </c>
      <c r="U254" t="s">
        <v>551</v>
      </c>
    </row>
    <row r="255" spans="1:21" hidden="1">
      <c r="A255" t="s">
        <v>87</v>
      </c>
      <c r="B255" s="12" t="s">
        <v>518</v>
      </c>
      <c r="C255" s="12" t="s">
        <v>524</v>
      </c>
      <c r="D255" s="12" t="s">
        <v>528</v>
      </c>
      <c r="E255">
        <v>4.4000000000000004</v>
      </c>
      <c r="F255">
        <v>121813</v>
      </c>
      <c r="G255" s="21">
        <v>44189</v>
      </c>
      <c r="H255" s="35">
        <f>YEAR(Cleaned_Dataset[[#This Row],[Hire Date]])</f>
        <v>2020</v>
      </c>
      <c r="I255" s="12" t="b">
        <v>0</v>
      </c>
      <c r="K255" t="s">
        <v>537</v>
      </c>
      <c r="L255" t="s">
        <v>540</v>
      </c>
      <c r="M255" s="12" t="s">
        <v>542</v>
      </c>
      <c r="N255">
        <v>5</v>
      </c>
      <c r="O255" s="12">
        <v>4.3</v>
      </c>
      <c r="Q255" s="23"/>
      <c r="S255" s="12" t="s">
        <v>546</v>
      </c>
      <c r="T255" t="s">
        <v>549</v>
      </c>
      <c r="U255" t="s">
        <v>552</v>
      </c>
    </row>
    <row r="256" spans="1:21" hidden="1">
      <c r="A256" t="s">
        <v>224</v>
      </c>
      <c r="B256" s="12" t="s">
        <v>518</v>
      </c>
      <c r="C256" s="12" t="s">
        <v>520</v>
      </c>
      <c r="D256" s="12" t="s">
        <v>527</v>
      </c>
      <c r="E256">
        <v>4.7</v>
      </c>
      <c r="F256">
        <v>84611</v>
      </c>
      <c r="G256" s="21">
        <v>44208</v>
      </c>
      <c r="H256" s="35">
        <f>YEAR(Cleaned_Dataset[[#This Row],[Hire Date]])</f>
        <v>2021</v>
      </c>
      <c r="I256" s="12" t="b">
        <v>0</v>
      </c>
      <c r="K256" t="s">
        <v>535</v>
      </c>
      <c r="L256" t="s">
        <v>540</v>
      </c>
      <c r="M256" s="12" t="s">
        <v>542</v>
      </c>
      <c r="N256">
        <v>4</v>
      </c>
      <c r="O256" s="12">
        <v>4.3</v>
      </c>
      <c r="Q256" s="24">
        <f>EDATE(G256,O256*12)</f>
        <v>45759</v>
      </c>
      <c r="R256" s="37">
        <f t="shared" si="21"/>
        <v>2025</v>
      </c>
      <c r="S256" s="12" t="s">
        <v>548</v>
      </c>
      <c r="T256" t="s">
        <v>549</v>
      </c>
      <c r="U256" t="s">
        <v>554</v>
      </c>
    </row>
    <row r="257" spans="1:21" hidden="1">
      <c r="A257" t="s">
        <v>225</v>
      </c>
      <c r="B257" s="12" t="s">
        <v>519</v>
      </c>
      <c r="C257" s="12" t="s">
        <v>520</v>
      </c>
      <c r="D257" s="12" t="s">
        <v>527</v>
      </c>
      <c r="E257">
        <v>5.2</v>
      </c>
      <c r="F257" s="33">
        <v>83669</v>
      </c>
      <c r="G257" s="21">
        <v>44401</v>
      </c>
      <c r="H257" s="35">
        <f>YEAR($G257)</f>
        <v>2021</v>
      </c>
      <c r="I257" s="12" t="b">
        <v>0</v>
      </c>
      <c r="K257" t="s">
        <v>535</v>
      </c>
      <c r="L257" t="s">
        <v>538</v>
      </c>
      <c r="M257" s="12" t="s">
        <v>545</v>
      </c>
      <c r="N257">
        <v>3</v>
      </c>
      <c r="O257" s="12">
        <v>3.7</v>
      </c>
      <c r="Q257" s="24">
        <f>EDATE(G257,O257*12)</f>
        <v>45740</v>
      </c>
      <c r="R257" s="37">
        <f t="shared" si="21"/>
        <v>2025</v>
      </c>
      <c r="S257" s="12" t="s">
        <v>546</v>
      </c>
      <c r="T257" t="s">
        <v>549</v>
      </c>
      <c r="U257" t="s">
        <v>552</v>
      </c>
    </row>
    <row r="258" spans="1:21" hidden="1">
      <c r="A258" t="s">
        <v>445</v>
      </c>
      <c r="B258" s="12" t="s">
        <v>519</v>
      </c>
      <c r="C258" s="12" t="s">
        <v>521</v>
      </c>
      <c r="D258" s="12" t="s">
        <v>525</v>
      </c>
      <c r="E258">
        <v>6.1</v>
      </c>
      <c r="F258">
        <v>91174</v>
      </c>
      <c r="G258" s="21">
        <v>44063</v>
      </c>
      <c r="H258" s="35">
        <f>YEAR(Cleaned_Dataset[[#This Row],[Hire Date]])</f>
        <v>2020</v>
      </c>
      <c r="I258" s="12" t="b">
        <v>0</v>
      </c>
      <c r="K258" t="s">
        <v>536</v>
      </c>
      <c r="L258" t="s">
        <v>538</v>
      </c>
      <c r="M258" s="12" t="s">
        <v>542</v>
      </c>
      <c r="N258">
        <v>3</v>
      </c>
      <c r="O258" s="12">
        <v>4.7</v>
      </c>
      <c r="Q258" s="23"/>
      <c r="S258" s="12" t="s">
        <v>546</v>
      </c>
      <c r="T258" t="s">
        <v>549</v>
      </c>
      <c r="U258" t="s">
        <v>554</v>
      </c>
    </row>
    <row r="259" spans="1:21" hidden="1">
      <c r="A259" t="s">
        <v>231</v>
      </c>
      <c r="B259" s="12" t="s">
        <v>518</v>
      </c>
      <c r="C259" s="12" t="s">
        <v>522</v>
      </c>
      <c r="D259" s="12" t="s">
        <v>527</v>
      </c>
      <c r="E259">
        <v>5.6</v>
      </c>
      <c r="F259">
        <v>136329</v>
      </c>
      <c r="G259" s="21">
        <v>43388</v>
      </c>
      <c r="H259" s="35">
        <f>YEAR(Cleaned_Dataset[[#This Row],[Hire Date]])</f>
        <v>2018</v>
      </c>
      <c r="I259" s="12" t="b">
        <v>0</v>
      </c>
      <c r="K259" t="s">
        <v>535</v>
      </c>
      <c r="L259" t="s">
        <v>538</v>
      </c>
      <c r="M259" s="12" t="s">
        <v>542</v>
      </c>
      <c r="N259">
        <v>2</v>
      </c>
      <c r="O259" s="12">
        <v>6.5</v>
      </c>
      <c r="Q259" s="24">
        <f>EDATE(G259,O259*12)</f>
        <v>45762</v>
      </c>
      <c r="R259" s="37">
        <f t="shared" ref="R258:R321" si="31">YEAR(Q259)</f>
        <v>2025</v>
      </c>
      <c r="S259" s="12" t="s">
        <v>546</v>
      </c>
      <c r="T259" t="s">
        <v>549</v>
      </c>
      <c r="U259" t="s">
        <v>554</v>
      </c>
    </row>
    <row r="260" spans="1:21" hidden="1">
      <c r="A260" t="s">
        <v>502</v>
      </c>
      <c r="B260" s="12" t="s">
        <v>518</v>
      </c>
      <c r="C260" s="12" t="s">
        <v>523</v>
      </c>
      <c r="D260" s="12" t="s">
        <v>526</v>
      </c>
      <c r="E260">
        <v>5.7</v>
      </c>
      <c r="F260" s="33">
        <v>61630</v>
      </c>
      <c r="G260" s="21">
        <v>43410</v>
      </c>
      <c r="H260" s="35">
        <f t="shared" ref="H260:H262" si="32">YEAR($G260)</f>
        <v>2018</v>
      </c>
      <c r="I260" s="12" t="b">
        <v>1</v>
      </c>
      <c r="J260" s="12" t="s">
        <v>534</v>
      </c>
      <c r="K260" t="s">
        <v>537</v>
      </c>
      <c r="L260" t="s">
        <v>541</v>
      </c>
      <c r="M260" s="12" t="s">
        <v>545</v>
      </c>
      <c r="N260">
        <v>3</v>
      </c>
      <c r="O260" s="12">
        <v>5.8</v>
      </c>
      <c r="P260" s="23">
        <f>ROUND(O260,0)</f>
        <v>6</v>
      </c>
      <c r="Q260" s="24">
        <f>EDATE(G260,O260*12)</f>
        <v>45510</v>
      </c>
      <c r="R260" s="37">
        <f t="shared" si="31"/>
        <v>2024</v>
      </c>
      <c r="S260" s="12" t="s">
        <v>548</v>
      </c>
      <c r="T260" t="s">
        <v>550</v>
      </c>
      <c r="U260" t="s">
        <v>551</v>
      </c>
    </row>
    <row r="261" spans="1:21" hidden="1">
      <c r="A261" t="s">
        <v>234</v>
      </c>
      <c r="B261" s="12" t="s">
        <v>518</v>
      </c>
      <c r="C261" s="12" t="s">
        <v>521</v>
      </c>
      <c r="D261" s="12" t="s">
        <v>526</v>
      </c>
      <c r="E261">
        <v>6.4</v>
      </c>
      <c r="F261" s="33">
        <v>158117</v>
      </c>
      <c r="G261" s="21">
        <v>44254</v>
      </c>
      <c r="H261" s="35">
        <f t="shared" si="32"/>
        <v>2021</v>
      </c>
      <c r="I261" s="12" t="b">
        <v>0</v>
      </c>
      <c r="K261" t="s">
        <v>535</v>
      </c>
      <c r="L261" t="s">
        <v>540</v>
      </c>
      <c r="M261" s="12" t="s">
        <v>544</v>
      </c>
      <c r="N261">
        <v>3</v>
      </c>
      <c r="O261" s="12">
        <v>4.0999999999999996</v>
      </c>
      <c r="Q261" s="23"/>
      <c r="S261" s="12" t="s">
        <v>546</v>
      </c>
      <c r="T261" t="s">
        <v>549</v>
      </c>
      <c r="U261" t="s">
        <v>551</v>
      </c>
    </row>
    <row r="262" spans="1:21" hidden="1">
      <c r="A262" t="s">
        <v>49</v>
      </c>
      <c r="B262" s="12" t="s">
        <v>518</v>
      </c>
      <c r="C262" s="12" t="s">
        <v>524</v>
      </c>
      <c r="D262" s="12" t="s">
        <v>530</v>
      </c>
      <c r="E262">
        <v>4.5</v>
      </c>
      <c r="F262" s="33">
        <v>154660</v>
      </c>
      <c r="G262" s="21">
        <v>44120</v>
      </c>
      <c r="H262" s="35">
        <f t="shared" si="32"/>
        <v>2020</v>
      </c>
      <c r="I262" s="12" t="b">
        <v>0</v>
      </c>
      <c r="K262" t="s">
        <v>536</v>
      </c>
      <c r="L262" t="s">
        <v>541</v>
      </c>
      <c r="M262" s="12" t="s">
        <v>545</v>
      </c>
      <c r="N262">
        <v>3</v>
      </c>
      <c r="O262" s="12">
        <v>4.5</v>
      </c>
      <c r="Q262" s="23"/>
      <c r="S262" s="12" t="s">
        <v>547</v>
      </c>
      <c r="T262" t="s">
        <v>550</v>
      </c>
      <c r="U262" t="s">
        <v>551</v>
      </c>
    </row>
    <row r="263" spans="1:21" hidden="1">
      <c r="A263" t="s">
        <v>272</v>
      </c>
      <c r="B263" s="12" t="s">
        <v>519</v>
      </c>
      <c r="C263" s="12" t="s">
        <v>522</v>
      </c>
      <c r="D263" s="12" t="s">
        <v>525</v>
      </c>
      <c r="E263">
        <v>6.9</v>
      </c>
      <c r="F263">
        <v>123437</v>
      </c>
      <c r="G263" s="21">
        <v>44138</v>
      </c>
      <c r="H263" s="35">
        <f>YEAR(Cleaned_Dataset[[#This Row],[Hire Date]])</f>
        <v>2020</v>
      </c>
      <c r="I263" s="12" t="b">
        <v>0</v>
      </c>
      <c r="K263" t="s">
        <v>537</v>
      </c>
      <c r="L263" t="s">
        <v>538</v>
      </c>
      <c r="M263" s="12" t="s">
        <v>542</v>
      </c>
      <c r="N263">
        <v>4</v>
      </c>
      <c r="O263" s="12">
        <v>4.5</v>
      </c>
      <c r="Q263" s="23"/>
      <c r="S263" s="12" t="s">
        <v>547</v>
      </c>
      <c r="T263" t="s">
        <v>549</v>
      </c>
      <c r="U263" t="s">
        <v>554</v>
      </c>
    </row>
    <row r="264" spans="1:21" hidden="1">
      <c r="A264" t="s">
        <v>239</v>
      </c>
      <c r="B264" s="12" t="s">
        <v>519</v>
      </c>
      <c r="C264" s="12" t="s">
        <v>522</v>
      </c>
      <c r="D264" s="12" t="s">
        <v>526</v>
      </c>
      <c r="E264">
        <v>2.9</v>
      </c>
      <c r="F264" s="33">
        <v>144328</v>
      </c>
      <c r="G264" s="21">
        <v>45633</v>
      </c>
      <c r="H264" s="35">
        <f t="shared" ref="H264:H265" si="33">YEAR($G264)</f>
        <v>2024</v>
      </c>
      <c r="I264" s="12" t="b">
        <v>0</v>
      </c>
      <c r="K264" t="s">
        <v>535</v>
      </c>
      <c r="L264" t="s">
        <v>538</v>
      </c>
      <c r="M264" s="12" t="s">
        <v>545</v>
      </c>
      <c r="N264">
        <v>3</v>
      </c>
      <c r="O264" s="12">
        <v>6.4</v>
      </c>
      <c r="Q264" s="23"/>
      <c r="S264" s="12" t="s">
        <v>546</v>
      </c>
      <c r="T264" t="s">
        <v>549</v>
      </c>
      <c r="U264" t="s">
        <v>553</v>
      </c>
    </row>
    <row r="265" spans="1:21" hidden="1">
      <c r="A265" t="s">
        <v>508</v>
      </c>
      <c r="B265" s="12" t="s">
        <v>519</v>
      </c>
      <c r="C265" s="12" t="s">
        <v>520</v>
      </c>
      <c r="D265" s="12" t="s">
        <v>526</v>
      </c>
      <c r="E265">
        <v>3.8</v>
      </c>
      <c r="F265" s="33">
        <v>137485</v>
      </c>
      <c r="G265" s="21">
        <v>44159</v>
      </c>
      <c r="H265" s="35">
        <f t="shared" si="33"/>
        <v>2020</v>
      </c>
      <c r="I265" s="12" t="b">
        <v>1</v>
      </c>
      <c r="J265" s="12" t="s">
        <v>533</v>
      </c>
      <c r="K265" t="s">
        <v>537</v>
      </c>
      <c r="L265" t="s">
        <v>541</v>
      </c>
      <c r="M265" s="12" t="s">
        <v>545</v>
      </c>
      <c r="N265">
        <v>3</v>
      </c>
      <c r="O265" s="12">
        <v>2.4</v>
      </c>
      <c r="P265" s="23">
        <f>ROUND(O265,0)</f>
        <v>2</v>
      </c>
      <c r="Q265" s="24">
        <f>EDATE(G265,O265*12)</f>
        <v>45009</v>
      </c>
      <c r="R265" s="37">
        <f t="shared" si="31"/>
        <v>2023</v>
      </c>
      <c r="S265" s="12" t="s">
        <v>547</v>
      </c>
      <c r="T265" t="s">
        <v>550</v>
      </c>
      <c r="U265" t="s">
        <v>552</v>
      </c>
    </row>
    <row r="266" spans="1:21" hidden="1">
      <c r="A266" t="s">
        <v>18</v>
      </c>
      <c r="B266" s="12" t="s">
        <v>518</v>
      </c>
      <c r="C266" s="12" t="s">
        <v>521</v>
      </c>
      <c r="D266" s="12" t="s">
        <v>526</v>
      </c>
      <c r="E266">
        <v>4.7</v>
      </c>
      <c r="F266">
        <v>101090</v>
      </c>
      <c r="G266" s="21">
        <v>44786</v>
      </c>
      <c r="H266" s="35">
        <f>YEAR(Cleaned_Dataset[[#This Row],[Hire Date]])</f>
        <v>2022</v>
      </c>
      <c r="I266" s="12" t="b">
        <v>1</v>
      </c>
      <c r="J266" s="12" t="s">
        <v>533</v>
      </c>
      <c r="K266" t="s">
        <v>536</v>
      </c>
      <c r="L266" t="s">
        <v>538</v>
      </c>
      <c r="M266" s="12" t="s">
        <v>542</v>
      </c>
      <c r="N266">
        <v>4</v>
      </c>
      <c r="O266" s="12">
        <v>2.7</v>
      </c>
      <c r="P266" s="23">
        <f>ROUND(O266,0)</f>
        <v>3</v>
      </c>
      <c r="Q266" s="24">
        <f>EDATE(G266,O266*12)</f>
        <v>45760</v>
      </c>
      <c r="R266" s="37">
        <f t="shared" si="31"/>
        <v>2025</v>
      </c>
      <c r="S266" s="12" t="s">
        <v>547</v>
      </c>
      <c r="T266" t="s">
        <v>549</v>
      </c>
      <c r="U266" t="s">
        <v>552</v>
      </c>
    </row>
    <row r="267" spans="1:21" hidden="1">
      <c r="A267" t="s">
        <v>187</v>
      </c>
      <c r="B267" s="12" t="s">
        <v>517</v>
      </c>
      <c r="C267" s="12" t="s">
        <v>524</v>
      </c>
      <c r="D267" s="12" t="s">
        <v>526</v>
      </c>
      <c r="E267">
        <v>2.1</v>
      </c>
      <c r="F267" s="33">
        <v>68712</v>
      </c>
      <c r="G267" s="21">
        <v>44802</v>
      </c>
      <c r="H267" s="35">
        <f t="shared" ref="H267:H269" si="34">YEAR($G267)</f>
        <v>2022</v>
      </c>
      <c r="I267" s="12" t="b">
        <v>1</v>
      </c>
      <c r="J267" s="12" t="s">
        <v>532</v>
      </c>
      <c r="K267" t="s">
        <v>536</v>
      </c>
      <c r="L267" t="s">
        <v>538</v>
      </c>
      <c r="M267" s="12" t="s">
        <v>544</v>
      </c>
      <c r="N267">
        <v>2</v>
      </c>
      <c r="O267" s="12">
        <v>1.3</v>
      </c>
      <c r="P267" s="23">
        <f>ROUND(O267,0)</f>
        <v>1</v>
      </c>
      <c r="Q267" s="24">
        <f>EDATE(G267,O267*12)</f>
        <v>45259</v>
      </c>
      <c r="R267" s="37">
        <f t="shared" si="31"/>
        <v>2023</v>
      </c>
      <c r="S267" s="12" t="s">
        <v>546</v>
      </c>
      <c r="T267" t="s">
        <v>549</v>
      </c>
      <c r="U267" t="s">
        <v>554</v>
      </c>
    </row>
    <row r="268" spans="1:21" hidden="1">
      <c r="A268" t="s">
        <v>258</v>
      </c>
      <c r="B268" s="12" t="s">
        <v>517</v>
      </c>
      <c r="C268" s="12" t="s">
        <v>524</v>
      </c>
      <c r="D268" s="12" t="s">
        <v>526</v>
      </c>
      <c r="E268">
        <v>6.6</v>
      </c>
      <c r="F268" s="33">
        <v>152260</v>
      </c>
      <c r="G268" s="21">
        <v>44862</v>
      </c>
      <c r="H268" s="35">
        <f t="shared" si="34"/>
        <v>2022</v>
      </c>
      <c r="I268" s="12" t="b">
        <v>1</v>
      </c>
      <c r="J268" s="12" t="s">
        <v>533</v>
      </c>
      <c r="K268" t="s">
        <v>536</v>
      </c>
      <c r="L268" t="s">
        <v>538</v>
      </c>
      <c r="M268" s="12" t="s">
        <v>544</v>
      </c>
      <c r="N268">
        <v>2</v>
      </c>
      <c r="O268" s="12">
        <v>2.5</v>
      </c>
      <c r="P268" s="23">
        <f>ROUND(O268,0)</f>
        <v>3</v>
      </c>
      <c r="Q268" s="24">
        <f>EDATE(G268,O268*12)</f>
        <v>45775</v>
      </c>
      <c r="R268" s="37">
        <f t="shared" si="31"/>
        <v>2025</v>
      </c>
      <c r="S268" s="12" t="s">
        <v>547</v>
      </c>
      <c r="T268" t="s">
        <v>549</v>
      </c>
      <c r="U268" t="s">
        <v>553</v>
      </c>
    </row>
    <row r="269" spans="1:21" hidden="1">
      <c r="A269" t="s">
        <v>255</v>
      </c>
      <c r="B269" s="12" t="s">
        <v>518</v>
      </c>
      <c r="C269" s="12" t="s">
        <v>520</v>
      </c>
      <c r="D269" s="12" t="s">
        <v>525</v>
      </c>
      <c r="E269">
        <v>6</v>
      </c>
      <c r="F269" s="33">
        <v>113352</v>
      </c>
      <c r="G269" s="21">
        <v>43292</v>
      </c>
      <c r="H269" s="35">
        <f t="shared" si="34"/>
        <v>2018</v>
      </c>
      <c r="I269" s="12" t="b">
        <v>0</v>
      </c>
      <c r="K269" t="s">
        <v>535</v>
      </c>
      <c r="L269" t="s">
        <v>538</v>
      </c>
      <c r="M269" s="12" t="s">
        <v>545</v>
      </c>
      <c r="N269">
        <v>3</v>
      </c>
      <c r="O269" s="12">
        <v>6.8</v>
      </c>
      <c r="Q269" s="23"/>
      <c r="S269" s="12" t="s">
        <v>546</v>
      </c>
      <c r="T269" t="s">
        <v>549</v>
      </c>
      <c r="U269" t="s">
        <v>551</v>
      </c>
    </row>
    <row r="270" spans="1:21" hidden="1">
      <c r="A270" t="s">
        <v>101</v>
      </c>
      <c r="B270" s="12" t="s">
        <v>518</v>
      </c>
      <c r="C270" s="12" t="s">
        <v>520</v>
      </c>
      <c r="D270" s="12" t="s">
        <v>525</v>
      </c>
      <c r="E270">
        <v>4.2</v>
      </c>
      <c r="F270">
        <v>64432</v>
      </c>
      <c r="G270" s="21">
        <v>44150</v>
      </c>
      <c r="H270" s="35">
        <f>YEAR(Cleaned_Dataset[[#This Row],[Hire Date]])</f>
        <v>2020</v>
      </c>
      <c r="I270" s="12" t="b">
        <v>0</v>
      </c>
      <c r="K270" t="s">
        <v>537</v>
      </c>
      <c r="L270" t="s">
        <v>538</v>
      </c>
      <c r="M270" s="12" t="s">
        <v>542</v>
      </c>
      <c r="N270">
        <v>2</v>
      </c>
      <c r="O270" s="12">
        <v>4.4000000000000004</v>
      </c>
      <c r="Q270" s="23"/>
      <c r="S270" s="12" t="s">
        <v>547</v>
      </c>
      <c r="T270" t="s">
        <v>549</v>
      </c>
      <c r="U270" t="s">
        <v>554</v>
      </c>
    </row>
    <row r="271" spans="1:21" hidden="1">
      <c r="A271" t="s">
        <v>406</v>
      </c>
      <c r="B271" s="12" t="s">
        <v>517</v>
      </c>
      <c r="C271" s="12" t="s">
        <v>521</v>
      </c>
      <c r="D271" s="12" t="s">
        <v>526</v>
      </c>
      <c r="E271">
        <v>4.8</v>
      </c>
      <c r="F271">
        <v>87056</v>
      </c>
      <c r="G271" s="21">
        <v>43571</v>
      </c>
      <c r="H271" s="35">
        <f>YEAR(Cleaned_Dataset[[#This Row],[Hire Date]])</f>
        <v>2019</v>
      </c>
      <c r="I271" s="12" t="b">
        <v>1</v>
      </c>
      <c r="J271" s="12" t="s">
        <v>534</v>
      </c>
      <c r="K271" t="s">
        <v>536</v>
      </c>
      <c r="L271" t="s">
        <v>538</v>
      </c>
      <c r="M271" s="12" t="s">
        <v>542</v>
      </c>
      <c r="N271">
        <v>3</v>
      </c>
      <c r="O271" s="12">
        <v>5</v>
      </c>
      <c r="P271" s="23">
        <f>ROUND(O271,0)</f>
        <v>5</v>
      </c>
      <c r="Q271" s="24">
        <f>EDATE(G271,O271*12)</f>
        <v>45398</v>
      </c>
      <c r="R271" s="37">
        <f t="shared" si="31"/>
        <v>2024</v>
      </c>
      <c r="S271" s="12" t="s">
        <v>546</v>
      </c>
      <c r="T271" t="s">
        <v>549</v>
      </c>
      <c r="U271" t="s">
        <v>551</v>
      </c>
    </row>
    <row r="272" spans="1:21" hidden="1">
      <c r="A272" t="s">
        <v>383</v>
      </c>
      <c r="B272" s="12" t="s">
        <v>518</v>
      </c>
      <c r="C272" s="12" t="s">
        <v>521</v>
      </c>
      <c r="D272" s="12" t="s">
        <v>528</v>
      </c>
      <c r="E272">
        <v>6.3</v>
      </c>
      <c r="F272">
        <v>139303</v>
      </c>
      <c r="G272" s="21">
        <v>44169</v>
      </c>
      <c r="H272" s="35">
        <f>YEAR(Cleaned_Dataset[[#This Row],[Hire Date]])</f>
        <v>2020</v>
      </c>
      <c r="I272" s="12" t="b">
        <v>0</v>
      </c>
      <c r="K272" t="s">
        <v>535</v>
      </c>
      <c r="L272" t="s">
        <v>540</v>
      </c>
      <c r="M272" s="12" t="s">
        <v>542</v>
      </c>
      <c r="N272">
        <v>3</v>
      </c>
      <c r="O272" s="12">
        <v>4.4000000000000004</v>
      </c>
      <c r="Q272" s="23"/>
      <c r="S272" s="12" t="s">
        <v>546</v>
      </c>
      <c r="T272" t="s">
        <v>549</v>
      </c>
      <c r="U272" t="s">
        <v>553</v>
      </c>
    </row>
    <row r="273" spans="1:21" hidden="1">
      <c r="A273" t="s">
        <v>513</v>
      </c>
      <c r="B273" s="12" t="s">
        <v>517</v>
      </c>
      <c r="C273" s="12" t="s">
        <v>524</v>
      </c>
      <c r="D273" s="12" t="s">
        <v>528</v>
      </c>
      <c r="E273">
        <v>5.4</v>
      </c>
      <c r="F273">
        <v>156362</v>
      </c>
      <c r="G273" s="21">
        <v>44356</v>
      </c>
      <c r="H273" s="35">
        <f>YEAR(Cleaned_Dataset[[#This Row],[Hire Date]])</f>
        <v>2021</v>
      </c>
      <c r="I273" s="12" t="b">
        <v>1</v>
      </c>
      <c r="J273" s="12" t="s">
        <v>530</v>
      </c>
      <c r="K273" t="s">
        <v>535</v>
      </c>
      <c r="L273" t="s">
        <v>541</v>
      </c>
      <c r="M273" s="12" t="s">
        <v>542</v>
      </c>
      <c r="N273">
        <v>2</v>
      </c>
      <c r="O273" s="12">
        <v>3.7</v>
      </c>
      <c r="P273" s="23">
        <f>ROUND(O273,0)</f>
        <v>4</v>
      </c>
      <c r="Q273" s="24">
        <f>EDATE(G273,O273*12)</f>
        <v>45697</v>
      </c>
      <c r="R273" s="37">
        <f t="shared" si="31"/>
        <v>2025</v>
      </c>
      <c r="S273" s="12" t="s">
        <v>546</v>
      </c>
      <c r="T273" t="s">
        <v>550</v>
      </c>
      <c r="U273" t="s">
        <v>551</v>
      </c>
    </row>
    <row r="274" spans="1:21" hidden="1">
      <c r="A274" t="s">
        <v>270</v>
      </c>
      <c r="B274" s="12" t="s">
        <v>517</v>
      </c>
      <c r="C274" s="12" t="s">
        <v>522</v>
      </c>
      <c r="D274" s="12" t="s">
        <v>525</v>
      </c>
      <c r="E274">
        <v>5.4</v>
      </c>
      <c r="F274">
        <v>122946</v>
      </c>
      <c r="G274" s="21">
        <v>44348</v>
      </c>
      <c r="H274" s="35">
        <f>YEAR(Cleaned_Dataset[[#This Row],[Hire Date]])</f>
        <v>2021</v>
      </c>
      <c r="I274" s="12" t="b">
        <v>0</v>
      </c>
      <c r="K274" t="s">
        <v>535</v>
      </c>
      <c r="L274" t="s">
        <v>541</v>
      </c>
      <c r="M274" s="12" t="s">
        <v>542</v>
      </c>
      <c r="N274">
        <v>3</v>
      </c>
      <c r="O274" s="12">
        <v>3.9</v>
      </c>
      <c r="Q274" s="23"/>
      <c r="S274" s="12" t="s">
        <v>548</v>
      </c>
      <c r="T274" t="s">
        <v>550</v>
      </c>
      <c r="U274" t="s">
        <v>552</v>
      </c>
    </row>
    <row r="275" spans="1:21" hidden="1">
      <c r="A275" t="s">
        <v>28</v>
      </c>
      <c r="B275" s="12" t="s">
        <v>519</v>
      </c>
      <c r="C275" s="12" t="s">
        <v>521</v>
      </c>
      <c r="D275" s="12" t="s">
        <v>527</v>
      </c>
      <c r="E275">
        <v>6.4</v>
      </c>
      <c r="F275">
        <v>112256</v>
      </c>
      <c r="G275" s="21">
        <v>44172</v>
      </c>
      <c r="H275" s="35">
        <f>YEAR(Cleaned_Dataset[[#This Row],[Hire Date]])</f>
        <v>2020</v>
      </c>
      <c r="I275" s="12" t="b">
        <v>0</v>
      </c>
      <c r="K275" t="s">
        <v>537</v>
      </c>
      <c r="L275" t="s">
        <v>538</v>
      </c>
      <c r="M275" s="12" t="s">
        <v>542</v>
      </c>
      <c r="N275">
        <v>3</v>
      </c>
      <c r="O275" s="12">
        <v>4.4000000000000004</v>
      </c>
      <c r="Q275" s="24">
        <f>EDATE(G275,O275*12)</f>
        <v>45754</v>
      </c>
      <c r="R275" s="37">
        <f t="shared" si="31"/>
        <v>2025</v>
      </c>
      <c r="S275" s="12" t="s">
        <v>548</v>
      </c>
      <c r="T275" t="s">
        <v>549</v>
      </c>
      <c r="U275" t="s">
        <v>552</v>
      </c>
    </row>
    <row r="276" spans="1:21" hidden="1">
      <c r="A276" t="s">
        <v>84</v>
      </c>
      <c r="B276" s="12" t="s">
        <v>517</v>
      </c>
      <c r="C276" s="12" t="s">
        <v>523</v>
      </c>
      <c r="D276" s="12" t="s">
        <v>526</v>
      </c>
      <c r="E276">
        <v>8.1</v>
      </c>
      <c r="F276" s="33">
        <v>89703</v>
      </c>
      <c r="G276" s="21">
        <v>44246</v>
      </c>
      <c r="H276" s="35">
        <f>YEAR($G276)</f>
        <v>2021</v>
      </c>
      <c r="I276" s="12" t="b">
        <v>1</v>
      </c>
      <c r="J276" s="12" t="s">
        <v>533</v>
      </c>
      <c r="K276" t="s">
        <v>535</v>
      </c>
      <c r="L276" t="s">
        <v>538</v>
      </c>
      <c r="M276" s="12" t="s">
        <v>545</v>
      </c>
      <c r="N276">
        <v>3</v>
      </c>
      <c r="O276" s="12">
        <v>3</v>
      </c>
      <c r="P276" s="23">
        <f>ROUND(O276,0)</f>
        <v>3</v>
      </c>
      <c r="Q276" s="24">
        <f>EDATE(G276,O276*12)</f>
        <v>45341</v>
      </c>
      <c r="R276" s="37">
        <f t="shared" si="31"/>
        <v>2024</v>
      </c>
      <c r="S276" s="12" t="s">
        <v>547</v>
      </c>
      <c r="T276" t="s">
        <v>549</v>
      </c>
      <c r="U276" t="s">
        <v>553</v>
      </c>
    </row>
    <row r="277" spans="1:21" hidden="1">
      <c r="A277" t="s">
        <v>277</v>
      </c>
      <c r="B277" s="12" t="s">
        <v>518</v>
      </c>
      <c r="C277" s="12" t="s">
        <v>524</v>
      </c>
      <c r="D277" s="12" t="s">
        <v>526</v>
      </c>
      <c r="E277">
        <v>7.2</v>
      </c>
      <c r="F277">
        <v>97861</v>
      </c>
      <c r="G277" s="21">
        <v>44241</v>
      </c>
      <c r="H277" s="35">
        <f>YEAR(Cleaned_Dataset[[#This Row],[Hire Date]])</f>
        <v>2021</v>
      </c>
      <c r="I277" s="12" t="b">
        <v>0</v>
      </c>
      <c r="K277" t="s">
        <v>535</v>
      </c>
      <c r="L277" t="s">
        <v>540</v>
      </c>
      <c r="M277" s="12" t="s">
        <v>542</v>
      </c>
      <c r="N277">
        <v>3</v>
      </c>
      <c r="O277" s="12">
        <v>4.2</v>
      </c>
      <c r="Q277" s="23"/>
      <c r="S277" s="12" t="s">
        <v>547</v>
      </c>
      <c r="T277" t="s">
        <v>549</v>
      </c>
      <c r="U277" t="s">
        <v>554</v>
      </c>
    </row>
    <row r="278" spans="1:21" hidden="1">
      <c r="A278" t="s">
        <v>434</v>
      </c>
      <c r="B278" s="12" t="s">
        <v>518</v>
      </c>
      <c r="C278" s="12" t="s">
        <v>523</v>
      </c>
      <c r="D278" s="12" t="s">
        <v>526</v>
      </c>
      <c r="E278">
        <v>7.3</v>
      </c>
      <c r="F278">
        <v>137219</v>
      </c>
      <c r="G278" s="21">
        <v>44197</v>
      </c>
      <c r="H278" s="35">
        <f>YEAR(Cleaned_Dataset[[#This Row],[Hire Date]])</f>
        <v>2021</v>
      </c>
      <c r="I278" s="12" t="b">
        <v>0</v>
      </c>
      <c r="K278" t="s">
        <v>535</v>
      </c>
      <c r="L278" t="s">
        <v>541</v>
      </c>
      <c r="M278" s="12" t="s">
        <v>542</v>
      </c>
      <c r="N278">
        <v>2</v>
      </c>
      <c r="O278" s="12">
        <v>4.3</v>
      </c>
      <c r="Q278" s="23"/>
      <c r="S278" s="12" t="s">
        <v>546</v>
      </c>
      <c r="T278" t="s">
        <v>550</v>
      </c>
      <c r="U278" t="s">
        <v>553</v>
      </c>
    </row>
    <row r="279" spans="1:21" hidden="1">
      <c r="A279" t="s">
        <v>32</v>
      </c>
      <c r="B279" s="12" t="s">
        <v>517</v>
      </c>
      <c r="C279" s="12" t="s">
        <v>524</v>
      </c>
      <c r="D279" s="12" t="s">
        <v>525</v>
      </c>
      <c r="E279">
        <v>6.2</v>
      </c>
      <c r="F279">
        <v>153426</v>
      </c>
      <c r="G279" s="21">
        <v>44210</v>
      </c>
      <c r="H279" s="35">
        <f>YEAR(Cleaned_Dataset[[#This Row],[Hire Date]])</f>
        <v>2021</v>
      </c>
      <c r="I279" s="12" t="b">
        <v>0</v>
      </c>
      <c r="K279" t="s">
        <v>537</v>
      </c>
      <c r="L279" t="s">
        <v>541</v>
      </c>
      <c r="M279" s="12" t="s">
        <v>542</v>
      </c>
      <c r="N279">
        <v>3</v>
      </c>
      <c r="O279" s="12">
        <v>4.3</v>
      </c>
      <c r="Q279" s="23"/>
      <c r="S279" s="12" t="s">
        <v>546</v>
      </c>
      <c r="T279" t="s">
        <v>550</v>
      </c>
      <c r="U279" t="s">
        <v>553</v>
      </c>
    </row>
    <row r="280" spans="1:21" hidden="1">
      <c r="A280" t="s">
        <v>126</v>
      </c>
      <c r="B280" s="12" t="s">
        <v>517</v>
      </c>
      <c r="C280" s="12" t="s">
        <v>524</v>
      </c>
      <c r="D280" s="12" t="s">
        <v>525</v>
      </c>
      <c r="E280">
        <v>5.3</v>
      </c>
      <c r="F280">
        <v>60126</v>
      </c>
      <c r="G280" s="21">
        <v>44230</v>
      </c>
      <c r="H280" s="35">
        <f>YEAR(Cleaned_Dataset[[#This Row],[Hire Date]])</f>
        <v>2021</v>
      </c>
      <c r="I280" s="12" t="b">
        <v>0</v>
      </c>
      <c r="K280" t="s">
        <v>536</v>
      </c>
      <c r="L280" t="s">
        <v>540</v>
      </c>
      <c r="M280" s="12" t="s">
        <v>542</v>
      </c>
      <c r="N280">
        <v>3</v>
      </c>
      <c r="O280" s="12">
        <v>4.2</v>
      </c>
      <c r="Q280" s="23"/>
      <c r="S280" s="12" t="s">
        <v>546</v>
      </c>
      <c r="T280" t="s">
        <v>549</v>
      </c>
      <c r="U280" t="s">
        <v>552</v>
      </c>
    </row>
    <row r="281" spans="1:21" hidden="1">
      <c r="A281" t="s">
        <v>256</v>
      </c>
      <c r="B281" s="12" t="s">
        <v>518</v>
      </c>
      <c r="C281" s="12" t="s">
        <v>520</v>
      </c>
      <c r="D281" s="12" t="s">
        <v>526</v>
      </c>
      <c r="E281">
        <v>4.8</v>
      </c>
      <c r="F281">
        <v>149097</v>
      </c>
      <c r="G281" s="21">
        <v>43342</v>
      </c>
      <c r="H281" s="35">
        <f>YEAR(Cleaned_Dataset[[#This Row],[Hire Date]])</f>
        <v>2018</v>
      </c>
      <c r="I281" s="12" t="b">
        <v>1</v>
      </c>
      <c r="J281" s="12" t="s">
        <v>531</v>
      </c>
      <c r="K281" t="s">
        <v>535</v>
      </c>
      <c r="L281" t="s">
        <v>538</v>
      </c>
      <c r="M281" s="12" t="s">
        <v>542</v>
      </c>
      <c r="N281">
        <v>5</v>
      </c>
      <c r="O281" s="12">
        <v>3.3</v>
      </c>
      <c r="P281" s="23">
        <f>ROUND(O281,0)</f>
        <v>3</v>
      </c>
      <c r="Q281" s="24">
        <f>EDATE(G281,O281*12)</f>
        <v>44530</v>
      </c>
      <c r="R281" s="37">
        <f t="shared" si="31"/>
        <v>2021</v>
      </c>
      <c r="S281" s="12" t="s">
        <v>548</v>
      </c>
      <c r="T281" t="s">
        <v>549</v>
      </c>
      <c r="U281" t="s">
        <v>552</v>
      </c>
    </row>
    <row r="282" spans="1:21" hidden="1">
      <c r="A282" t="s">
        <v>192</v>
      </c>
      <c r="B282" s="12" t="s">
        <v>517</v>
      </c>
      <c r="C282" s="12" t="s">
        <v>523</v>
      </c>
      <c r="D282" s="12" t="s">
        <v>526</v>
      </c>
      <c r="E282">
        <v>5.2</v>
      </c>
      <c r="F282" s="33">
        <v>135897</v>
      </c>
      <c r="G282" s="21">
        <v>43243</v>
      </c>
      <c r="H282" s="35">
        <f>YEAR($G282)</f>
        <v>2018</v>
      </c>
      <c r="I282" s="12" t="b">
        <v>1</v>
      </c>
      <c r="J282" s="12" t="s">
        <v>534</v>
      </c>
      <c r="K282" t="s">
        <v>535</v>
      </c>
      <c r="L282" t="s">
        <v>538</v>
      </c>
      <c r="M282" s="12" t="s">
        <v>544</v>
      </c>
      <c r="N282">
        <v>2</v>
      </c>
      <c r="O282" s="12">
        <v>1.9</v>
      </c>
      <c r="P282" s="23">
        <f>ROUND(O282,0)</f>
        <v>2</v>
      </c>
      <c r="Q282" s="24">
        <f>EDATE(G282,O282*12)</f>
        <v>43913</v>
      </c>
      <c r="R282" s="37">
        <f t="shared" si="31"/>
        <v>2020</v>
      </c>
      <c r="S282" s="12" t="s">
        <v>546</v>
      </c>
      <c r="T282" t="s">
        <v>549</v>
      </c>
      <c r="U282" t="s">
        <v>551</v>
      </c>
    </row>
    <row r="283" spans="1:21" hidden="1">
      <c r="A283" t="s">
        <v>78</v>
      </c>
      <c r="B283" s="12" t="s">
        <v>519</v>
      </c>
      <c r="C283" s="12" t="s">
        <v>521</v>
      </c>
      <c r="D283" s="12" t="s">
        <v>525</v>
      </c>
      <c r="E283">
        <v>2.6</v>
      </c>
      <c r="F283">
        <v>61324</v>
      </c>
      <c r="G283" s="21">
        <v>44256</v>
      </c>
      <c r="H283" s="35">
        <f>YEAR(Cleaned_Dataset[[#This Row],[Hire Date]])</f>
        <v>2021</v>
      </c>
      <c r="I283" s="12" t="b">
        <v>0</v>
      </c>
      <c r="K283" t="s">
        <v>535</v>
      </c>
      <c r="L283" t="s">
        <v>538</v>
      </c>
      <c r="M283" s="12" t="s">
        <v>542</v>
      </c>
      <c r="N283">
        <v>4</v>
      </c>
      <c r="O283" s="12">
        <v>4.0999999999999996</v>
      </c>
      <c r="Q283" s="23"/>
      <c r="S283" s="12" t="s">
        <v>546</v>
      </c>
      <c r="T283" t="s">
        <v>549</v>
      </c>
      <c r="U283" t="s">
        <v>551</v>
      </c>
    </row>
    <row r="284" spans="1:21" hidden="1">
      <c r="A284" t="s">
        <v>335</v>
      </c>
      <c r="B284" s="12" t="s">
        <v>519</v>
      </c>
      <c r="C284" s="12" t="s">
        <v>521</v>
      </c>
      <c r="D284" s="12" t="s">
        <v>525</v>
      </c>
      <c r="E284">
        <v>7.2</v>
      </c>
      <c r="F284">
        <v>122493</v>
      </c>
      <c r="G284" s="21">
        <v>44312</v>
      </c>
      <c r="H284" s="35">
        <f>YEAR(Cleaned_Dataset[[#This Row],[Hire Date]])</f>
        <v>2021</v>
      </c>
      <c r="I284" s="12" t="b">
        <v>1</v>
      </c>
      <c r="J284" s="12" t="s">
        <v>534</v>
      </c>
      <c r="K284" t="s">
        <v>537</v>
      </c>
      <c r="L284" t="s">
        <v>538</v>
      </c>
      <c r="M284" s="12" t="s">
        <v>542</v>
      </c>
      <c r="N284">
        <v>3</v>
      </c>
      <c r="O284" s="12">
        <v>3.8</v>
      </c>
      <c r="P284" s="23">
        <f>ROUND(O284,0)</f>
        <v>4</v>
      </c>
      <c r="Q284" s="24">
        <f>EDATE(G284,O284*12)</f>
        <v>45683</v>
      </c>
      <c r="R284" s="37">
        <f t="shared" si="31"/>
        <v>2025</v>
      </c>
      <c r="S284" s="12" t="s">
        <v>546</v>
      </c>
      <c r="T284" t="s">
        <v>549</v>
      </c>
      <c r="U284" t="s">
        <v>551</v>
      </c>
    </row>
    <row r="285" spans="1:21" hidden="1">
      <c r="A285" t="s">
        <v>361</v>
      </c>
      <c r="B285" s="12" t="s">
        <v>517</v>
      </c>
      <c r="C285" s="12" t="s">
        <v>524</v>
      </c>
      <c r="D285" s="12" t="s">
        <v>526</v>
      </c>
      <c r="E285">
        <v>4.0999999999999996</v>
      </c>
      <c r="F285" s="33">
        <v>141253</v>
      </c>
      <c r="G285" s="21">
        <v>44312</v>
      </c>
      <c r="H285" s="35">
        <f>YEAR($G285)</f>
        <v>2021</v>
      </c>
      <c r="I285" s="12" t="b">
        <v>1</v>
      </c>
      <c r="J285" s="12" t="s">
        <v>531</v>
      </c>
      <c r="K285" t="s">
        <v>536</v>
      </c>
      <c r="L285" t="s">
        <v>538</v>
      </c>
      <c r="M285" s="12" t="s">
        <v>544</v>
      </c>
      <c r="N285">
        <v>4</v>
      </c>
      <c r="O285" s="12">
        <v>2</v>
      </c>
      <c r="P285" s="23">
        <f>ROUND(O285,0)</f>
        <v>2</v>
      </c>
      <c r="Q285" s="24">
        <f>EDATE(G285,O285*12)</f>
        <v>45042</v>
      </c>
      <c r="R285" s="37">
        <f t="shared" si="31"/>
        <v>2023</v>
      </c>
      <c r="S285" s="12" t="s">
        <v>547</v>
      </c>
      <c r="T285" t="s">
        <v>549</v>
      </c>
      <c r="U285" t="s">
        <v>554</v>
      </c>
    </row>
    <row r="286" spans="1:21" hidden="1">
      <c r="A286" t="s">
        <v>415</v>
      </c>
      <c r="B286" s="12" t="s">
        <v>517</v>
      </c>
      <c r="C286" s="12" t="s">
        <v>521</v>
      </c>
      <c r="D286" s="12" t="s">
        <v>526</v>
      </c>
      <c r="E286">
        <v>4.5999999999999996</v>
      </c>
      <c r="F286">
        <v>126216</v>
      </c>
      <c r="G286" s="21">
        <v>43577</v>
      </c>
      <c r="H286" s="35">
        <f>YEAR(Cleaned_Dataset[[#This Row],[Hire Date]])</f>
        <v>2019</v>
      </c>
      <c r="I286" s="12" t="b">
        <v>1</v>
      </c>
      <c r="J286" s="12" t="s">
        <v>530</v>
      </c>
      <c r="K286" t="s">
        <v>537</v>
      </c>
      <c r="L286" t="s">
        <v>538</v>
      </c>
      <c r="M286" s="12" t="s">
        <v>542</v>
      </c>
      <c r="N286">
        <v>3</v>
      </c>
      <c r="O286" s="12">
        <v>3</v>
      </c>
      <c r="P286" s="23">
        <f>ROUND(O286,0)</f>
        <v>3</v>
      </c>
      <c r="Q286" s="24">
        <f>EDATE(G286,O286*12)</f>
        <v>44673</v>
      </c>
      <c r="R286" s="37">
        <f t="shared" si="31"/>
        <v>2022</v>
      </c>
      <c r="S286" s="12" t="s">
        <v>547</v>
      </c>
      <c r="T286" t="s">
        <v>549</v>
      </c>
      <c r="U286" t="s">
        <v>552</v>
      </c>
    </row>
    <row r="287" spans="1:21" hidden="1">
      <c r="A287" t="s">
        <v>308</v>
      </c>
      <c r="B287" s="12" t="s">
        <v>519</v>
      </c>
      <c r="C287" s="12" t="s">
        <v>520</v>
      </c>
      <c r="D287" s="12" t="s">
        <v>527</v>
      </c>
      <c r="E287">
        <v>2.8</v>
      </c>
      <c r="F287" s="33">
        <v>135330</v>
      </c>
      <c r="G287" s="21">
        <v>43616</v>
      </c>
      <c r="H287" s="35">
        <f>YEAR($G287)</f>
        <v>2019</v>
      </c>
      <c r="I287" s="12" t="b">
        <v>0</v>
      </c>
      <c r="K287" t="s">
        <v>535</v>
      </c>
      <c r="L287" t="s">
        <v>538</v>
      </c>
      <c r="M287" s="12" t="s">
        <v>545</v>
      </c>
      <c r="N287">
        <v>3</v>
      </c>
      <c r="O287" s="12">
        <v>5.9</v>
      </c>
      <c r="Q287" s="24">
        <f>EDATE(G287,O287*12)</f>
        <v>45747</v>
      </c>
      <c r="R287" s="37">
        <f t="shared" si="31"/>
        <v>2025</v>
      </c>
      <c r="S287" s="12" t="s">
        <v>546</v>
      </c>
      <c r="T287" t="s">
        <v>549</v>
      </c>
      <c r="U287" t="s">
        <v>554</v>
      </c>
    </row>
    <row r="288" spans="1:21" hidden="1">
      <c r="A288" t="s">
        <v>311</v>
      </c>
      <c r="B288" s="12" t="s">
        <v>519</v>
      </c>
      <c r="C288" s="12" t="s">
        <v>523</v>
      </c>
      <c r="D288" s="12" t="s">
        <v>530</v>
      </c>
      <c r="E288">
        <v>3.1</v>
      </c>
      <c r="F288">
        <v>106738</v>
      </c>
      <c r="G288" s="21">
        <v>44666</v>
      </c>
      <c r="H288" s="35">
        <f>YEAR(Cleaned_Dataset[[#This Row],[Hire Date]])</f>
        <v>2022</v>
      </c>
      <c r="I288" s="12" t="b">
        <v>0</v>
      </c>
      <c r="K288" t="s">
        <v>535</v>
      </c>
      <c r="L288" t="s">
        <v>538</v>
      </c>
      <c r="M288" s="12" t="s">
        <v>542</v>
      </c>
      <c r="N288">
        <v>3</v>
      </c>
      <c r="O288" s="12">
        <v>3</v>
      </c>
      <c r="Q288" s="23"/>
      <c r="S288" s="12" t="s">
        <v>547</v>
      </c>
      <c r="T288" t="s">
        <v>549</v>
      </c>
      <c r="U288" t="s">
        <v>552</v>
      </c>
    </row>
    <row r="289" spans="1:21" hidden="1">
      <c r="A289" t="s">
        <v>312</v>
      </c>
      <c r="B289" s="12" t="s">
        <v>517</v>
      </c>
      <c r="C289" s="12" t="s">
        <v>522</v>
      </c>
      <c r="D289" s="12" t="s">
        <v>526</v>
      </c>
      <c r="E289">
        <v>4.4000000000000004</v>
      </c>
      <c r="F289" s="33">
        <v>94518</v>
      </c>
      <c r="G289" s="21">
        <v>43762</v>
      </c>
      <c r="H289" s="35">
        <f t="shared" ref="H289:H294" si="35">YEAR($G289)</f>
        <v>2019</v>
      </c>
      <c r="I289" s="12" t="b">
        <v>0</v>
      </c>
      <c r="K289" t="s">
        <v>535</v>
      </c>
      <c r="L289" t="s">
        <v>538</v>
      </c>
      <c r="M289" s="12" t="s">
        <v>544</v>
      </c>
      <c r="N289">
        <v>3</v>
      </c>
      <c r="O289" s="12">
        <v>5.5</v>
      </c>
      <c r="Q289" s="23"/>
      <c r="S289" s="12" t="s">
        <v>548</v>
      </c>
      <c r="T289" t="s">
        <v>549</v>
      </c>
      <c r="U289" t="s">
        <v>554</v>
      </c>
    </row>
    <row r="290" spans="1:21" hidden="1">
      <c r="A290" t="s">
        <v>223</v>
      </c>
      <c r="B290" s="12" t="s">
        <v>518</v>
      </c>
      <c r="C290" s="12" t="s">
        <v>522</v>
      </c>
      <c r="D290" s="12" t="s">
        <v>528</v>
      </c>
      <c r="E290">
        <v>4.7</v>
      </c>
      <c r="F290" s="33">
        <v>104139</v>
      </c>
      <c r="G290" s="21">
        <v>44710</v>
      </c>
      <c r="H290" s="35">
        <f t="shared" si="35"/>
        <v>2022</v>
      </c>
      <c r="I290" s="12" t="b">
        <v>0</v>
      </c>
      <c r="K290" t="s">
        <v>535</v>
      </c>
      <c r="L290" t="s">
        <v>540</v>
      </c>
      <c r="M290" s="12" t="s">
        <v>544</v>
      </c>
      <c r="N290">
        <v>2</v>
      </c>
      <c r="O290" s="12">
        <v>2.9</v>
      </c>
      <c r="Q290" s="23"/>
      <c r="S290" s="12" t="s">
        <v>548</v>
      </c>
      <c r="T290" t="s">
        <v>549</v>
      </c>
      <c r="U290" t="s">
        <v>552</v>
      </c>
    </row>
    <row r="291" spans="1:21" hidden="1">
      <c r="A291" t="s">
        <v>317</v>
      </c>
      <c r="B291" s="12" t="s">
        <v>518</v>
      </c>
      <c r="C291" s="12" t="s">
        <v>520</v>
      </c>
      <c r="D291" s="12" t="s">
        <v>527</v>
      </c>
      <c r="E291">
        <v>6.7</v>
      </c>
      <c r="F291" s="33">
        <v>127028</v>
      </c>
      <c r="G291" s="21">
        <v>44891</v>
      </c>
      <c r="H291" s="35">
        <f t="shared" si="35"/>
        <v>2022</v>
      </c>
      <c r="I291" s="12" t="b">
        <v>0</v>
      </c>
      <c r="K291" t="s">
        <v>535</v>
      </c>
      <c r="L291" t="s">
        <v>538</v>
      </c>
      <c r="M291" s="12" t="s">
        <v>544</v>
      </c>
      <c r="N291">
        <v>3</v>
      </c>
      <c r="O291" s="12">
        <v>2.4</v>
      </c>
      <c r="Q291" s="24">
        <f>EDATE(G291,O291*12)</f>
        <v>45742</v>
      </c>
      <c r="R291" s="37">
        <f t="shared" si="31"/>
        <v>2025</v>
      </c>
      <c r="S291" s="12" t="s">
        <v>546</v>
      </c>
      <c r="T291" t="s">
        <v>549</v>
      </c>
      <c r="U291" t="s">
        <v>553</v>
      </c>
    </row>
    <row r="292" spans="1:21" hidden="1">
      <c r="A292" t="s">
        <v>351</v>
      </c>
      <c r="B292" s="12" t="s">
        <v>517</v>
      </c>
      <c r="C292" s="12" t="s">
        <v>521</v>
      </c>
      <c r="D292" s="12" t="s">
        <v>528</v>
      </c>
      <c r="E292">
        <v>4.8</v>
      </c>
      <c r="F292" s="33">
        <v>118954</v>
      </c>
      <c r="G292" s="21">
        <v>44541</v>
      </c>
      <c r="H292" s="35">
        <f t="shared" si="35"/>
        <v>2021</v>
      </c>
      <c r="I292" s="12" t="b">
        <v>0</v>
      </c>
      <c r="K292" t="s">
        <v>535</v>
      </c>
      <c r="L292" t="s">
        <v>540</v>
      </c>
      <c r="M292" s="12" t="s">
        <v>544</v>
      </c>
      <c r="N292">
        <v>3</v>
      </c>
      <c r="O292" s="12">
        <v>3.4</v>
      </c>
      <c r="Q292" s="23"/>
      <c r="S292" s="12" t="s">
        <v>546</v>
      </c>
      <c r="T292" t="s">
        <v>549</v>
      </c>
      <c r="U292" t="s">
        <v>551</v>
      </c>
    </row>
    <row r="293" spans="1:21" hidden="1">
      <c r="A293" t="s">
        <v>328</v>
      </c>
      <c r="B293" s="12" t="s">
        <v>517</v>
      </c>
      <c r="C293" s="12" t="s">
        <v>522</v>
      </c>
      <c r="D293" s="12" t="s">
        <v>525</v>
      </c>
      <c r="E293">
        <v>2</v>
      </c>
      <c r="F293" s="33">
        <v>124089</v>
      </c>
      <c r="G293" s="21">
        <v>43203</v>
      </c>
      <c r="H293" s="35">
        <f t="shared" si="35"/>
        <v>2018</v>
      </c>
      <c r="I293" s="12" t="b">
        <v>0</v>
      </c>
      <c r="K293" t="s">
        <v>535</v>
      </c>
      <c r="L293" t="s">
        <v>538</v>
      </c>
      <c r="M293" s="12" t="s">
        <v>544</v>
      </c>
      <c r="N293">
        <v>4</v>
      </c>
      <c r="O293" s="12">
        <v>7</v>
      </c>
      <c r="Q293" s="23"/>
      <c r="S293" s="12" t="s">
        <v>547</v>
      </c>
      <c r="T293" t="s">
        <v>549</v>
      </c>
      <c r="U293" t="s">
        <v>553</v>
      </c>
    </row>
    <row r="294" spans="1:21" hidden="1">
      <c r="A294" t="s">
        <v>275</v>
      </c>
      <c r="B294" s="12" t="s">
        <v>518</v>
      </c>
      <c r="C294" s="12" t="s">
        <v>523</v>
      </c>
      <c r="D294" s="12" t="s">
        <v>525</v>
      </c>
      <c r="E294">
        <v>2.1</v>
      </c>
      <c r="F294" s="33">
        <v>128099</v>
      </c>
      <c r="G294" s="21">
        <v>44345</v>
      </c>
      <c r="H294" s="35">
        <f t="shared" si="35"/>
        <v>2021</v>
      </c>
      <c r="I294" s="12" t="b">
        <v>0</v>
      </c>
      <c r="K294" t="s">
        <v>537</v>
      </c>
      <c r="L294" t="s">
        <v>541</v>
      </c>
      <c r="M294" s="12" t="s">
        <v>544</v>
      </c>
      <c r="N294">
        <v>2</v>
      </c>
      <c r="O294" s="12">
        <v>3.9</v>
      </c>
      <c r="Q294" s="23"/>
      <c r="S294" s="12" t="s">
        <v>548</v>
      </c>
      <c r="T294" t="s">
        <v>550</v>
      </c>
      <c r="U294" t="s">
        <v>554</v>
      </c>
    </row>
    <row r="295" spans="1:21" hidden="1">
      <c r="A295" t="s">
        <v>279</v>
      </c>
      <c r="B295" s="12" t="s">
        <v>517</v>
      </c>
      <c r="C295" s="12" t="s">
        <v>522</v>
      </c>
      <c r="D295" s="12" t="s">
        <v>528</v>
      </c>
      <c r="E295">
        <v>3.2</v>
      </c>
      <c r="F295">
        <v>105253</v>
      </c>
      <c r="G295" s="21">
        <v>44384</v>
      </c>
      <c r="H295" s="35">
        <f>YEAR(Cleaned_Dataset[[#This Row],[Hire Date]])</f>
        <v>2021</v>
      </c>
      <c r="I295" s="12" t="b">
        <v>0</v>
      </c>
      <c r="K295" t="s">
        <v>537</v>
      </c>
      <c r="L295" t="s">
        <v>538</v>
      </c>
      <c r="M295" s="12" t="s">
        <v>542</v>
      </c>
      <c r="N295">
        <v>2</v>
      </c>
      <c r="O295" s="12">
        <v>3.8</v>
      </c>
      <c r="Q295" s="23"/>
      <c r="S295" s="12" t="s">
        <v>547</v>
      </c>
      <c r="T295" t="s">
        <v>549</v>
      </c>
      <c r="U295" t="s">
        <v>554</v>
      </c>
    </row>
    <row r="296" spans="1:21" hidden="1">
      <c r="A296" t="s">
        <v>179</v>
      </c>
      <c r="B296" s="12" t="s">
        <v>517</v>
      </c>
      <c r="C296" s="12" t="s">
        <v>522</v>
      </c>
      <c r="D296" s="12" t="s">
        <v>526</v>
      </c>
      <c r="E296">
        <v>5.4</v>
      </c>
      <c r="F296" s="33">
        <v>67491</v>
      </c>
      <c r="G296" s="21">
        <v>43831</v>
      </c>
      <c r="H296" s="35">
        <f t="shared" ref="H296:H297" si="36">YEAR($G296)</f>
        <v>2020</v>
      </c>
      <c r="I296" s="12" t="b">
        <v>1</v>
      </c>
      <c r="J296" s="12" t="s">
        <v>534</v>
      </c>
      <c r="K296" t="s">
        <v>536</v>
      </c>
      <c r="L296" t="s">
        <v>540</v>
      </c>
      <c r="M296" s="12" t="s">
        <v>544</v>
      </c>
      <c r="N296">
        <v>4</v>
      </c>
      <c r="O296" s="12">
        <v>4</v>
      </c>
      <c r="P296" s="23">
        <f>ROUND(O296,0)</f>
        <v>4</v>
      </c>
      <c r="Q296" s="24">
        <f>EDATE(G296,O296*12)</f>
        <v>45292</v>
      </c>
      <c r="R296" s="37">
        <f t="shared" si="31"/>
        <v>2024</v>
      </c>
      <c r="S296" s="12" t="s">
        <v>546</v>
      </c>
      <c r="T296" t="s">
        <v>549</v>
      </c>
      <c r="U296" t="s">
        <v>553</v>
      </c>
    </row>
    <row r="297" spans="1:21" hidden="1">
      <c r="A297" t="s">
        <v>342</v>
      </c>
      <c r="B297" s="12" t="s">
        <v>518</v>
      </c>
      <c r="C297" s="12" t="s">
        <v>521</v>
      </c>
      <c r="D297" s="12" t="s">
        <v>527</v>
      </c>
      <c r="E297">
        <v>6.5</v>
      </c>
      <c r="F297" s="33">
        <v>82052</v>
      </c>
      <c r="G297" s="21">
        <v>43270</v>
      </c>
      <c r="H297" s="35">
        <f t="shared" si="36"/>
        <v>2018</v>
      </c>
      <c r="I297" s="12" t="b">
        <v>0</v>
      </c>
      <c r="K297" t="s">
        <v>535</v>
      </c>
      <c r="L297" t="s">
        <v>540</v>
      </c>
      <c r="M297" s="12" t="s">
        <v>544</v>
      </c>
      <c r="N297">
        <v>3</v>
      </c>
      <c r="O297" s="12">
        <v>6.8</v>
      </c>
      <c r="Q297" s="24">
        <f>EDATE(G297,O297*12)</f>
        <v>45735</v>
      </c>
      <c r="R297" s="37">
        <f t="shared" si="31"/>
        <v>2025</v>
      </c>
      <c r="S297" s="12" t="s">
        <v>546</v>
      </c>
      <c r="T297" t="s">
        <v>549</v>
      </c>
      <c r="U297" t="s">
        <v>552</v>
      </c>
    </row>
    <row r="298" spans="1:21" hidden="1">
      <c r="A298" t="s">
        <v>300</v>
      </c>
      <c r="B298" s="12" t="s">
        <v>517</v>
      </c>
      <c r="C298" s="12" t="s">
        <v>521</v>
      </c>
      <c r="D298" s="12" t="s">
        <v>528</v>
      </c>
      <c r="E298">
        <v>5.4</v>
      </c>
      <c r="F298">
        <v>65906</v>
      </c>
      <c r="G298" s="21">
        <v>43644</v>
      </c>
      <c r="H298" s="35">
        <f>YEAR(Cleaned_Dataset[[#This Row],[Hire Date]])</f>
        <v>2019</v>
      </c>
      <c r="I298" s="12" t="b">
        <v>1</v>
      </c>
      <c r="J298" s="12" t="s">
        <v>533</v>
      </c>
      <c r="K298" t="s">
        <v>536</v>
      </c>
      <c r="L298" t="s">
        <v>538</v>
      </c>
      <c r="M298" s="12" t="s">
        <v>542</v>
      </c>
      <c r="N298">
        <v>4</v>
      </c>
      <c r="O298" s="12">
        <v>4</v>
      </c>
      <c r="P298" s="23">
        <f>ROUND(O298,0)</f>
        <v>4</v>
      </c>
      <c r="Q298" s="24">
        <f>EDATE(G298,O298*12)</f>
        <v>45105</v>
      </c>
      <c r="R298" s="37">
        <f t="shared" si="31"/>
        <v>2023</v>
      </c>
      <c r="S298" s="12" t="s">
        <v>546</v>
      </c>
      <c r="T298" t="s">
        <v>549</v>
      </c>
      <c r="U298" t="s">
        <v>553</v>
      </c>
    </row>
    <row r="299" spans="1:21" hidden="1">
      <c r="A299" t="s">
        <v>153</v>
      </c>
      <c r="B299" s="12" t="s">
        <v>517</v>
      </c>
      <c r="C299" s="12" t="s">
        <v>522</v>
      </c>
      <c r="D299" s="12" t="s">
        <v>528</v>
      </c>
      <c r="E299">
        <v>4.9000000000000004</v>
      </c>
      <c r="F299" s="33">
        <v>117134</v>
      </c>
      <c r="G299" s="21">
        <v>43112</v>
      </c>
      <c r="H299" s="35">
        <f>YEAR($G299)</f>
        <v>2018</v>
      </c>
      <c r="I299" s="12" t="b">
        <v>0</v>
      </c>
      <c r="K299" t="s">
        <v>536</v>
      </c>
      <c r="L299" t="s">
        <v>538</v>
      </c>
      <c r="M299" s="12" t="s">
        <v>545</v>
      </c>
      <c r="N299">
        <v>4</v>
      </c>
      <c r="O299" s="12">
        <v>7.3</v>
      </c>
      <c r="Q299" s="23"/>
      <c r="S299" s="12" t="s">
        <v>546</v>
      </c>
      <c r="T299" t="s">
        <v>549</v>
      </c>
      <c r="U299" t="s">
        <v>553</v>
      </c>
    </row>
    <row r="300" spans="1:21" hidden="1">
      <c r="A300" t="s">
        <v>416</v>
      </c>
      <c r="B300" s="12" t="s">
        <v>518</v>
      </c>
      <c r="C300" s="12" t="s">
        <v>520</v>
      </c>
      <c r="D300" s="12" t="s">
        <v>528</v>
      </c>
      <c r="E300">
        <v>4.9000000000000004</v>
      </c>
      <c r="F300">
        <v>101520</v>
      </c>
      <c r="G300" s="21">
        <v>44200</v>
      </c>
      <c r="H300" s="35">
        <f>YEAR(Cleaned_Dataset[[#This Row],[Hire Date]])</f>
        <v>2021</v>
      </c>
      <c r="I300" s="12" t="b">
        <v>0</v>
      </c>
      <c r="K300" t="s">
        <v>536</v>
      </c>
      <c r="L300" t="s">
        <v>540</v>
      </c>
      <c r="M300" s="12" t="s">
        <v>542</v>
      </c>
      <c r="N300">
        <v>3</v>
      </c>
      <c r="O300" s="12">
        <v>4.3</v>
      </c>
      <c r="Q300" s="23"/>
      <c r="S300" s="12" t="s">
        <v>548</v>
      </c>
      <c r="T300" t="s">
        <v>549</v>
      </c>
      <c r="U300" t="s">
        <v>552</v>
      </c>
    </row>
    <row r="301" spans="1:21" hidden="1">
      <c r="A301" t="s">
        <v>355</v>
      </c>
      <c r="B301" s="12" t="s">
        <v>519</v>
      </c>
      <c r="C301" s="12" t="s">
        <v>524</v>
      </c>
      <c r="D301" s="12" t="s">
        <v>527</v>
      </c>
      <c r="E301">
        <v>8.9</v>
      </c>
      <c r="F301">
        <v>146698</v>
      </c>
      <c r="G301" s="21">
        <v>43863</v>
      </c>
      <c r="H301" s="35">
        <f>YEAR(Cleaned_Dataset[[#This Row],[Hire Date]])</f>
        <v>2020</v>
      </c>
      <c r="I301" s="12" t="b">
        <v>0</v>
      </c>
      <c r="K301" t="s">
        <v>535</v>
      </c>
      <c r="L301" t="s">
        <v>541</v>
      </c>
      <c r="M301" s="12" t="s">
        <v>542</v>
      </c>
      <c r="N301">
        <v>2</v>
      </c>
      <c r="S301" s="12" t="s">
        <v>547</v>
      </c>
      <c r="T301" t="s">
        <v>550</v>
      </c>
      <c r="U301" t="s">
        <v>553</v>
      </c>
    </row>
    <row r="302" spans="1:21" hidden="1">
      <c r="A302" t="s">
        <v>491</v>
      </c>
      <c r="B302" s="12" t="s">
        <v>517</v>
      </c>
      <c r="C302" s="12" t="s">
        <v>522</v>
      </c>
      <c r="D302" s="12" t="s">
        <v>525</v>
      </c>
      <c r="E302">
        <v>4</v>
      </c>
      <c r="F302" s="33">
        <v>65750</v>
      </c>
      <c r="G302" s="21">
        <v>44392</v>
      </c>
      <c r="H302" s="35">
        <f t="shared" ref="H302:H306" si="37">YEAR($G302)</f>
        <v>2021</v>
      </c>
      <c r="I302" s="12" t="b">
        <v>0</v>
      </c>
      <c r="K302" t="s">
        <v>536</v>
      </c>
      <c r="L302" t="s">
        <v>540</v>
      </c>
      <c r="M302" s="12" t="s">
        <v>544</v>
      </c>
      <c r="N302">
        <v>4</v>
      </c>
      <c r="O302" s="12">
        <v>3.8</v>
      </c>
      <c r="Q302" s="23"/>
      <c r="S302" s="12" t="s">
        <v>546</v>
      </c>
      <c r="T302" t="s">
        <v>549</v>
      </c>
      <c r="U302" t="s">
        <v>552</v>
      </c>
    </row>
    <row r="303" spans="1:21" hidden="1">
      <c r="A303" t="s">
        <v>474</v>
      </c>
      <c r="B303" s="12" t="s">
        <v>517</v>
      </c>
      <c r="C303" s="12" t="s">
        <v>520</v>
      </c>
      <c r="D303" s="12" t="s">
        <v>528</v>
      </c>
      <c r="E303">
        <v>4.9000000000000004</v>
      </c>
      <c r="F303" s="33">
        <v>140764</v>
      </c>
      <c r="G303" s="21">
        <v>43505</v>
      </c>
      <c r="H303" s="35">
        <f t="shared" si="37"/>
        <v>2019</v>
      </c>
      <c r="I303" s="12" t="b">
        <v>0</v>
      </c>
      <c r="K303" t="s">
        <v>536</v>
      </c>
      <c r="L303" t="s">
        <v>541</v>
      </c>
      <c r="M303" s="12" t="s">
        <v>545</v>
      </c>
      <c r="N303">
        <v>4</v>
      </c>
      <c r="O303" s="12">
        <v>6.2</v>
      </c>
      <c r="Q303" s="23"/>
      <c r="S303" s="12" t="s">
        <v>547</v>
      </c>
      <c r="T303" t="s">
        <v>550</v>
      </c>
      <c r="U303" t="s">
        <v>553</v>
      </c>
    </row>
    <row r="304" spans="1:21" hidden="1">
      <c r="A304" t="s">
        <v>56</v>
      </c>
      <c r="B304" s="12" t="s">
        <v>519</v>
      </c>
      <c r="C304" s="12" t="s">
        <v>520</v>
      </c>
      <c r="D304" s="12" t="s">
        <v>528</v>
      </c>
      <c r="E304">
        <v>5</v>
      </c>
      <c r="F304" s="33">
        <v>138657</v>
      </c>
      <c r="G304" s="21">
        <v>44924</v>
      </c>
      <c r="H304" s="35">
        <f t="shared" si="37"/>
        <v>2022</v>
      </c>
      <c r="I304" s="12" t="b">
        <v>0</v>
      </c>
      <c r="K304" t="s">
        <v>537</v>
      </c>
      <c r="L304" t="s">
        <v>540</v>
      </c>
      <c r="M304" s="12" t="s">
        <v>544</v>
      </c>
      <c r="N304">
        <v>1</v>
      </c>
      <c r="O304" s="12">
        <v>2.2999999999999998</v>
      </c>
      <c r="Q304" s="23"/>
      <c r="S304" s="12" t="s">
        <v>546</v>
      </c>
      <c r="T304" t="s">
        <v>549</v>
      </c>
      <c r="U304" t="s">
        <v>551</v>
      </c>
    </row>
    <row r="305" spans="1:21" hidden="1">
      <c r="A305" t="s">
        <v>365</v>
      </c>
      <c r="B305" s="12" t="s">
        <v>517</v>
      </c>
      <c r="C305" s="12" t="s">
        <v>520</v>
      </c>
      <c r="D305" s="12" t="s">
        <v>526</v>
      </c>
      <c r="E305">
        <v>6.6</v>
      </c>
      <c r="F305" s="33">
        <v>68244</v>
      </c>
      <c r="G305" s="21">
        <v>43508</v>
      </c>
      <c r="H305" s="35">
        <f t="shared" si="37"/>
        <v>2019</v>
      </c>
      <c r="I305" s="12" t="b">
        <v>0</v>
      </c>
      <c r="K305" t="s">
        <v>535</v>
      </c>
      <c r="L305" t="s">
        <v>540</v>
      </c>
      <c r="M305" s="12" t="s">
        <v>544</v>
      </c>
      <c r="N305">
        <v>3</v>
      </c>
      <c r="O305" s="12">
        <v>6.2</v>
      </c>
      <c r="Q305" s="23"/>
      <c r="S305" s="12" t="s">
        <v>546</v>
      </c>
      <c r="T305" t="s">
        <v>549</v>
      </c>
      <c r="U305" t="s">
        <v>552</v>
      </c>
    </row>
    <row r="306" spans="1:21" hidden="1">
      <c r="A306" t="s">
        <v>367</v>
      </c>
      <c r="B306" s="12" t="s">
        <v>518</v>
      </c>
      <c r="C306" s="12" t="s">
        <v>520</v>
      </c>
      <c r="D306" s="12" t="s">
        <v>526</v>
      </c>
      <c r="E306">
        <v>3.3</v>
      </c>
      <c r="F306" s="33">
        <v>118608</v>
      </c>
      <c r="G306" s="21">
        <v>44118</v>
      </c>
      <c r="H306" s="35">
        <f t="shared" si="37"/>
        <v>2020</v>
      </c>
      <c r="I306" s="12" t="b">
        <v>0</v>
      </c>
      <c r="K306" t="s">
        <v>535</v>
      </c>
      <c r="L306" t="s">
        <v>541</v>
      </c>
      <c r="M306" s="12" t="s">
        <v>544</v>
      </c>
      <c r="N306">
        <v>4</v>
      </c>
      <c r="O306" s="12">
        <v>4.5</v>
      </c>
      <c r="Q306" s="23"/>
      <c r="S306" s="12" t="s">
        <v>546</v>
      </c>
      <c r="T306" t="s">
        <v>550</v>
      </c>
      <c r="U306" t="s">
        <v>552</v>
      </c>
    </row>
    <row r="307" spans="1:21" hidden="1">
      <c r="A307" t="s">
        <v>373</v>
      </c>
      <c r="B307" s="12" t="s">
        <v>519</v>
      </c>
      <c r="C307" s="12" t="s">
        <v>523</v>
      </c>
      <c r="D307" s="12" t="s">
        <v>528</v>
      </c>
      <c r="E307">
        <v>5</v>
      </c>
      <c r="F307">
        <v>140742</v>
      </c>
      <c r="G307" s="21">
        <v>43640</v>
      </c>
      <c r="H307" s="35">
        <f>YEAR(Cleaned_Dataset[[#This Row],[Hire Date]])</f>
        <v>2019</v>
      </c>
      <c r="I307" s="12" t="b">
        <v>0</v>
      </c>
      <c r="K307" t="s">
        <v>537</v>
      </c>
      <c r="L307" t="s">
        <v>540</v>
      </c>
      <c r="M307" s="12" t="s">
        <v>542</v>
      </c>
      <c r="N307">
        <v>3</v>
      </c>
      <c r="O307" s="12">
        <v>5.8</v>
      </c>
      <c r="Q307" s="23"/>
      <c r="S307" s="12" t="s">
        <v>546</v>
      </c>
      <c r="T307" t="s">
        <v>549</v>
      </c>
      <c r="U307" t="s">
        <v>553</v>
      </c>
    </row>
    <row r="308" spans="1:21" hidden="1">
      <c r="A308" t="s">
        <v>374</v>
      </c>
      <c r="B308" s="12" t="s">
        <v>519</v>
      </c>
      <c r="C308" s="12" t="s">
        <v>522</v>
      </c>
      <c r="D308" s="12" t="s">
        <v>525</v>
      </c>
      <c r="E308">
        <v>3.1</v>
      </c>
      <c r="F308" s="33">
        <v>114120</v>
      </c>
      <c r="G308" s="21">
        <v>43992</v>
      </c>
      <c r="H308" s="35">
        <f>YEAR($G308)</f>
        <v>2020</v>
      </c>
      <c r="I308" s="12" t="b">
        <v>0</v>
      </c>
      <c r="K308" t="s">
        <v>535</v>
      </c>
      <c r="L308" t="s">
        <v>538</v>
      </c>
      <c r="M308" s="12" t="s">
        <v>544</v>
      </c>
      <c r="N308">
        <v>2</v>
      </c>
      <c r="O308" s="12">
        <v>4.9000000000000004</v>
      </c>
      <c r="Q308" s="23"/>
      <c r="S308" s="12" t="s">
        <v>548</v>
      </c>
      <c r="T308" t="s">
        <v>549</v>
      </c>
      <c r="U308" t="s">
        <v>552</v>
      </c>
    </row>
    <row r="309" spans="1:21" hidden="1">
      <c r="A309" t="s">
        <v>137</v>
      </c>
      <c r="B309" s="12" t="s">
        <v>519</v>
      </c>
      <c r="C309" s="12" t="s">
        <v>522</v>
      </c>
      <c r="D309" s="12" t="s">
        <v>528</v>
      </c>
      <c r="E309">
        <v>5.0999999999999996</v>
      </c>
      <c r="F309">
        <v>134055</v>
      </c>
      <c r="G309" s="21">
        <v>44178</v>
      </c>
      <c r="H309" s="35">
        <f>YEAR(Cleaned_Dataset[[#This Row],[Hire Date]])</f>
        <v>2020</v>
      </c>
      <c r="I309" s="12" t="b">
        <v>0</v>
      </c>
      <c r="K309" t="s">
        <v>536</v>
      </c>
      <c r="L309" t="s">
        <v>540</v>
      </c>
      <c r="M309" s="12" t="s">
        <v>542</v>
      </c>
      <c r="N309">
        <v>3</v>
      </c>
      <c r="O309" s="12">
        <v>4.4000000000000004</v>
      </c>
      <c r="Q309" s="23"/>
      <c r="S309" s="12" t="s">
        <v>547</v>
      </c>
      <c r="T309" t="s">
        <v>549</v>
      </c>
      <c r="U309" t="s">
        <v>553</v>
      </c>
    </row>
    <row r="310" spans="1:21" hidden="1">
      <c r="A310" t="s">
        <v>387</v>
      </c>
      <c r="B310" s="12" t="s">
        <v>519</v>
      </c>
      <c r="C310" s="12" t="s">
        <v>524</v>
      </c>
      <c r="D310" s="12" t="s">
        <v>526</v>
      </c>
      <c r="E310">
        <v>2.7</v>
      </c>
      <c r="F310">
        <v>93840</v>
      </c>
      <c r="G310" s="21">
        <v>44811</v>
      </c>
      <c r="H310" s="35">
        <f>YEAR(Cleaned_Dataset[[#This Row],[Hire Date]])</f>
        <v>2022</v>
      </c>
      <c r="I310" s="12" t="b">
        <v>0</v>
      </c>
      <c r="K310" t="s">
        <v>535</v>
      </c>
      <c r="L310" t="s">
        <v>540</v>
      </c>
      <c r="M310" s="12" t="s">
        <v>542</v>
      </c>
      <c r="N310">
        <v>3</v>
      </c>
      <c r="O310" s="12">
        <v>2.6</v>
      </c>
      <c r="Q310" s="23"/>
      <c r="S310" s="12" t="s">
        <v>546</v>
      </c>
      <c r="T310" t="s">
        <v>549</v>
      </c>
      <c r="U310" t="s">
        <v>554</v>
      </c>
    </row>
    <row r="311" spans="1:21" hidden="1">
      <c r="A311" t="s">
        <v>127</v>
      </c>
      <c r="B311" s="12" t="s">
        <v>517</v>
      </c>
      <c r="C311" s="12" t="s">
        <v>523</v>
      </c>
      <c r="D311" s="12" t="s">
        <v>526</v>
      </c>
      <c r="E311">
        <v>4.3</v>
      </c>
      <c r="F311" s="33">
        <v>61645</v>
      </c>
      <c r="G311" s="21">
        <v>43520</v>
      </c>
      <c r="H311" s="35">
        <f t="shared" ref="H311:H313" si="38">YEAR($G311)</f>
        <v>2019</v>
      </c>
      <c r="I311" s="12" t="b">
        <v>1</v>
      </c>
      <c r="J311" s="12" t="s">
        <v>532</v>
      </c>
      <c r="K311" t="s">
        <v>536</v>
      </c>
      <c r="L311" t="s">
        <v>540</v>
      </c>
      <c r="M311" s="12" t="s">
        <v>544</v>
      </c>
      <c r="N311">
        <v>5</v>
      </c>
      <c r="O311" s="12">
        <v>2.2000000000000002</v>
      </c>
      <c r="P311" s="23">
        <f>ROUND(O311,0)</f>
        <v>2</v>
      </c>
      <c r="Q311" s="24">
        <f>EDATE(G311,O311*12)</f>
        <v>44310</v>
      </c>
      <c r="R311" s="37">
        <f t="shared" si="31"/>
        <v>2021</v>
      </c>
      <c r="S311" s="12" t="s">
        <v>547</v>
      </c>
      <c r="T311" t="s">
        <v>549</v>
      </c>
      <c r="U311" t="s">
        <v>553</v>
      </c>
    </row>
    <row r="312" spans="1:21" hidden="1">
      <c r="A312" t="s">
        <v>390</v>
      </c>
      <c r="B312" s="12" t="s">
        <v>517</v>
      </c>
      <c r="C312" s="12" t="s">
        <v>521</v>
      </c>
      <c r="D312" s="12" t="s">
        <v>527</v>
      </c>
      <c r="E312">
        <v>6.2</v>
      </c>
      <c r="F312" s="33">
        <v>99121</v>
      </c>
      <c r="G312" s="21">
        <v>44714</v>
      </c>
      <c r="H312" s="35">
        <f t="shared" si="38"/>
        <v>2022</v>
      </c>
      <c r="I312" s="12" t="b">
        <v>0</v>
      </c>
      <c r="K312" t="s">
        <v>535</v>
      </c>
      <c r="L312" t="s">
        <v>538</v>
      </c>
      <c r="M312" s="12" t="s">
        <v>544</v>
      </c>
      <c r="N312">
        <v>3</v>
      </c>
      <c r="O312" s="12">
        <v>2.9</v>
      </c>
      <c r="Q312" s="24">
        <f>EDATE(G312,O312*12)</f>
        <v>45749</v>
      </c>
      <c r="R312" s="37">
        <f t="shared" si="31"/>
        <v>2025</v>
      </c>
      <c r="S312" s="12" t="s">
        <v>546</v>
      </c>
      <c r="T312" t="s">
        <v>549</v>
      </c>
      <c r="U312" t="s">
        <v>553</v>
      </c>
    </row>
    <row r="313" spans="1:21" hidden="1">
      <c r="A313" t="s">
        <v>391</v>
      </c>
      <c r="B313" s="12" t="s">
        <v>517</v>
      </c>
      <c r="C313" s="12" t="s">
        <v>524</v>
      </c>
      <c r="D313" s="12" t="s">
        <v>526</v>
      </c>
      <c r="E313">
        <v>5.9</v>
      </c>
      <c r="F313" s="33">
        <v>73979</v>
      </c>
      <c r="G313" s="21">
        <v>44616</v>
      </c>
      <c r="H313" s="35">
        <f t="shared" si="38"/>
        <v>2022</v>
      </c>
      <c r="I313" s="12" t="b">
        <v>0</v>
      </c>
      <c r="K313" t="s">
        <v>535</v>
      </c>
      <c r="L313" t="s">
        <v>540</v>
      </c>
      <c r="M313" s="12" t="s">
        <v>544</v>
      </c>
      <c r="N313">
        <v>2</v>
      </c>
      <c r="O313" s="12">
        <v>3.2</v>
      </c>
      <c r="Q313" s="23"/>
      <c r="S313" s="12" t="s">
        <v>546</v>
      </c>
      <c r="T313" t="s">
        <v>549</v>
      </c>
      <c r="U313" t="s">
        <v>551</v>
      </c>
    </row>
    <row r="314" spans="1:21" hidden="1">
      <c r="A314" t="s">
        <v>393</v>
      </c>
      <c r="B314" s="12" t="s">
        <v>519</v>
      </c>
      <c r="C314" s="12" t="s">
        <v>524</v>
      </c>
      <c r="D314" s="12" t="s">
        <v>526</v>
      </c>
      <c r="E314">
        <v>5.3</v>
      </c>
      <c r="F314">
        <v>118627</v>
      </c>
      <c r="G314" s="21">
        <v>43720</v>
      </c>
      <c r="H314" s="35">
        <f>YEAR(Cleaned_Dataset[[#This Row],[Hire Date]])</f>
        <v>2019</v>
      </c>
      <c r="I314" s="12" t="b">
        <v>0</v>
      </c>
      <c r="K314" t="s">
        <v>535</v>
      </c>
      <c r="L314" t="s">
        <v>541</v>
      </c>
      <c r="M314" s="12" t="s">
        <v>542</v>
      </c>
      <c r="N314">
        <v>5</v>
      </c>
      <c r="O314" s="12">
        <v>5.6</v>
      </c>
      <c r="Q314" s="23"/>
      <c r="S314" s="12" t="s">
        <v>547</v>
      </c>
      <c r="T314" t="s">
        <v>550</v>
      </c>
      <c r="U314" t="s">
        <v>551</v>
      </c>
    </row>
    <row r="315" spans="1:21" hidden="1">
      <c r="A315" t="s">
        <v>42</v>
      </c>
      <c r="B315" s="12" t="s">
        <v>518</v>
      </c>
      <c r="C315" s="12" t="s">
        <v>521</v>
      </c>
      <c r="D315" s="12" t="s">
        <v>525</v>
      </c>
      <c r="E315">
        <v>3.2</v>
      </c>
      <c r="F315" s="33">
        <v>145981</v>
      </c>
      <c r="G315" s="21">
        <v>44422</v>
      </c>
      <c r="H315" s="35">
        <f t="shared" ref="H315:H316" si="39">YEAR($G315)</f>
        <v>2021</v>
      </c>
      <c r="I315" s="12" t="b">
        <v>0</v>
      </c>
      <c r="K315" t="s">
        <v>537</v>
      </c>
      <c r="L315" t="s">
        <v>538</v>
      </c>
      <c r="M315" s="12" t="s">
        <v>544</v>
      </c>
      <c r="N315">
        <v>3</v>
      </c>
      <c r="O315" s="12">
        <v>3.7</v>
      </c>
      <c r="Q315" s="23"/>
      <c r="S315" s="12" t="s">
        <v>548</v>
      </c>
      <c r="T315" t="s">
        <v>549</v>
      </c>
      <c r="U315" t="s">
        <v>551</v>
      </c>
    </row>
    <row r="316" spans="1:21" hidden="1">
      <c r="A316" t="s">
        <v>398</v>
      </c>
      <c r="B316" s="12" t="s">
        <v>518</v>
      </c>
      <c r="C316" s="12" t="s">
        <v>522</v>
      </c>
      <c r="D316" s="12" t="s">
        <v>525</v>
      </c>
      <c r="E316">
        <v>5.0999999999999996</v>
      </c>
      <c r="F316" s="33">
        <v>100695</v>
      </c>
      <c r="G316" s="21">
        <v>44371</v>
      </c>
      <c r="H316" s="35">
        <f t="shared" si="39"/>
        <v>2021</v>
      </c>
      <c r="I316" s="12" t="b">
        <v>0</v>
      </c>
      <c r="K316" t="s">
        <v>535</v>
      </c>
      <c r="L316" t="s">
        <v>538</v>
      </c>
      <c r="M316" s="12" t="s">
        <v>545</v>
      </c>
      <c r="N316">
        <v>5</v>
      </c>
      <c r="O316" s="12">
        <v>3.8</v>
      </c>
      <c r="Q316" s="23"/>
      <c r="S316" s="12" t="s">
        <v>546</v>
      </c>
      <c r="T316" t="s">
        <v>549</v>
      </c>
      <c r="U316" t="s">
        <v>551</v>
      </c>
    </row>
    <row r="317" spans="1:21" hidden="1">
      <c r="A317" t="s">
        <v>298</v>
      </c>
      <c r="B317" s="12" t="s">
        <v>517</v>
      </c>
      <c r="C317" s="12" t="s">
        <v>524</v>
      </c>
      <c r="D317" s="12" t="s">
        <v>526</v>
      </c>
      <c r="E317">
        <v>7.7</v>
      </c>
      <c r="F317">
        <v>145445</v>
      </c>
      <c r="G317" s="21">
        <v>44392</v>
      </c>
      <c r="H317" s="35">
        <f>YEAR(Cleaned_Dataset[[#This Row],[Hire Date]])</f>
        <v>2021</v>
      </c>
      <c r="I317" s="12" t="b">
        <v>1</v>
      </c>
      <c r="J317" s="12" t="s">
        <v>532</v>
      </c>
      <c r="K317" t="s">
        <v>536</v>
      </c>
      <c r="L317" t="s">
        <v>540</v>
      </c>
      <c r="M317" s="12" t="s">
        <v>542</v>
      </c>
      <c r="N317">
        <v>3</v>
      </c>
      <c r="O317" s="12">
        <v>1.8</v>
      </c>
      <c r="P317" s="23">
        <f>ROUND(O317,0)</f>
        <v>2</v>
      </c>
      <c r="Q317" s="24">
        <f>EDATE(G317,O317*12)</f>
        <v>45031</v>
      </c>
      <c r="R317" s="37">
        <f t="shared" si="31"/>
        <v>2023</v>
      </c>
      <c r="S317" s="12" t="s">
        <v>546</v>
      </c>
      <c r="T317" t="s">
        <v>549</v>
      </c>
      <c r="U317" t="s">
        <v>551</v>
      </c>
    </row>
    <row r="318" spans="1:21" hidden="1">
      <c r="A318" t="s">
        <v>510</v>
      </c>
      <c r="B318" s="12" t="s">
        <v>518</v>
      </c>
      <c r="C318" s="12" t="s">
        <v>520</v>
      </c>
      <c r="D318" s="12" t="s">
        <v>526</v>
      </c>
      <c r="E318">
        <v>5.9</v>
      </c>
      <c r="F318" s="33">
        <v>93885</v>
      </c>
      <c r="G318" s="21">
        <v>44462</v>
      </c>
      <c r="H318" s="35">
        <f t="shared" ref="H318:H324" si="40">YEAR($G318)</f>
        <v>2021</v>
      </c>
      <c r="I318" s="12" t="b">
        <v>1</v>
      </c>
      <c r="J318" s="12" t="s">
        <v>532</v>
      </c>
      <c r="K318" t="s">
        <v>536</v>
      </c>
      <c r="L318" t="s">
        <v>540</v>
      </c>
      <c r="M318" s="12" t="s">
        <v>545</v>
      </c>
      <c r="N318">
        <v>1</v>
      </c>
      <c r="O318" s="12">
        <v>2.4</v>
      </c>
      <c r="P318" s="23">
        <f>ROUND(O318,0)</f>
        <v>2</v>
      </c>
      <c r="Q318" s="24">
        <f>EDATE(G318,O318*12)</f>
        <v>45314</v>
      </c>
      <c r="R318" s="37">
        <f t="shared" si="31"/>
        <v>2024</v>
      </c>
      <c r="S318" s="12" t="s">
        <v>548</v>
      </c>
      <c r="T318" t="s">
        <v>549</v>
      </c>
      <c r="U318" t="s">
        <v>552</v>
      </c>
    </row>
    <row r="319" spans="1:21" hidden="1">
      <c r="A319" t="s">
        <v>419</v>
      </c>
      <c r="B319" s="12" t="s">
        <v>519</v>
      </c>
      <c r="C319" s="12" t="s">
        <v>523</v>
      </c>
      <c r="D319" s="12" t="s">
        <v>528</v>
      </c>
      <c r="E319">
        <v>7.3</v>
      </c>
      <c r="F319" s="33">
        <v>99194</v>
      </c>
      <c r="G319" s="21">
        <v>44460</v>
      </c>
      <c r="H319" s="35">
        <f t="shared" si="40"/>
        <v>2021</v>
      </c>
      <c r="I319" s="12" t="b">
        <v>0</v>
      </c>
      <c r="K319" t="s">
        <v>537</v>
      </c>
      <c r="L319" t="s">
        <v>540</v>
      </c>
      <c r="M319" s="12" t="s">
        <v>544</v>
      </c>
      <c r="N319">
        <v>2</v>
      </c>
      <c r="O319" s="12">
        <v>3.6</v>
      </c>
      <c r="Q319" s="23"/>
      <c r="S319" s="12" t="s">
        <v>546</v>
      </c>
      <c r="T319" t="s">
        <v>549</v>
      </c>
      <c r="U319" t="s">
        <v>552</v>
      </c>
    </row>
    <row r="320" spans="1:21" hidden="1">
      <c r="A320" t="s">
        <v>410</v>
      </c>
      <c r="B320" s="12" t="s">
        <v>519</v>
      </c>
      <c r="C320" s="12" t="s">
        <v>522</v>
      </c>
      <c r="D320" s="12" t="s">
        <v>526</v>
      </c>
      <c r="E320">
        <v>8.6</v>
      </c>
      <c r="F320" s="33">
        <v>149272</v>
      </c>
      <c r="G320" s="21">
        <v>44506</v>
      </c>
      <c r="H320" s="35">
        <f t="shared" si="40"/>
        <v>2021</v>
      </c>
      <c r="I320" s="12" t="b">
        <v>0</v>
      </c>
      <c r="K320" t="s">
        <v>535</v>
      </c>
      <c r="L320" t="s">
        <v>541</v>
      </c>
      <c r="M320" s="12" t="s">
        <v>544</v>
      </c>
      <c r="N320">
        <v>5</v>
      </c>
      <c r="O320" s="12">
        <v>3.5</v>
      </c>
      <c r="Q320" s="23"/>
      <c r="S320" s="12" t="s">
        <v>546</v>
      </c>
      <c r="T320" t="s">
        <v>550</v>
      </c>
      <c r="U320" t="s">
        <v>552</v>
      </c>
    </row>
    <row r="321" spans="1:21" hidden="1">
      <c r="A321" t="s">
        <v>409</v>
      </c>
      <c r="B321" s="12" t="s">
        <v>517</v>
      </c>
      <c r="C321" s="12" t="s">
        <v>522</v>
      </c>
      <c r="D321" s="12" t="s">
        <v>525</v>
      </c>
      <c r="E321">
        <v>2.8</v>
      </c>
      <c r="F321" s="33">
        <v>82412</v>
      </c>
      <c r="G321" s="21">
        <v>44467</v>
      </c>
      <c r="H321" s="35">
        <f t="shared" si="40"/>
        <v>2021</v>
      </c>
      <c r="I321" s="12" t="b">
        <v>0</v>
      </c>
      <c r="K321" t="s">
        <v>535</v>
      </c>
      <c r="L321" t="s">
        <v>541</v>
      </c>
      <c r="M321" s="12" t="s">
        <v>545</v>
      </c>
      <c r="N321">
        <v>4</v>
      </c>
      <c r="O321" s="12">
        <v>3.6</v>
      </c>
      <c r="Q321" s="23"/>
      <c r="S321" s="12" t="s">
        <v>546</v>
      </c>
      <c r="T321" t="s">
        <v>550</v>
      </c>
      <c r="U321" t="s">
        <v>551</v>
      </c>
    </row>
    <row r="322" spans="1:21" hidden="1">
      <c r="A322" t="s">
        <v>399</v>
      </c>
      <c r="B322" s="12" t="s">
        <v>517</v>
      </c>
      <c r="C322" s="12" t="s">
        <v>521</v>
      </c>
      <c r="D322" s="12" t="s">
        <v>525</v>
      </c>
      <c r="E322">
        <v>7.8</v>
      </c>
      <c r="F322" s="33">
        <v>63696</v>
      </c>
      <c r="G322" s="21">
        <v>45579</v>
      </c>
      <c r="H322" s="35">
        <f t="shared" si="40"/>
        <v>2024</v>
      </c>
      <c r="I322" s="12" t="b">
        <v>0</v>
      </c>
      <c r="K322" t="s">
        <v>536</v>
      </c>
      <c r="L322" t="s">
        <v>538</v>
      </c>
      <c r="M322" s="12" t="s">
        <v>545</v>
      </c>
      <c r="N322">
        <v>3</v>
      </c>
      <c r="O322" s="12">
        <v>3.5</v>
      </c>
      <c r="Q322" s="23"/>
      <c r="S322" s="12" t="s">
        <v>547</v>
      </c>
      <c r="T322" t="s">
        <v>549</v>
      </c>
      <c r="U322" t="s">
        <v>554</v>
      </c>
    </row>
    <row r="323" spans="1:21" hidden="1">
      <c r="A323" t="s">
        <v>30</v>
      </c>
      <c r="B323" s="12" t="s">
        <v>517</v>
      </c>
      <c r="C323" s="12" t="s">
        <v>523</v>
      </c>
      <c r="D323" s="12" t="s">
        <v>526</v>
      </c>
      <c r="E323">
        <v>7.1</v>
      </c>
      <c r="F323" s="33">
        <v>60206</v>
      </c>
      <c r="G323" s="21">
        <v>44139</v>
      </c>
      <c r="H323" s="35">
        <f t="shared" si="40"/>
        <v>2020</v>
      </c>
      <c r="I323" s="12" t="b">
        <v>1</v>
      </c>
      <c r="J323" s="12" t="s">
        <v>532</v>
      </c>
      <c r="K323" t="s">
        <v>535</v>
      </c>
      <c r="L323" t="s">
        <v>540</v>
      </c>
      <c r="M323" s="12" t="s">
        <v>544</v>
      </c>
      <c r="N323">
        <v>3</v>
      </c>
      <c r="O323" s="12">
        <v>3</v>
      </c>
      <c r="P323" s="23">
        <f>ROUND(O323,0)</f>
        <v>3</v>
      </c>
      <c r="Q323" s="24">
        <f>EDATE(G323,O323*12)</f>
        <v>45234</v>
      </c>
      <c r="R323" s="37">
        <f t="shared" ref="R322:R385" si="41">YEAR(Q323)</f>
        <v>2023</v>
      </c>
      <c r="S323" s="12" t="s">
        <v>546</v>
      </c>
      <c r="T323" t="s">
        <v>549</v>
      </c>
      <c r="U323" t="s">
        <v>552</v>
      </c>
    </row>
    <row r="324" spans="1:21" hidden="1">
      <c r="A324" t="s">
        <v>423</v>
      </c>
      <c r="B324" s="12" t="s">
        <v>519</v>
      </c>
      <c r="C324" s="12" t="s">
        <v>522</v>
      </c>
      <c r="D324" s="12" t="s">
        <v>526</v>
      </c>
      <c r="E324">
        <v>2</v>
      </c>
      <c r="F324" s="33">
        <v>70808</v>
      </c>
      <c r="G324" s="21">
        <v>45779</v>
      </c>
      <c r="H324" s="35">
        <f t="shared" si="40"/>
        <v>2025</v>
      </c>
      <c r="I324" s="12" t="b">
        <v>0</v>
      </c>
      <c r="K324" t="s">
        <v>535</v>
      </c>
      <c r="L324" t="s">
        <v>538</v>
      </c>
      <c r="M324" s="12" t="s">
        <v>545</v>
      </c>
      <c r="N324">
        <v>2</v>
      </c>
      <c r="O324" s="12">
        <v>2</v>
      </c>
      <c r="Q324" s="23"/>
      <c r="S324" s="12" t="s">
        <v>546</v>
      </c>
      <c r="T324" t="s">
        <v>549</v>
      </c>
      <c r="U324" t="s">
        <v>553</v>
      </c>
    </row>
    <row r="325" spans="1:21" hidden="1">
      <c r="A325" t="s">
        <v>425</v>
      </c>
      <c r="B325" s="12" t="s">
        <v>518</v>
      </c>
      <c r="C325" s="12" t="s">
        <v>521</v>
      </c>
      <c r="D325" s="12" t="s">
        <v>527</v>
      </c>
      <c r="E325">
        <v>7.2</v>
      </c>
      <c r="F325">
        <v>135277</v>
      </c>
      <c r="G325" s="21">
        <v>43315</v>
      </c>
      <c r="H325" s="35">
        <f>YEAR(Cleaned_Dataset[[#This Row],[Hire Date]])</f>
        <v>2018</v>
      </c>
      <c r="I325" s="12" t="b">
        <v>0</v>
      </c>
      <c r="K325" t="s">
        <v>535</v>
      </c>
      <c r="L325" t="s">
        <v>541</v>
      </c>
      <c r="M325" s="12" t="s">
        <v>542</v>
      </c>
      <c r="N325">
        <v>4</v>
      </c>
      <c r="O325" s="12">
        <v>6.7</v>
      </c>
      <c r="Q325" s="24">
        <f>EDATE(G325,O325*12)</f>
        <v>45750</v>
      </c>
      <c r="R325" s="37">
        <f t="shared" si="41"/>
        <v>2025</v>
      </c>
      <c r="S325" s="12" t="s">
        <v>548</v>
      </c>
      <c r="T325" t="s">
        <v>550</v>
      </c>
      <c r="U325" t="s">
        <v>554</v>
      </c>
    </row>
    <row r="326" spans="1:21" hidden="1">
      <c r="A326" t="s">
        <v>427</v>
      </c>
      <c r="B326" s="12" t="s">
        <v>519</v>
      </c>
      <c r="C326" s="12" t="s">
        <v>520</v>
      </c>
      <c r="D326" s="12" t="s">
        <v>525</v>
      </c>
      <c r="E326">
        <v>4.5</v>
      </c>
      <c r="F326">
        <v>61988</v>
      </c>
      <c r="G326" s="21">
        <v>44206</v>
      </c>
      <c r="H326" s="35">
        <f>YEAR(Cleaned_Dataset[[#This Row],[Hire Date]])</f>
        <v>2021</v>
      </c>
      <c r="I326" s="12" t="b">
        <v>0</v>
      </c>
      <c r="K326" t="s">
        <v>535</v>
      </c>
      <c r="L326" t="s">
        <v>538</v>
      </c>
      <c r="M326" s="12" t="s">
        <v>542</v>
      </c>
      <c r="N326">
        <v>3</v>
      </c>
      <c r="O326" s="12">
        <v>4.3</v>
      </c>
      <c r="Q326" s="23"/>
      <c r="S326" s="12" t="s">
        <v>548</v>
      </c>
      <c r="T326" t="s">
        <v>549</v>
      </c>
      <c r="U326" t="s">
        <v>552</v>
      </c>
    </row>
    <row r="327" spans="1:21" hidden="1">
      <c r="A327" t="s">
        <v>428</v>
      </c>
      <c r="B327" s="12" t="s">
        <v>517</v>
      </c>
      <c r="C327" s="12" t="s">
        <v>524</v>
      </c>
      <c r="D327" s="12" t="s">
        <v>525</v>
      </c>
      <c r="E327">
        <v>3.2</v>
      </c>
      <c r="F327" s="33">
        <v>105833</v>
      </c>
      <c r="G327" s="21">
        <v>45390</v>
      </c>
      <c r="H327" s="35">
        <f t="shared" ref="H327:H330" si="42">YEAR($G327)</f>
        <v>2024</v>
      </c>
      <c r="I327" s="12" t="b">
        <v>0</v>
      </c>
      <c r="K327" t="s">
        <v>535</v>
      </c>
      <c r="L327" t="s">
        <v>541</v>
      </c>
      <c r="M327" s="12" t="s">
        <v>544</v>
      </c>
      <c r="N327">
        <v>3</v>
      </c>
      <c r="O327" s="12">
        <v>7</v>
      </c>
      <c r="Q327" s="23"/>
      <c r="S327" s="12" t="s">
        <v>548</v>
      </c>
      <c r="T327" t="s">
        <v>550</v>
      </c>
      <c r="U327" t="s">
        <v>552</v>
      </c>
    </row>
    <row r="328" spans="1:21" hidden="1">
      <c r="A328" t="s">
        <v>360</v>
      </c>
      <c r="B328" s="12" t="s">
        <v>518</v>
      </c>
      <c r="C328" s="12" t="s">
        <v>523</v>
      </c>
      <c r="D328" s="12" t="s">
        <v>526</v>
      </c>
      <c r="E328">
        <v>5</v>
      </c>
      <c r="F328" s="33">
        <v>70207</v>
      </c>
      <c r="G328" s="21">
        <v>44414</v>
      </c>
      <c r="H328" s="35">
        <f t="shared" si="42"/>
        <v>2021</v>
      </c>
      <c r="I328" s="12" t="b">
        <v>1</v>
      </c>
      <c r="J328" s="12" t="s">
        <v>532</v>
      </c>
      <c r="K328" t="s">
        <v>535</v>
      </c>
      <c r="L328" t="s">
        <v>540</v>
      </c>
      <c r="M328" s="12" t="s">
        <v>545</v>
      </c>
      <c r="N328">
        <v>2</v>
      </c>
      <c r="O328" s="12">
        <v>2.7</v>
      </c>
      <c r="P328" s="23">
        <f>ROUND(O328,0)</f>
        <v>3</v>
      </c>
      <c r="Q328" s="24">
        <f>EDATE(G328,O328*12)</f>
        <v>45388</v>
      </c>
      <c r="R328" s="37">
        <f t="shared" si="41"/>
        <v>2024</v>
      </c>
      <c r="S328" s="12" t="s">
        <v>547</v>
      </c>
      <c r="T328" t="s">
        <v>549</v>
      </c>
      <c r="U328" t="s">
        <v>553</v>
      </c>
    </row>
    <row r="329" spans="1:21" hidden="1">
      <c r="A329" t="s">
        <v>80</v>
      </c>
      <c r="B329" s="12" t="s">
        <v>519</v>
      </c>
      <c r="C329" s="12" t="s">
        <v>524</v>
      </c>
      <c r="D329" s="12" t="s">
        <v>527</v>
      </c>
      <c r="E329">
        <v>2.7</v>
      </c>
      <c r="F329" s="33">
        <v>85470</v>
      </c>
      <c r="G329" s="21">
        <v>44485</v>
      </c>
      <c r="H329" s="35">
        <f t="shared" si="42"/>
        <v>2021</v>
      </c>
      <c r="I329" s="12" t="b">
        <v>0</v>
      </c>
      <c r="K329" t="s">
        <v>537</v>
      </c>
      <c r="L329" t="s">
        <v>538</v>
      </c>
      <c r="M329" s="12" t="s">
        <v>544</v>
      </c>
      <c r="N329">
        <v>3</v>
      </c>
      <c r="O329" s="12">
        <v>3.5</v>
      </c>
      <c r="Q329" s="24">
        <f>EDATE(G329,O329*12)</f>
        <v>45763</v>
      </c>
      <c r="R329" s="37">
        <f t="shared" si="41"/>
        <v>2025</v>
      </c>
      <c r="S329" s="12" t="s">
        <v>546</v>
      </c>
      <c r="T329" t="s">
        <v>549</v>
      </c>
      <c r="U329" t="s">
        <v>552</v>
      </c>
    </row>
    <row r="330" spans="1:21" hidden="1">
      <c r="A330" t="s">
        <v>31</v>
      </c>
      <c r="B330" s="12" t="s">
        <v>518</v>
      </c>
      <c r="C330" s="12" t="s">
        <v>522</v>
      </c>
      <c r="D330" s="12" t="s">
        <v>525</v>
      </c>
      <c r="E330">
        <v>8.6</v>
      </c>
      <c r="F330" s="33">
        <v>140356</v>
      </c>
      <c r="G330" s="21">
        <v>44531</v>
      </c>
      <c r="H330" s="35">
        <f t="shared" si="42"/>
        <v>2021</v>
      </c>
      <c r="I330" s="12" t="b">
        <v>0</v>
      </c>
      <c r="K330" t="s">
        <v>537</v>
      </c>
      <c r="L330" t="s">
        <v>538</v>
      </c>
      <c r="M330" s="12" t="s">
        <v>544</v>
      </c>
      <c r="N330">
        <v>3</v>
      </c>
      <c r="O330" s="12">
        <v>3.4</v>
      </c>
      <c r="Q330" s="23"/>
      <c r="S330" s="12" t="s">
        <v>546</v>
      </c>
      <c r="T330" t="s">
        <v>549</v>
      </c>
      <c r="U330" t="s">
        <v>551</v>
      </c>
    </row>
    <row r="331" spans="1:21" hidden="1">
      <c r="A331" t="s">
        <v>212</v>
      </c>
      <c r="B331" s="12" t="s">
        <v>518</v>
      </c>
      <c r="C331" s="12" t="s">
        <v>522</v>
      </c>
      <c r="D331" s="12" t="s">
        <v>526</v>
      </c>
      <c r="E331">
        <v>6</v>
      </c>
      <c r="F331">
        <v>148009</v>
      </c>
      <c r="G331" s="21">
        <v>44538</v>
      </c>
      <c r="H331" s="35">
        <f>YEAR(Cleaned_Dataset[[#This Row],[Hire Date]])</f>
        <v>2021</v>
      </c>
      <c r="I331" s="12" t="b">
        <v>0</v>
      </c>
      <c r="K331" t="s">
        <v>536</v>
      </c>
      <c r="L331" t="s">
        <v>541</v>
      </c>
      <c r="M331" s="12" t="s">
        <v>542</v>
      </c>
      <c r="N331">
        <v>3</v>
      </c>
      <c r="O331" s="12">
        <v>3.4</v>
      </c>
      <c r="Q331" s="23"/>
      <c r="S331" s="12" t="s">
        <v>546</v>
      </c>
      <c r="T331" t="s">
        <v>550</v>
      </c>
      <c r="U331" t="s">
        <v>553</v>
      </c>
    </row>
    <row r="332" spans="1:21" hidden="1">
      <c r="A332" t="s">
        <v>459</v>
      </c>
      <c r="B332" s="12" t="s">
        <v>517</v>
      </c>
      <c r="C332" s="12" t="s">
        <v>523</v>
      </c>
      <c r="D332" s="12" t="s">
        <v>525</v>
      </c>
      <c r="E332">
        <v>4.3</v>
      </c>
      <c r="F332">
        <v>132309</v>
      </c>
      <c r="G332" s="21">
        <v>44869</v>
      </c>
      <c r="H332" s="35">
        <f>YEAR(Cleaned_Dataset[[#This Row],[Hire Date]])</f>
        <v>2022</v>
      </c>
      <c r="I332" s="12" t="b">
        <v>0</v>
      </c>
      <c r="K332" t="s">
        <v>535</v>
      </c>
      <c r="L332" t="s">
        <v>538</v>
      </c>
      <c r="M332" s="12" t="s">
        <v>542</v>
      </c>
      <c r="N332">
        <v>3</v>
      </c>
      <c r="O332" s="12">
        <v>2.5</v>
      </c>
      <c r="Q332" s="23"/>
      <c r="S332" s="12" t="s">
        <v>546</v>
      </c>
      <c r="T332" t="s">
        <v>549</v>
      </c>
      <c r="U332" t="s">
        <v>552</v>
      </c>
    </row>
    <row r="333" spans="1:21" hidden="1">
      <c r="A333" t="s">
        <v>128</v>
      </c>
      <c r="B333" s="12" t="s">
        <v>519</v>
      </c>
      <c r="C333" s="12" t="s">
        <v>520</v>
      </c>
      <c r="D333" s="12" t="s">
        <v>525</v>
      </c>
      <c r="E333">
        <v>4.0999999999999996</v>
      </c>
      <c r="F333" s="33">
        <v>128244</v>
      </c>
      <c r="G333" s="21">
        <v>44555</v>
      </c>
      <c r="H333" s="35">
        <f t="shared" ref="H333:H334" si="43">YEAR($G333)</f>
        <v>2021</v>
      </c>
      <c r="I333" s="12" t="b">
        <v>1</v>
      </c>
      <c r="J333" s="12" t="s">
        <v>531</v>
      </c>
      <c r="K333" t="s">
        <v>536</v>
      </c>
      <c r="L333" t="s">
        <v>538</v>
      </c>
      <c r="M333" s="12" t="s">
        <v>544</v>
      </c>
      <c r="N333">
        <v>3</v>
      </c>
      <c r="O333" s="12">
        <v>3.3</v>
      </c>
      <c r="P333" s="23">
        <f>ROUND(O333,0)</f>
        <v>3</v>
      </c>
      <c r="Q333" s="24">
        <f>EDATE(G333,O333*12)</f>
        <v>45741</v>
      </c>
      <c r="R333" s="37">
        <f t="shared" si="41"/>
        <v>2025</v>
      </c>
      <c r="S333" s="12" t="s">
        <v>548</v>
      </c>
      <c r="T333" t="s">
        <v>549</v>
      </c>
      <c r="U333" t="s">
        <v>553</v>
      </c>
    </row>
    <row r="334" spans="1:21" hidden="1">
      <c r="A334" t="s">
        <v>281</v>
      </c>
      <c r="B334" s="12" t="s">
        <v>517</v>
      </c>
      <c r="C334" s="12" t="s">
        <v>523</v>
      </c>
      <c r="D334" s="12" t="s">
        <v>528</v>
      </c>
      <c r="E334">
        <v>5.3</v>
      </c>
      <c r="F334" s="33">
        <v>143820</v>
      </c>
      <c r="G334" s="21">
        <v>43663</v>
      </c>
      <c r="H334" s="35">
        <f t="shared" si="43"/>
        <v>2019</v>
      </c>
      <c r="I334" s="12" t="b">
        <v>0</v>
      </c>
      <c r="K334" t="s">
        <v>537</v>
      </c>
      <c r="L334" t="s">
        <v>538</v>
      </c>
      <c r="M334" s="12" t="s">
        <v>545</v>
      </c>
      <c r="N334">
        <v>3</v>
      </c>
      <c r="O334" s="12">
        <v>5.8</v>
      </c>
      <c r="Q334" s="23"/>
      <c r="S334" s="12" t="s">
        <v>546</v>
      </c>
      <c r="T334" t="s">
        <v>549</v>
      </c>
      <c r="U334" t="s">
        <v>554</v>
      </c>
    </row>
    <row r="335" spans="1:21" hidden="1">
      <c r="A335" t="s">
        <v>465</v>
      </c>
      <c r="B335" s="12" t="s">
        <v>518</v>
      </c>
      <c r="C335" s="12" t="s">
        <v>520</v>
      </c>
      <c r="D335" s="12" t="s">
        <v>525</v>
      </c>
      <c r="E335">
        <v>5.5</v>
      </c>
      <c r="F335">
        <v>152067</v>
      </c>
      <c r="G335" s="21">
        <v>44260</v>
      </c>
      <c r="H335" s="35">
        <f>YEAR(Cleaned_Dataset[[#This Row],[Hire Date]])</f>
        <v>2021</v>
      </c>
      <c r="I335" s="12" t="b">
        <v>0</v>
      </c>
      <c r="K335" t="s">
        <v>535</v>
      </c>
      <c r="L335" t="s">
        <v>541</v>
      </c>
      <c r="M335" s="12" t="s">
        <v>542</v>
      </c>
      <c r="N335">
        <v>3</v>
      </c>
      <c r="O335" s="12">
        <v>4.0999999999999996</v>
      </c>
      <c r="Q335" s="23"/>
      <c r="S335" s="12" t="s">
        <v>548</v>
      </c>
      <c r="T335" t="s">
        <v>550</v>
      </c>
      <c r="U335" t="s">
        <v>554</v>
      </c>
    </row>
    <row r="336" spans="1:21" hidden="1">
      <c r="A336" t="s">
        <v>244</v>
      </c>
      <c r="B336" s="12" t="s">
        <v>519</v>
      </c>
      <c r="C336" s="12" t="s">
        <v>524</v>
      </c>
      <c r="D336" s="12" t="s">
        <v>528</v>
      </c>
      <c r="E336">
        <v>5.2</v>
      </c>
      <c r="F336" s="33">
        <v>74716</v>
      </c>
      <c r="G336" s="21">
        <v>44560</v>
      </c>
      <c r="H336" s="35">
        <f>YEAR($G336)</f>
        <v>2021</v>
      </c>
      <c r="I336" s="12" t="b">
        <v>0</v>
      </c>
      <c r="K336" t="s">
        <v>536</v>
      </c>
      <c r="L336" t="s">
        <v>541</v>
      </c>
      <c r="M336" s="12" t="s">
        <v>544</v>
      </c>
      <c r="N336">
        <v>3</v>
      </c>
      <c r="O336" s="12">
        <v>3.3</v>
      </c>
      <c r="Q336" s="23"/>
      <c r="S336" s="12" t="s">
        <v>546</v>
      </c>
      <c r="T336" t="s">
        <v>550</v>
      </c>
      <c r="U336" t="s">
        <v>553</v>
      </c>
    </row>
    <row r="337" spans="1:21" hidden="1">
      <c r="A337" t="s">
        <v>148</v>
      </c>
      <c r="B337" s="12" t="s">
        <v>517</v>
      </c>
      <c r="C337" s="12" t="s">
        <v>520</v>
      </c>
      <c r="D337" s="12" t="s">
        <v>528</v>
      </c>
      <c r="E337">
        <v>5.5</v>
      </c>
      <c r="F337">
        <v>71555</v>
      </c>
      <c r="G337" s="21">
        <v>44495</v>
      </c>
      <c r="H337" s="35">
        <f>YEAR(Cleaned_Dataset[[#This Row],[Hire Date]])</f>
        <v>2021</v>
      </c>
      <c r="I337" s="12" t="b">
        <v>1</v>
      </c>
      <c r="J337" s="12" t="s">
        <v>534</v>
      </c>
      <c r="K337" t="s">
        <v>535</v>
      </c>
      <c r="L337" t="s">
        <v>541</v>
      </c>
      <c r="M337" s="12" t="s">
        <v>542</v>
      </c>
      <c r="N337">
        <v>3</v>
      </c>
      <c r="O337" s="12">
        <v>3.5</v>
      </c>
      <c r="P337" s="23">
        <f>ROUND(O337,0)</f>
        <v>4</v>
      </c>
      <c r="Q337" s="24">
        <f>EDATE(G337,O337*12)</f>
        <v>45773</v>
      </c>
      <c r="R337" s="37">
        <f t="shared" si="41"/>
        <v>2025</v>
      </c>
      <c r="S337" s="12" t="s">
        <v>546</v>
      </c>
      <c r="T337" t="s">
        <v>550</v>
      </c>
      <c r="U337" t="s">
        <v>553</v>
      </c>
    </row>
    <row r="338" spans="1:21" hidden="1">
      <c r="A338" t="s">
        <v>484</v>
      </c>
      <c r="B338" s="12" t="s">
        <v>519</v>
      </c>
      <c r="C338" s="12" t="s">
        <v>522</v>
      </c>
      <c r="D338" s="12" t="s">
        <v>527</v>
      </c>
      <c r="E338">
        <v>4</v>
      </c>
      <c r="F338" s="33">
        <v>157790</v>
      </c>
      <c r="G338" s="21">
        <v>45418</v>
      </c>
      <c r="H338" s="35">
        <f>YEAR($G338)</f>
        <v>2024</v>
      </c>
      <c r="I338" s="12" t="b">
        <v>0</v>
      </c>
      <c r="K338" t="s">
        <v>535</v>
      </c>
      <c r="L338" t="s">
        <v>538</v>
      </c>
      <c r="M338" s="12" t="s">
        <v>544</v>
      </c>
      <c r="N338">
        <v>3</v>
      </c>
      <c r="O338" s="12">
        <v>1</v>
      </c>
      <c r="Q338" s="24">
        <f>EDATE(G338,O338*12)</f>
        <v>45783</v>
      </c>
      <c r="R338" s="37">
        <f t="shared" si="41"/>
        <v>2025</v>
      </c>
      <c r="S338" s="12" t="s">
        <v>546</v>
      </c>
      <c r="T338" t="s">
        <v>549</v>
      </c>
      <c r="U338" t="s">
        <v>552</v>
      </c>
    </row>
    <row r="339" spans="1:21" hidden="1">
      <c r="A339" t="s">
        <v>485</v>
      </c>
      <c r="B339" s="12" t="s">
        <v>518</v>
      </c>
      <c r="C339" s="12" t="s">
        <v>521</v>
      </c>
      <c r="D339" s="12" t="s">
        <v>527</v>
      </c>
      <c r="E339">
        <v>6.1</v>
      </c>
      <c r="F339">
        <v>69941</v>
      </c>
      <c r="G339" s="21">
        <v>44878</v>
      </c>
      <c r="H339" s="35">
        <f>YEAR(Cleaned_Dataset[[#This Row],[Hire Date]])</f>
        <v>2022</v>
      </c>
      <c r="I339" s="12" t="b">
        <v>0</v>
      </c>
      <c r="K339" t="s">
        <v>535</v>
      </c>
      <c r="L339" t="s">
        <v>538</v>
      </c>
      <c r="M339" s="12" t="s">
        <v>542</v>
      </c>
      <c r="N339">
        <v>4</v>
      </c>
      <c r="O339" s="12">
        <v>2.4</v>
      </c>
      <c r="Q339" s="24">
        <f>EDATE(G339,O339*12)</f>
        <v>45729</v>
      </c>
      <c r="R339" s="37">
        <f t="shared" si="41"/>
        <v>2025</v>
      </c>
      <c r="S339" s="12" t="s">
        <v>547</v>
      </c>
      <c r="T339" t="s">
        <v>549</v>
      </c>
      <c r="U339" t="s">
        <v>553</v>
      </c>
    </row>
    <row r="340" spans="1:21" hidden="1">
      <c r="A340" t="s">
        <v>213</v>
      </c>
      <c r="B340" s="12" t="s">
        <v>519</v>
      </c>
      <c r="C340" s="12" t="s">
        <v>521</v>
      </c>
      <c r="D340" s="12" t="s">
        <v>528</v>
      </c>
      <c r="E340">
        <v>5.4</v>
      </c>
      <c r="F340">
        <v>91890</v>
      </c>
      <c r="G340" s="21">
        <v>44411</v>
      </c>
      <c r="H340" s="35">
        <f>YEAR(Cleaned_Dataset[[#This Row],[Hire Date]])</f>
        <v>2021</v>
      </c>
      <c r="I340" s="12" t="b">
        <v>0</v>
      </c>
      <c r="K340" t="s">
        <v>535</v>
      </c>
      <c r="L340" t="s">
        <v>540</v>
      </c>
      <c r="M340" s="12" t="s">
        <v>542</v>
      </c>
      <c r="N340">
        <v>3</v>
      </c>
      <c r="O340" s="12">
        <v>3.7</v>
      </c>
      <c r="Q340" s="23"/>
      <c r="S340" s="12" t="s">
        <v>547</v>
      </c>
      <c r="T340" t="s">
        <v>549</v>
      </c>
      <c r="U340" t="s">
        <v>551</v>
      </c>
    </row>
    <row r="341" spans="1:21" hidden="1">
      <c r="A341" t="s">
        <v>184</v>
      </c>
      <c r="B341" s="12" t="s">
        <v>519</v>
      </c>
      <c r="C341" s="12" t="s">
        <v>523</v>
      </c>
      <c r="D341" s="12" t="s">
        <v>528</v>
      </c>
      <c r="E341">
        <v>5.5</v>
      </c>
      <c r="F341">
        <v>79982</v>
      </c>
      <c r="G341" s="21">
        <v>44286</v>
      </c>
      <c r="H341" s="35">
        <f>YEAR(Cleaned_Dataset[[#This Row],[Hire Date]])</f>
        <v>2021</v>
      </c>
      <c r="I341" s="12" t="b">
        <v>1</v>
      </c>
      <c r="J341" s="12" t="s">
        <v>533</v>
      </c>
      <c r="K341" t="s">
        <v>537</v>
      </c>
      <c r="L341" t="s">
        <v>538</v>
      </c>
      <c r="M341" s="12" t="s">
        <v>542</v>
      </c>
      <c r="N341">
        <v>1</v>
      </c>
      <c r="O341" s="12">
        <v>1.8</v>
      </c>
      <c r="P341" s="23">
        <f>ROUND(O341,0)</f>
        <v>2</v>
      </c>
      <c r="Q341" s="24">
        <f>EDATE(G341,O341*12)</f>
        <v>44926</v>
      </c>
      <c r="R341" s="37">
        <f t="shared" si="41"/>
        <v>2022</v>
      </c>
      <c r="S341" s="12" t="s">
        <v>546</v>
      </c>
      <c r="T341" t="s">
        <v>549</v>
      </c>
      <c r="U341" t="s">
        <v>554</v>
      </c>
    </row>
    <row r="342" spans="1:21" hidden="1">
      <c r="A342" t="s">
        <v>437</v>
      </c>
      <c r="B342" s="12" t="s">
        <v>518</v>
      </c>
      <c r="C342" s="12" t="s">
        <v>523</v>
      </c>
      <c r="D342" s="12" t="s">
        <v>528</v>
      </c>
      <c r="E342">
        <v>5.7</v>
      </c>
      <c r="F342">
        <v>114318</v>
      </c>
      <c r="G342" s="21">
        <v>44124</v>
      </c>
      <c r="H342" s="35">
        <f>YEAR(Cleaned_Dataset[[#This Row],[Hire Date]])</f>
        <v>2020</v>
      </c>
      <c r="I342" s="12" t="b">
        <v>1</v>
      </c>
      <c r="J342" s="12" t="s">
        <v>533</v>
      </c>
      <c r="K342" t="s">
        <v>537</v>
      </c>
      <c r="L342" t="s">
        <v>541</v>
      </c>
      <c r="M342" s="12" t="s">
        <v>542</v>
      </c>
      <c r="N342">
        <v>3</v>
      </c>
      <c r="O342" s="12">
        <v>3.5</v>
      </c>
      <c r="P342" s="23">
        <f>ROUND(O342,0)</f>
        <v>4</v>
      </c>
      <c r="Q342" s="24">
        <f>EDATE(G342,O342*12)</f>
        <v>45402</v>
      </c>
      <c r="R342" s="37">
        <f t="shared" si="41"/>
        <v>2024</v>
      </c>
      <c r="S342" s="12" t="s">
        <v>546</v>
      </c>
      <c r="T342" t="s">
        <v>550</v>
      </c>
      <c r="U342" t="s">
        <v>553</v>
      </c>
    </row>
    <row r="343" spans="1:21" hidden="1">
      <c r="A343" t="s">
        <v>45</v>
      </c>
      <c r="B343" s="12" t="s">
        <v>519</v>
      </c>
      <c r="C343" s="12" t="s">
        <v>523</v>
      </c>
      <c r="D343" s="12" t="s">
        <v>526</v>
      </c>
      <c r="E343">
        <v>6.7</v>
      </c>
      <c r="F343" s="33">
        <v>62557</v>
      </c>
      <c r="G343" s="21">
        <v>44597</v>
      </c>
      <c r="H343" s="35">
        <f>YEAR($G343)</f>
        <v>2022</v>
      </c>
      <c r="I343" s="12" t="b">
        <v>0</v>
      </c>
      <c r="K343" t="s">
        <v>537</v>
      </c>
      <c r="L343" t="s">
        <v>540</v>
      </c>
      <c r="M343" s="12" t="s">
        <v>544</v>
      </c>
      <c r="N343">
        <v>1</v>
      </c>
      <c r="O343" s="12">
        <v>3.2</v>
      </c>
      <c r="Q343" s="23"/>
      <c r="S343" s="12" t="s">
        <v>548</v>
      </c>
      <c r="T343" t="s">
        <v>549</v>
      </c>
      <c r="U343" t="s">
        <v>552</v>
      </c>
    </row>
    <row r="344" spans="1:21" hidden="1">
      <c r="A344" t="s">
        <v>208</v>
      </c>
      <c r="B344" s="12" t="s">
        <v>517</v>
      </c>
      <c r="C344" s="12" t="s">
        <v>523</v>
      </c>
      <c r="D344" s="12" t="s">
        <v>528</v>
      </c>
      <c r="E344">
        <v>5.9</v>
      </c>
      <c r="F344">
        <v>151428</v>
      </c>
      <c r="G344" s="21">
        <v>44144</v>
      </c>
      <c r="H344" s="35">
        <f>YEAR(Cleaned_Dataset[[#This Row],[Hire Date]])</f>
        <v>2020</v>
      </c>
      <c r="I344" s="12" t="b">
        <v>1</v>
      </c>
      <c r="J344" s="12" t="s">
        <v>530</v>
      </c>
      <c r="K344" t="s">
        <v>536</v>
      </c>
      <c r="L344" t="s">
        <v>538</v>
      </c>
      <c r="M344" s="12" t="s">
        <v>542</v>
      </c>
      <c r="N344">
        <v>3</v>
      </c>
      <c r="O344" s="12">
        <v>2</v>
      </c>
      <c r="P344" s="23">
        <f>ROUND(O344,0)</f>
        <v>2</v>
      </c>
      <c r="Q344" s="24">
        <f>EDATE(G344,O344*12)</f>
        <v>44874</v>
      </c>
      <c r="R344" s="37">
        <f t="shared" si="41"/>
        <v>2022</v>
      </c>
      <c r="S344" s="12" t="s">
        <v>546</v>
      </c>
      <c r="T344" t="s">
        <v>549</v>
      </c>
      <c r="U344" t="s">
        <v>553</v>
      </c>
    </row>
    <row r="345" spans="1:21" hidden="1">
      <c r="A345" t="s">
        <v>500</v>
      </c>
      <c r="B345" s="12" t="s">
        <v>518</v>
      </c>
      <c r="C345" s="12" t="s">
        <v>520</v>
      </c>
      <c r="D345" s="12" t="s">
        <v>525</v>
      </c>
      <c r="E345">
        <v>2.9</v>
      </c>
      <c r="F345">
        <v>77618</v>
      </c>
      <c r="G345" s="21">
        <v>43544</v>
      </c>
      <c r="H345" s="35">
        <f>YEAR(Cleaned_Dataset[[#This Row],[Hire Date]])</f>
        <v>2019</v>
      </c>
      <c r="I345" s="12" t="b">
        <v>0</v>
      </c>
      <c r="K345" t="s">
        <v>535</v>
      </c>
      <c r="L345" t="s">
        <v>538</v>
      </c>
      <c r="M345" s="12" t="s">
        <v>542</v>
      </c>
      <c r="N345">
        <v>4</v>
      </c>
      <c r="O345" s="12">
        <v>6.1</v>
      </c>
      <c r="Q345" s="23"/>
      <c r="S345" s="12" t="s">
        <v>547</v>
      </c>
      <c r="T345" t="s">
        <v>549</v>
      </c>
      <c r="U345" t="s">
        <v>554</v>
      </c>
    </row>
    <row r="346" spans="1:21" hidden="1">
      <c r="A346" t="s">
        <v>507</v>
      </c>
      <c r="B346" s="12" t="s">
        <v>518</v>
      </c>
      <c r="C346" s="12" t="s">
        <v>522</v>
      </c>
      <c r="D346" s="12" t="s">
        <v>527</v>
      </c>
      <c r="E346">
        <v>2.4</v>
      </c>
      <c r="F346" s="33">
        <v>144899</v>
      </c>
      <c r="G346" s="21">
        <v>43581</v>
      </c>
      <c r="H346" s="35">
        <f t="shared" ref="H346:H348" si="44">YEAR($G346)</f>
        <v>2019</v>
      </c>
      <c r="I346" s="12" t="b">
        <v>0</v>
      </c>
      <c r="K346" t="s">
        <v>535</v>
      </c>
      <c r="L346" t="s">
        <v>541</v>
      </c>
      <c r="M346" s="12" t="s">
        <v>544</v>
      </c>
      <c r="N346">
        <v>2</v>
      </c>
      <c r="O346" s="12">
        <v>6</v>
      </c>
      <c r="Q346" s="24">
        <f>EDATE(G346,O346*12)</f>
        <v>45773</v>
      </c>
      <c r="R346" s="37">
        <f t="shared" si="41"/>
        <v>2025</v>
      </c>
      <c r="S346" s="12" t="s">
        <v>548</v>
      </c>
      <c r="T346" t="s">
        <v>550</v>
      </c>
      <c r="U346" t="s">
        <v>554</v>
      </c>
    </row>
    <row r="347" spans="1:21" hidden="1">
      <c r="A347" t="s">
        <v>169</v>
      </c>
      <c r="B347" s="12" t="s">
        <v>518</v>
      </c>
      <c r="C347" s="12" t="s">
        <v>524</v>
      </c>
      <c r="D347" s="12" t="s">
        <v>528</v>
      </c>
      <c r="E347">
        <v>5.4</v>
      </c>
      <c r="F347" s="33">
        <v>119720</v>
      </c>
      <c r="G347" s="21">
        <v>43680</v>
      </c>
      <c r="H347" s="35">
        <f t="shared" si="44"/>
        <v>2019</v>
      </c>
      <c r="I347" s="12" t="b">
        <v>0</v>
      </c>
      <c r="K347" t="s">
        <v>537</v>
      </c>
      <c r="L347" t="s">
        <v>541</v>
      </c>
      <c r="M347" s="12" t="s">
        <v>544</v>
      </c>
      <c r="N347">
        <v>2</v>
      </c>
      <c r="O347" s="12">
        <v>5.7</v>
      </c>
      <c r="Q347" s="23"/>
      <c r="S347" s="12" t="s">
        <v>546</v>
      </c>
      <c r="T347" t="s">
        <v>550</v>
      </c>
      <c r="U347" t="s">
        <v>554</v>
      </c>
    </row>
    <row r="348" spans="1:21" hidden="1">
      <c r="A348" t="s">
        <v>433</v>
      </c>
      <c r="B348" s="12" t="s">
        <v>518</v>
      </c>
      <c r="C348" s="12" t="s">
        <v>521</v>
      </c>
      <c r="D348" s="12" t="s">
        <v>528</v>
      </c>
      <c r="E348">
        <v>7.1</v>
      </c>
      <c r="F348" s="33">
        <v>101243</v>
      </c>
      <c r="G348" s="21">
        <v>44573</v>
      </c>
      <c r="H348" s="35">
        <f t="shared" si="44"/>
        <v>2022</v>
      </c>
      <c r="I348" s="12" t="b">
        <v>1</v>
      </c>
      <c r="J348" s="12" t="s">
        <v>533</v>
      </c>
      <c r="K348" t="s">
        <v>535</v>
      </c>
      <c r="L348" t="s">
        <v>538</v>
      </c>
      <c r="M348" s="12" t="s">
        <v>544</v>
      </c>
      <c r="N348">
        <v>3</v>
      </c>
      <c r="O348" s="12">
        <v>0.6</v>
      </c>
      <c r="P348" s="23">
        <f>ROUND(O348,0)</f>
        <v>1</v>
      </c>
      <c r="Q348" s="24">
        <f>EDATE(G348,O348*12)</f>
        <v>44785</v>
      </c>
      <c r="R348" s="37">
        <f t="shared" si="41"/>
        <v>2022</v>
      </c>
      <c r="S348" s="12" t="s">
        <v>546</v>
      </c>
      <c r="T348" t="s">
        <v>549</v>
      </c>
      <c r="U348" t="s">
        <v>551</v>
      </c>
    </row>
    <row r="349" spans="1:21">
      <c r="A349" t="s">
        <v>262</v>
      </c>
      <c r="B349" s="12" t="s">
        <v>517</v>
      </c>
      <c r="C349" s="12" t="s">
        <v>522</v>
      </c>
      <c r="D349" s="12" t="s">
        <v>527</v>
      </c>
      <c r="E349">
        <v>3.2</v>
      </c>
      <c r="F349">
        <v>65978</v>
      </c>
      <c r="G349" s="21">
        <v>44247</v>
      </c>
      <c r="H349" s="35">
        <f>YEAR(Cleaned_Dataset[[#This Row],[Hire Date]])</f>
        <v>2021</v>
      </c>
      <c r="I349" s="12" t="b">
        <v>1</v>
      </c>
      <c r="J349" s="12" t="s">
        <v>533</v>
      </c>
      <c r="K349" t="s">
        <v>537</v>
      </c>
      <c r="L349" t="s">
        <v>538</v>
      </c>
      <c r="M349" s="12" t="s">
        <v>542</v>
      </c>
      <c r="N349">
        <v>3</v>
      </c>
      <c r="O349" s="12">
        <v>3.2</v>
      </c>
      <c r="P349" s="23">
        <f>ROUND(O349,0)</f>
        <v>3</v>
      </c>
      <c r="Q349" s="24">
        <f>EDATE(G349,O349*12)</f>
        <v>45402</v>
      </c>
      <c r="R349" s="37">
        <f t="shared" si="41"/>
        <v>2024</v>
      </c>
      <c r="S349" s="12" t="s">
        <v>547</v>
      </c>
      <c r="T349" t="s">
        <v>549</v>
      </c>
      <c r="U349" t="s">
        <v>553</v>
      </c>
    </row>
    <row r="350" spans="1:21" hidden="1">
      <c r="A350" t="s">
        <v>27</v>
      </c>
      <c r="B350" s="12" t="s">
        <v>517</v>
      </c>
      <c r="C350" s="12" t="s">
        <v>521</v>
      </c>
      <c r="D350" s="12" t="s">
        <v>527</v>
      </c>
      <c r="E350">
        <v>6.9</v>
      </c>
      <c r="F350" s="33">
        <v>72666</v>
      </c>
      <c r="G350" s="21">
        <v>44897</v>
      </c>
      <c r="H350" s="35">
        <f>YEAR($G350)</f>
        <v>2022</v>
      </c>
      <c r="I350" s="12" t="b">
        <v>0</v>
      </c>
      <c r="K350" t="s">
        <v>537</v>
      </c>
      <c r="L350" t="s">
        <v>541</v>
      </c>
      <c r="M350" s="12" t="s">
        <v>545</v>
      </c>
      <c r="N350">
        <v>3</v>
      </c>
      <c r="O350" s="12">
        <v>2.4</v>
      </c>
      <c r="Q350" s="24">
        <f>EDATE(G350,O350*12)</f>
        <v>45749</v>
      </c>
      <c r="R350" s="37">
        <f t="shared" si="41"/>
        <v>2025</v>
      </c>
      <c r="S350" s="12" t="s">
        <v>546</v>
      </c>
      <c r="T350" t="s">
        <v>550</v>
      </c>
      <c r="U350" t="s">
        <v>554</v>
      </c>
    </row>
    <row r="351" spans="1:21" hidden="1">
      <c r="A351" t="s">
        <v>429</v>
      </c>
      <c r="B351" s="12" t="s">
        <v>518</v>
      </c>
      <c r="C351" s="12" t="s">
        <v>522</v>
      </c>
      <c r="D351" s="12" t="s">
        <v>525</v>
      </c>
      <c r="E351">
        <v>3.6</v>
      </c>
      <c r="F351">
        <v>154876</v>
      </c>
      <c r="G351" s="21">
        <v>44619</v>
      </c>
      <c r="H351" s="35">
        <f>YEAR(Cleaned_Dataset[[#This Row],[Hire Date]])</f>
        <v>2022</v>
      </c>
      <c r="I351" s="12" t="b">
        <v>0</v>
      </c>
      <c r="K351" t="s">
        <v>536</v>
      </c>
      <c r="L351" t="s">
        <v>540</v>
      </c>
      <c r="M351" s="12" t="s">
        <v>542</v>
      </c>
      <c r="N351">
        <v>3</v>
      </c>
      <c r="O351" s="12">
        <v>3.1</v>
      </c>
      <c r="Q351" s="23"/>
      <c r="S351" s="12" t="s">
        <v>546</v>
      </c>
      <c r="T351" t="s">
        <v>549</v>
      </c>
      <c r="U351" t="s">
        <v>552</v>
      </c>
    </row>
    <row r="352" spans="1:21" hidden="1">
      <c r="A352" t="s">
        <v>36</v>
      </c>
      <c r="B352" s="12" t="s">
        <v>517</v>
      </c>
      <c r="C352" s="12" t="s">
        <v>521</v>
      </c>
      <c r="D352" s="12" t="s">
        <v>527</v>
      </c>
      <c r="E352">
        <v>4.7</v>
      </c>
      <c r="F352">
        <v>111005</v>
      </c>
      <c r="G352" s="21">
        <v>44621</v>
      </c>
      <c r="H352" s="35">
        <f>YEAR(Cleaned_Dataset[[#This Row],[Hire Date]])</f>
        <v>2022</v>
      </c>
      <c r="I352" s="12" t="b">
        <v>0</v>
      </c>
      <c r="K352" t="s">
        <v>535</v>
      </c>
      <c r="L352" t="s">
        <v>540</v>
      </c>
      <c r="M352" s="12" t="s">
        <v>542</v>
      </c>
      <c r="N352">
        <v>3</v>
      </c>
      <c r="O352" s="12">
        <v>3.1</v>
      </c>
      <c r="Q352" s="24">
        <f>EDATE(G352,O352*12)</f>
        <v>45748</v>
      </c>
      <c r="R352" s="37">
        <f t="shared" si="41"/>
        <v>2025</v>
      </c>
      <c r="S352" s="12" t="s">
        <v>546</v>
      </c>
      <c r="T352" t="s">
        <v>549</v>
      </c>
      <c r="U352" t="s">
        <v>551</v>
      </c>
    </row>
    <row r="353" spans="1:21" hidden="1">
      <c r="A353" t="s">
        <v>332</v>
      </c>
      <c r="B353" s="12" t="s">
        <v>519</v>
      </c>
      <c r="C353" s="12" t="s">
        <v>522</v>
      </c>
      <c r="D353" s="12" t="s">
        <v>525</v>
      </c>
      <c r="E353">
        <v>5.6</v>
      </c>
      <c r="F353">
        <v>122068</v>
      </c>
      <c r="G353" s="21">
        <v>44638</v>
      </c>
      <c r="H353" s="35">
        <f>YEAR(Cleaned_Dataset[[#This Row],[Hire Date]])</f>
        <v>2022</v>
      </c>
      <c r="I353" s="12" t="b">
        <v>0</v>
      </c>
      <c r="K353" t="s">
        <v>535</v>
      </c>
      <c r="L353" t="s">
        <v>538</v>
      </c>
      <c r="M353" s="12" t="s">
        <v>542</v>
      </c>
      <c r="N353">
        <v>4</v>
      </c>
      <c r="O353" s="12">
        <v>3.1</v>
      </c>
      <c r="Q353" s="23"/>
      <c r="S353" s="12" t="s">
        <v>548</v>
      </c>
      <c r="T353" t="s">
        <v>549</v>
      </c>
      <c r="U353" t="s">
        <v>552</v>
      </c>
    </row>
    <row r="354" spans="1:21" hidden="1">
      <c r="A354" t="s">
        <v>121</v>
      </c>
      <c r="B354" s="12" t="s">
        <v>517</v>
      </c>
      <c r="C354" s="12" t="s">
        <v>522</v>
      </c>
      <c r="D354" s="12" t="s">
        <v>527</v>
      </c>
      <c r="E354">
        <v>4.3</v>
      </c>
      <c r="F354" s="33">
        <v>119201</v>
      </c>
      <c r="G354" s="21">
        <v>44646</v>
      </c>
      <c r="H354" s="35">
        <f t="shared" ref="H354:H357" si="45">YEAR($G354)</f>
        <v>2022</v>
      </c>
      <c r="I354" s="12" t="b">
        <v>0</v>
      </c>
      <c r="K354" t="s">
        <v>537</v>
      </c>
      <c r="L354" t="s">
        <v>541</v>
      </c>
      <c r="M354" s="12" t="s">
        <v>545</v>
      </c>
      <c r="N354">
        <v>4</v>
      </c>
      <c r="O354" s="12">
        <v>3.1</v>
      </c>
      <c r="Q354" s="24">
        <f>EDATE(G354,O354*12)</f>
        <v>45773</v>
      </c>
      <c r="R354" s="37">
        <f t="shared" si="41"/>
        <v>2025</v>
      </c>
      <c r="S354" s="12" t="s">
        <v>546</v>
      </c>
      <c r="T354" t="s">
        <v>550</v>
      </c>
      <c r="U354" t="s">
        <v>551</v>
      </c>
    </row>
    <row r="355" spans="1:21" hidden="1">
      <c r="A355" t="s">
        <v>115</v>
      </c>
      <c r="B355" s="12" t="s">
        <v>518</v>
      </c>
      <c r="C355" s="12" t="s">
        <v>521</v>
      </c>
      <c r="D355" s="12" t="s">
        <v>527</v>
      </c>
      <c r="E355">
        <v>5.3</v>
      </c>
      <c r="F355" s="33">
        <v>144555</v>
      </c>
      <c r="G355" s="21">
        <v>44671</v>
      </c>
      <c r="H355" s="35">
        <f t="shared" si="45"/>
        <v>2022</v>
      </c>
      <c r="I355" s="12" t="b">
        <v>0</v>
      </c>
      <c r="K355" t="s">
        <v>536</v>
      </c>
      <c r="L355" t="s">
        <v>541</v>
      </c>
      <c r="M355" s="12" t="s">
        <v>544</v>
      </c>
      <c r="N355">
        <v>4</v>
      </c>
      <c r="O355" s="12">
        <v>3</v>
      </c>
      <c r="Q355" s="24">
        <f>EDATE(G355,O355*12)</f>
        <v>45767</v>
      </c>
      <c r="R355" s="37">
        <f t="shared" si="41"/>
        <v>2025</v>
      </c>
      <c r="S355" s="12" t="s">
        <v>546</v>
      </c>
      <c r="T355" t="s">
        <v>550</v>
      </c>
      <c r="U355" t="s">
        <v>554</v>
      </c>
    </row>
    <row r="356" spans="1:21" hidden="1">
      <c r="A356" t="s">
        <v>356</v>
      </c>
      <c r="B356" s="12" t="s">
        <v>519</v>
      </c>
      <c r="C356" s="12" t="s">
        <v>522</v>
      </c>
      <c r="D356" s="12" t="s">
        <v>530</v>
      </c>
      <c r="E356">
        <v>4.5</v>
      </c>
      <c r="F356" s="33">
        <v>112887</v>
      </c>
      <c r="G356" s="21">
        <v>44671</v>
      </c>
      <c r="H356" s="35">
        <f t="shared" si="45"/>
        <v>2022</v>
      </c>
      <c r="I356" s="12" t="b">
        <v>1</v>
      </c>
      <c r="J356" s="12" t="s">
        <v>532</v>
      </c>
      <c r="K356" t="s">
        <v>536</v>
      </c>
      <c r="L356" t="s">
        <v>540</v>
      </c>
      <c r="M356" s="12" t="s">
        <v>544</v>
      </c>
      <c r="N356">
        <v>5</v>
      </c>
      <c r="O356" s="12">
        <v>2</v>
      </c>
      <c r="P356" s="23">
        <f>ROUND(O356,0)</f>
        <v>2</v>
      </c>
      <c r="Q356" s="24">
        <f>EDATE(G356,O356*12)</f>
        <v>45402</v>
      </c>
      <c r="R356" s="37">
        <f t="shared" si="41"/>
        <v>2024</v>
      </c>
      <c r="S356" s="12" t="s">
        <v>548</v>
      </c>
      <c r="T356" t="s">
        <v>549</v>
      </c>
      <c r="U356" t="s">
        <v>554</v>
      </c>
    </row>
    <row r="357" spans="1:21" hidden="1">
      <c r="A357" t="s">
        <v>140</v>
      </c>
      <c r="B357" s="12" t="s">
        <v>519</v>
      </c>
      <c r="C357" s="12" t="s">
        <v>520</v>
      </c>
      <c r="D357" s="12" t="s">
        <v>528</v>
      </c>
      <c r="E357">
        <v>4.9000000000000004</v>
      </c>
      <c r="F357" s="33">
        <v>101874</v>
      </c>
      <c r="G357" s="21">
        <v>44672</v>
      </c>
      <c r="H357" s="35">
        <f t="shared" si="45"/>
        <v>2022</v>
      </c>
      <c r="I357" s="12" t="b">
        <v>0</v>
      </c>
      <c r="K357" t="s">
        <v>535</v>
      </c>
      <c r="L357" t="s">
        <v>538</v>
      </c>
      <c r="M357" s="12" t="s">
        <v>545</v>
      </c>
      <c r="N357">
        <v>4</v>
      </c>
      <c r="O357" s="12">
        <v>3</v>
      </c>
      <c r="Q357" s="23"/>
      <c r="S357" s="12" t="s">
        <v>548</v>
      </c>
      <c r="T357" t="s">
        <v>549</v>
      </c>
      <c r="U357" t="s">
        <v>552</v>
      </c>
    </row>
    <row r="358" spans="1:21" hidden="1">
      <c r="A358" t="s">
        <v>50</v>
      </c>
      <c r="B358" s="12" t="s">
        <v>519</v>
      </c>
      <c r="C358" s="12" t="s">
        <v>523</v>
      </c>
      <c r="D358" s="12" t="s">
        <v>525</v>
      </c>
      <c r="E358">
        <v>10.4</v>
      </c>
      <c r="F358">
        <v>78589</v>
      </c>
      <c r="G358" s="21">
        <v>43577</v>
      </c>
      <c r="H358" s="35">
        <f>YEAR(Cleaned_Dataset[[#This Row],[Hire Date]])</f>
        <v>2019</v>
      </c>
      <c r="I358" s="12" t="b">
        <v>0</v>
      </c>
      <c r="K358" t="s">
        <v>537</v>
      </c>
      <c r="L358" t="s">
        <v>541</v>
      </c>
      <c r="M358" s="12" t="s">
        <v>542</v>
      </c>
      <c r="N358">
        <v>4</v>
      </c>
      <c r="O358" s="12">
        <v>6</v>
      </c>
      <c r="Q358" s="23"/>
      <c r="S358" s="12" t="s">
        <v>546</v>
      </c>
      <c r="T358" t="s">
        <v>550</v>
      </c>
      <c r="U358" t="s">
        <v>551</v>
      </c>
    </row>
    <row r="359" spans="1:21" hidden="1">
      <c r="A359" t="s">
        <v>307</v>
      </c>
      <c r="B359" s="12" t="s">
        <v>518</v>
      </c>
      <c r="C359" s="12" t="s">
        <v>521</v>
      </c>
      <c r="D359" s="12" t="s">
        <v>528</v>
      </c>
      <c r="E359">
        <v>7.4</v>
      </c>
      <c r="F359" s="33">
        <v>60155</v>
      </c>
      <c r="G359" s="21">
        <v>44171</v>
      </c>
      <c r="H359" s="35">
        <f>YEAR($G359)</f>
        <v>2020</v>
      </c>
      <c r="I359" s="12" t="b">
        <v>1</v>
      </c>
      <c r="J359" s="12" t="s">
        <v>532</v>
      </c>
      <c r="K359" t="s">
        <v>535</v>
      </c>
      <c r="L359" t="s">
        <v>540</v>
      </c>
      <c r="M359" s="12" t="s">
        <v>545</v>
      </c>
      <c r="N359">
        <v>4</v>
      </c>
      <c r="O359" s="12">
        <v>3.6</v>
      </c>
      <c r="P359" s="23">
        <f>ROUND(O359,0)</f>
        <v>4</v>
      </c>
      <c r="Q359" s="24">
        <f>EDATE(G359,O359*12)</f>
        <v>45479</v>
      </c>
      <c r="R359" s="37">
        <f t="shared" si="41"/>
        <v>2024</v>
      </c>
      <c r="S359" s="12" t="s">
        <v>546</v>
      </c>
      <c r="T359" t="s">
        <v>549</v>
      </c>
      <c r="U359" t="s">
        <v>552</v>
      </c>
    </row>
    <row r="360" spans="1:21" hidden="1">
      <c r="A360" t="s">
        <v>38</v>
      </c>
      <c r="B360" s="12" t="s">
        <v>519</v>
      </c>
      <c r="C360" s="12" t="s">
        <v>521</v>
      </c>
      <c r="D360" s="12" t="s">
        <v>528</v>
      </c>
      <c r="E360">
        <v>5.7</v>
      </c>
      <c r="F360">
        <v>147455</v>
      </c>
      <c r="G360" s="21">
        <v>43347</v>
      </c>
      <c r="H360" s="35">
        <f>YEAR(Cleaned_Dataset[[#This Row],[Hire Date]])</f>
        <v>2018</v>
      </c>
      <c r="I360" s="12" t="b">
        <v>0</v>
      </c>
      <c r="K360" t="s">
        <v>536</v>
      </c>
      <c r="L360" t="s">
        <v>538</v>
      </c>
      <c r="M360" s="12" t="s">
        <v>542</v>
      </c>
      <c r="N360">
        <v>4</v>
      </c>
      <c r="O360" s="12">
        <v>6.6</v>
      </c>
      <c r="Q360" s="23"/>
      <c r="S360" s="12" t="s">
        <v>548</v>
      </c>
      <c r="T360" t="s">
        <v>549</v>
      </c>
      <c r="U360" t="s">
        <v>554</v>
      </c>
    </row>
    <row r="361" spans="1:21" hidden="1">
      <c r="A361" t="s">
        <v>58</v>
      </c>
      <c r="B361" s="12" t="s">
        <v>517</v>
      </c>
      <c r="C361" s="12" t="s">
        <v>523</v>
      </c>
      <c r="D361" s="12" t="s">
        <v>526</v>
      </c>
      <c r="E361">
        <v>5.2</v>
      </c>
      <c r="F361" s="33">
        <v>108747</v>
      </c>
      <c r="G361" s="21">
        <v>43105</v>
      </c>
      <c r="H361" s="35">
        <f t="shared" ref="H361:H365" si="46">YEAR($G361)</f>
        <v>2018</v>
      </c>
      <c r="I361" s="12" t="b">
        <v>0</v>
      </c>
      <c r="K361" t="s">
        <v>537</v>
      </c>
      <c r="L361" t="s">
        <v>541</v>
      </c>
      <c r="M361" s="12" t="s">
        <v>544</v>
      </c>
      <c r="N361">
        <v>4</v>
      </c>
      <c r="O361" s="12">
        <v>7.3</v>
      </c>
      <c r="Q361" s="23"/>
      <c r="S361" s="12" t="s">
        <v>546</v>
      </c>
      <c r="T361" t="s">
        <v>550</v>
      </c>
      <c r="U361" t="s">
        <v>553</v>
      </c>
    </row>
    <row r="362" spans="1:21" hidden="1">
      <c r="A362" t="s">
        <v>61</v>
      </c>
      <c r="B362" s="12" t="s">
        <v>519</v>
      </c>
      <c r="C362" s="12" t="s">
        <v>520</v>
      </c>
      <c r="D362" s="12" t="s">
        <v>525</v>
      </c>
      <c r="E362">
        <v>2.5</v>
      </c>
      <c r="F362" s="33">
        <v>63343</v>
      </c>
      <c r="G362" s="21">
        <v>44313</v>
      </c>
      <c r="H362" s="35">
        <f t="shared" si="46"/>
        <v>2021</v>
      </c>
      <c r="I362" s="12" t="b">
        <v>0</v>
      </c>
      <c r="K362" t="s">
        <v>537</v>
      </c>
      <c r="L362" t="s">
        <v>541</v>
      </c>
      <c r="M362" s="12" t="s">
        <v>544</v>
      </c>
      <c r="N362">
        <v>3</v>
      </c>
      <c r="O362" s="12">
        <v>4</v>
      </c>
      <c r="Q362" s="23"/>
      <c r="S362" s="12" t="s">
        <v>547</v>
      </c>
      <c r="T362" t="s">
        <v>550</v>
      </c>
      <c r="U362" t="s">
        <v>552</v>
      </c>
    </row>
    <row r="363" spans="1:21" hidden="1">
      <c r="A363" t="s">
        <v>301</v>
      </c>
      <c r="B363" s="12" t="s">
        <v>517</v>
      </c>
      <c r="C363" s="12" t="s">
        <v>523</v>
      </c>
      <c r="D363" s="12" t="s">
        <v>528</v>
      </c>
      <c r="E363">
        <v>5.7</v>
      </c>
      <c r="F363" s="33">
        <v>116481</v>
      </c>
      <c r="G363" s="21">
        <v>44384</v>
      </c>
      <c r="H363" s="35">
        <f t="shared" si="46"/>
        <v>2021</v>
      </c>
      <c r="I363" s="12" t="b">
        <v>0</v>
      </c>
      <c r="K363" t="s">
        <v>535</v>
      </c>
      <c r="L363" t="s">
        <v>540</v>
      </c>
      <c r="M363" s="12" t="s">
        <v>544</v>
      </c>
      <c r="N363">
        <v>5</v>
      </c>
      <c r="O363" s="12">
        <v>3.8</v>
      </c>
      <c r="Q363" s="23"/>
      <c r="S363" s="12" t="s">
        <v>546</v>
      </c>
      <c r="T363" t="s">
        <v>549</v>
      </c>
      <c r="U363" t="s">
        <v>551</v>
      </c>
    </row>
    <row r="364" spans="1:21" hidden="1">
      <c r="A364" t="s">
        <v>65</v>
      </c>
      <c r="B364" s="12" t="s">
        <v>518</v>
      </c>
      <c r="C364" s="12" t="s">
        <v>522</v>
      </c>
      <c r="D364" s="12" t="s">
        <v>526</v>
      </c>
      <c r="E364">
        <v>7.3</v>
      </c>
      <c r="F364" s="33">
        <v>69540</v>
      </c>
      <c r="G364" s="21">
        <v>43616</v>
      </c>
      <c r="H364" s="35">
        <f t="shared" si="46"/>
        <v>2019</v>
      </c>
      <c r="I364" s="12" t="b">
        <v>0</v>
      </c>
      <c r="K364" t="s">
        <v>537</v>
      </c>
      <c r="L364" t="s">
        <v>538</v>
      </c>
      <c r="M364" s="12" t="s">
        <v>544</v>
      </c>
      <c r="N364">
        <v>5</v>
      </c>
      <c r="O364" s="12">
        <v>5.9</v>
      </c>
      <c r="Q364" s="23"/>
      <c r="S364" s="12" t="s">
        <v>546</v>
      </c>
      <c r="T364" t="s">
        <v>549</v>
      </c>
      <c r="U364" t="s">
        <v>553</v>
      </c>
    </row>
    <row r="365" spans="1:21" hidden="1">
      <c r="A365" t="s">
        <v>69</v>
      </c>
      <c r="B365" s="12" t="s">
        <v>517</v>
      </c>
      <c r="C365" s="12" t="s">
        <v>521</v>
      </c>
      <c r="D365" s="12" t="s">
        <v>526</v>
      </c>
      <c r="E365">
        <v>8.9</v>
      </c>
      <c r="F365" s="33">
        <v>98513</v>
      </c>
      <c r="G365" s="21">
        <v>44617</v>
      </c>
      <c r="H365" s="35">
        <f t="shared" si="46"/>
        <v>2022</v>
      </c>
      <c r="I365" s="12" t="b">
        <v>0</v>
      </c>
      <c r="K365" t="s">
        <v>537</v>
      </c>
      <c r="L365" t="s">
        <v>538</v>
      </c>
      <c r="M365" s="12" t="s">
        <v>545</v>
      </c>
      <c r="N365">
        <v>1</v>
      </c>
      <c r="O365" s="12">
        <v>3.1</v>
      </c>
      <c r="Q365" s="23"/>
      <c r="S365" s="12" t="s">
        <v>546</v>
      </c>
      <c r="T365" t="s">
        <v>549</v>
      </c>
      <c r="U365" t="s">
        <v>554</v>
      </c>
    </row>
    <row r="366" spans="1:21" hidden="1">
      <c r="A366" t="s">
        <v>76</v>
      </c>
      <c r="B366" s="12" t="s">
        <v>519</v>
      </c>
      <c r="C366" s="12" t="s">
        <v>522</v>
      </c>
      <c r="D366" s="12" t="s">
        <v>527</v>
      </c>
      <c r="E366">
        <v>3.6</v>
      </c>
      <c r="F366">
        <v>132592</v>
      </c>
      <c r="G366" s="21">
        <v>44377</v>
      </c>
      <c r="H366" s="35">
        <f>YEAR(Cleaned_Dataset[[#This Row],[Hire Date]])</f>
        <v>2021</v>
      </c>
      <c r="I366" s="12" t="b">
        <v>0</v>
      </c>
      <c r="K366" t="s">
        <v>537</v>
      </c>
      <c r="L366" t="s">
        <v>540</v>
      </c>
      <c r="M366" s="12" t="s">
        <v>542</v>
      </c>
      <c r="N366">
        <v>3</v>
      </c>
      <c r="O366" s="12">
        <v>3.8</v>
      </c>
      <c r="Q366" s="24">
        <f>EDATE(G366,O366*12)</f>
        <v>45746</v>
      </c>
      <c r="R366" s="37">
        <f t="shared" si="41"/>
        <v>2025</v>
      </c>
      <c r="S366" s="12" t="s">
        <v>547</v>
      </c>
      <c r="T366" t="s">
        <v>549</v>
      </c>
      <c r="U366" t="s">
        <v>554</v>
      </c>
    </row>
    <row r="367" spans="1:21" hidden="1">
      <c r="A367" t="s">
        <v>77</v>
      </c>
      <c r="B367" s="12" t="s">
        <v>518</v>
      </c>
      <c r="C367" s="12" t="s">
        <v>524</v>
      </c>
      <c r="D367" s="12" t="s">
        <v>525</v>
      </c>
      <c r="E367">
        <v>5.0999999999999996</v>
      </c>
      <c r="F367">
        <v>114693</v>
      </c>
      <c r="G367" s="21">
        <v>43439</v>
      </c>
      <c r="H367" s="35">
        <f>YEAR(Cleaned_Dataset[[#This Row],[Hire Date]])</f>
        <v>2018</v>
      </c>
      <c r="I367" s="12" t="b">
        <v>0</v>
      </c>
      <c r="K367" t="s">
        <v>537</v>
      </c>
      <c r="L367" t="s">
        <v>541</v>
      </c>
      <c r="M367" s="12" t="s">
        <v>542</v>
      </c>
      <c r="N367">
        <v>4</v>
      </c>
      <c r="O367" s="12">
        <v>6.4</v>
      </c>
      <c r="Q367" s="23"/>
      <c r="S367" s="12" t="s">
        <v>546</v>
      </c>
      <c r="T367" t="s">
        <v>550</v>
      </c>
      <c r="U367" t="s">
        <v>554</v>
      </c>
    </row>
    <row r="368" spans="1:21" hidden="1">
      <c r="A368" t="s">
        <v>230</v>
      </c>
      <c r="B368" s="12" t="s">
        <v>517</v>
      </c>
      <c r="C368" s="12" t="s">
        <v>524</v>
      </c>
      <c r="D368" s="12" t="s">
        <v>526</v>
      </c>
      <c r="E368">
        <v>5.5</v>
      </c>
      <c r="F368" s="33">
        <v>154018</v>
      </c>
      <c r="G368" s="21">
        <v>44678</v>
      </c>
      <c r="H368" s="35">
        <f>YEAR($G368)</f>
        <v>2022</v>
      </c>
      <c r="I368" s="12" t="b">
        <v>0</v>
      </c>
      <c r="K368" t="s">
        <v>537</v>
      </c>
      <c r="L368" t="s">
        <v>540</v>
      </c>
      <c r="M368" s="12" t="s">
        <v>545</v>
      </c>
      <c r="N368">
        <v>4</v>
      </c>
      <c r="O368" s="12">
        <v>3</v>
      </c>
      <c r="Q368" s="23"/>
      <c r="S368" s="12" t="s">
        <v>547</v>
      </c>
      <c r="T368" t="s">
        <v>549</v>
      </c>
      <c r="U368" t="s">
        <v>551</v>
      </c>
    </row>
    <row r="369" spans="1:21" hidden="1">
      <c r="A369" t="s">
        <v>202</v>
      </c>
      <c r="B369" s="12" t="s">
        <v>519</v>
      </c>
      <c r="C369" s="12" t="s">
        <v>522</v>
      </c>
      <c r="D369" s="12" t="s">
        <v>528</v>
      </c>
      <c r="E369">
        <v>7.8</v>
      </c>
      <c r="F369">
        <v>148397</v>
      </c>
      <c r="G369" s="21">
        <v>43102</v>
      </c>
      <c r="H369" s="35">
        <f>YEAR(Cleaned_Dataset[[#This Row],[Hire Date]])</f>
        <v>2018</v>
      </c>
      <c r="I369" s="12" t="b">
        <v>1</v>
      </c>
      <c r="J369" s="12" t="s">
        <v>530</v>
      </c>
      <c r="K369" t="s">
        <v>535</v>
      </c>
      <c r="L369" t="s">
        <v>538</v>
      </c>
      <c r="M369" s="12" t="s">
        <v>542</v>
      </c>
      <c r="N369">
        <v>4</v>
      </c>
      <c r="O369" s="12">
        <v>2.8</v>
      </c>
      <c r="P369" s="23">
        <f>ROUND(O369,0)</f>
        <v>3</v>
      </c>
      <c r="Q369" s="24">
        <f>EDATE(G369,O369*12)</f>
        <v>44106</v>
      </c>
      <c r="R369" s="37">
        <f t="shared" si="41"/>
        <v>2020</v>
      </c>
      <c r="S369" s="12" t="s">
        <v>546</v>
      </c>
      <c r="T369" t="s">
        <v>549</v>
      </c>
      <c r="U369" t="s">
        <v>553</v>
      </c>
    </row>
    <row r="370" spans="1:21" hidden="1">
      <c r="A370" t="s">
        <v>81</v>
      </c>
      <c r="B370" s="12" t="s">
        <v>518</v>
      </c>
      <c r="C370" s="12" t="s">
        <v>524</v>
      </c>
      <c r="D370" s="12" t="s">
        <v>528</v>
      </c>
      <c r="E370">
        <v>5.0999999999999996</v>
      </c>
      <c r="F370" s="33">
        <v>127641</v>
      </c>
      <c r="G370" s="21">
        <v>45411</v>
      </c>
      <c r="H370" s="35">
        <f t="shared" ref="H370:H371" si="47">YEAR($G370)</f>
        <v>2024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</v>
      </c>
      <c r="Q370" s="23"/>
      <c r="S370" s="12" t="s">
        <v>547</v>
      </c>
      <c r="T370" t="s">
        <v>549</v>
      </c>
      <c r="U370" t="s">
        <v>552</v>
      </c>
    </row>
    <row r="371" spans="1:21" hidden="1">
      <c r="A371" t="s">
        <v>450</v>
      </c>
      <c r="B371" s="12" t="s">
        <v>519</v>
      </c>
      <c r="C371" s="12" t="s">
        <v>520</v>
      </c>
      <c r="D371" s="12" t="s">
        <v>525</v>
      </c>
      <c r="E371">
        <v>6.7</v>
      </c>
      <c r="F371" s="33">
        <v>61700</v>
      </c>
      <c r="G371" s="21">
        <v>44723</v>
      </c>
      <c r="H371" s="35">
        <f t="shared" si="47"/>
        <v>2022</v>
      </c>
      <c r="I371" s="12" t="b">
        <v>1</v>
      </c>
      <c r="J371" s="12" t="s">
        <v>531</v>
      </c>
      <c r="K371" t="s">
        <v>537</v>
      </c>
      <c r="L371" t="s">
        <v>541</v>
      </c>
      <c r="M371" s="12" t="s">
        <v>544</v>
      </c>
      <c r="N371">
        <v>3</v>
      </c>
      <c r="O371" s="12">
        <v>2.4</v>
      </c>
      <c r="P371" s="23">
        <f>ROUND(O371,0)</f>
        <v>2</v>
      </c>
      <c r="Q371" s="24">
        <f>EDATE(G371,O371*12)</f>
        <v>45576</v>
      </c>
      <c r="R371" s="37">
        <f t="shared" si="41"/>
        <v>2024</v>
      </c>
      <c r="S371" s="12" t="s">
        <v>547</v>
      </c>
      <c r="T371" t="s">
        <v>550</v>
      </c>
      <c r="U371" t="s">
        <v>552</v>
      </c>
    </row>
    <row r="372" spans="1:21" hidden="1">
      <c r="A372" t="s">
        <v>68</v>
      </c>
      <c r="B372" s="12" t="s">
        <v>518</v>
      </c>
      <c r="C372" s="12" t="s">
        <v>520</v>
      </c>
      <c r="D372" s="12" t="s">
        <v>528</v>
      </c>
      <c r="E372">
        <v>5.9</v>
      </c>
      <c r="F372">
        <v>87350</v>
      </c>
      <c r="G372" s="21">
        <v>43949</v>
      </c>
      <c r="H372" s="35">
        <f>YEAR(Cleaned_Dataset[[#This Row],[Hire Date]])</f>
        <v>2020</v>
      </c>
      <c r="I372" s="12" t="b">
        <v>0</v>
      </c>
      <c r="K372" t="s">
        <v>536</v>
      </c>
      <c r="L372" t="s">
        <v>540</v>
      </c>
      <c r="M372" s="12" t="s">
        <v>542</v>
      </c>
      <c r="N372">
        <v>3</v>
      </c>
      <c r="O372" s="12">
        <v>5</v>
      </c>
      <c r="Q372" s="23"/>
      <c r="S372" s="12" t="s">
        <v>546</v>
      </c>
      <c r="T372" t="s">
        <v>549</v>
      </c>
      <c r="U372" t="s">
        <v>552</v>
      </c>
    </row>
    <row r="373" spans="1:21" hidden="1">
      <c r="A373" t="s">
        <v>125</v>
      </c>
      <c r="B373" s="12" t="s">
        <v>517</v>
      </c>
      <c r="C373" s="12" t="s">
        <v>522</v>
      </c>
      <c r="D373" s="12" t="s">
        <v>527</v>
      </c>
      <c r="E373">
        <v>9.9</v>
      </c>
      <c r="F373">
        <v>116942</v>
      </c>
      <c r="G373" s="21">
        <v>44740</v>
      </c>
      <c r="H373" s="35">
        <f>YEAR(Cleaned_Dataset[[#This Row],[Hire Date]])</f>
        <v>2022</v>
      </c>
      <c r="I373" s="12" t="b">
        <v>0</v>
      </c>
      <c r="K373" t="s">
        <v>536</v>
      </c>
      <c r="L373" t="s">
        <v>541</v>
      </c>
      <c r="M373" s="12" t="s">
        <v>542</v>
      </c>
      <c r="N373">
        <v>5</v>
      </c>
      <c r="O373" s="12">
        <v>2.8</v>
      </c>
      <c r="Q373" s="24">
        <f>EDATE(G373,O373*12)</f>
        <v>45744</v>
      </c>
      <c r="R373" s="37">
        <f t="shared" si="41"/>
        <v>2025</v>
      </c>
      <c r="S373" s="12" t="s">
        <v>547</v>
      </c>
      <c r="T373" t="s">
        <v>550</v>
      </c>
      <c r="U373" t="s">
        <v>554</v>
      </c>
    </row>
    <row r="374" spans="1:21" hidden="1">
      <c r="A374" t="s">
        <v>88</v>
      </c>
      <c r="B374" s="12" t="s">
        <v>519</v>
      </c>
      <c r="C374" s="12" t="s">
        <v>521</v>
      </c>
      <c r="D374" s="12" t="s">
        <v>527</v>
      </c>
      <c r="E374">
        <v>2.7</v>
      </c>
      <c r="F374">
        <v>66970</v>
      </c>
      <c r="G374" s="21">
        <v>43895</v>
      </c>
      <c r="H374" s="35">
        <f>YEAR(Cleaned_Dataset[[#This Row],[Hire Date]])</f>
        <v>2020</v>
      </c>
      <c r="I374" s="12" t="b">
        <v>0</v>
      </c>
      <c r="K374" t="s">
        <v>537</v>
      </c>
      <c r="L374" t="s">
        <v>541</v>
      </c>
      <c r="M374" s="12" t="s">
        <v>542</v>
      </c>
      <c r="N374">
        <v>2</v>
      </c>
      <c r="O374" s="12">
        <v>5.0999999999999996</v>
      </c>
      <c r="Q374" s="24">
        <f>EDATE(G374,O374*12)</f>
        <v>45752</v>
      </c>
      <c r="R374" s="37">
        <f t="shared" si="41"/>
        <v>2025</v>
      </c>
      <c r="S374" s="12" t="s">
        <v>546</v>
      </c>
      <c r="T374" t="s">
        <v>550</v>
      </c>
      <c r="U374" t="s">
        <v>554</v>
      </c>
    </row>
    <row r="375" spans="1:21" hidden="1">
      <c r="A375" t="s">
        <v>96</v>
      </c>
      <c r="B375" s="12" t="s">
        <v>518</v>
      </c>
      <c r="C375" s="12" t="s">
        <v>522</v>
      </c>
      <c r="D375" s="12" t="s">
        <v>526</v>
      </c>
      <c r="E375">
        <v>7.7</v>
      </c>
      <c r="F375" s="33">
        <v>79963</v>
      </c>
      <c r="G375" s="21">
        <v>44976</v>
      </c>
      <c r="H375" s="35">
        <f t="shared" ref="H375:H376" si="48">YEAR($G375)</f>
        <v>2023</v>
      </c>
      <c r="I375" s="12" t="b">
        <v>0</v>
      </c>
      <c r="K375" t="s">
        <v>537</v>
      </c>
      <c r="L375" t="s">
        <v>540</v>
      </c>
      <c r="M375" s="12" t="s">
        <v>545</v>
      </c>
      <c r="N375">
        <v>5</v>
      </c>
      <c r="O375" s="12">
        <v>2.2000000000000002</v>
      </c>
      <c r="Q375" s="23"/>
      <c r="S375" s="12" t="s">
        <v>547</v>
      </c>
      <c r="T375" t="s">
        <v>549</v>
      </c>
      <c r="U375" t="s">
        <v>554</v>
      </c>
    </row>
    <row r="376" spans="1:21" hidden="1">
      <c r="A376" t="s">
        <v>100</v>
      </c>
      <c r="B376" s="12" t="s">
        <v>519</v>
      </c>
      <c r="C376" s="12" t="s">
        <v>523</v>
      </c>
      <c r="D376" s="12" t="s">
        <v>527</v>
      </c>
      <c r="E376">
        <v>7.1</v>
      </c>
      <c r="F376" s="33">
        <v>151865</v>
      </c>
      <c r="G376" s="21">
        <v>44937</v>
      </c>
      <c r="H376" s="35">
        <f t="shared" si="48"/>
        <v>2023</v>
      </c>
      <c r="I376" s="12" t="b">
        <v>0</v>
      </c>
      <c r="K376" t="s">
        <v>537</v>
      </c>
      <c r="L376" t="s">
        <v>540</v>
      </c>
      <c r="M376" s="12" t="s">
        <v>544</v>
      </c>
      <c r="N376">
        <v>2</v>
      </c>
      <c r="O376" s="12">
        <v>2.2999999999999998</v>
      </c>
      <c r="Q376" s="24">
        <f>EDATE(G376,O376*12)</f>
        <v>45758</v>
      </c>
      <c r="R376" s="37">
        <f t="shared" si="41"/>
        <v>2025</v>
      </c>
      <c r="S376" s="12" t="s">
        <v>546</v>
      </c>
      <c r="T376" t="s">
        <v>549</v>
      </c>
      <c r="U376" t="s">
        <v>553</v>
      </c>
    </row>
    <row r="377" spans="1:21" hidden="1">
      <c r="A377" t="s">
        <v>323</v>
      </c>
      <c r="B377" s="12" t="s">
        <v>518</v>
      </c>
      <c r="C377" s="12" t="s">
        <v>521</v>
      </c>
      <c r="D377" s="12" t="s">
        <v>528</v>
      </c>
      <c r="E377">
        <v>4.5999999999999996</v>
      </c>
      <c r="F377">
        <v>135868</v>
      </c>
      <c r="G377" s="21">
        <v>44745</v>
      </c>
      <c r="H377" s="35">
        <f>YEAR(Cleaned_Dataset[[#This Row],[Hire Date]])</f>
        <v>2022</v>
      </c>
      <c r="I377" s="12" t="b">
        <v>0</v>
      </c>
      <c r="K377" t="s">
        <v>535</v>
      </c>
      <c r="L377" t="s">
        <v>541</v>
      </c>
      <c r="M377" s="12" t="s">
        <v>542</v>
      </c>
      <c r="N377">
        <v>2</v>
      </c>
      <c r="O377" s="12">
        <v>2.8</v>
      </c>
      <c r="Q377" s="23"/>
      <c r="S377" s="12" t="s">
        <v>547</v>
      </c>
      <c r="T377" t="s">
        <v>550</v>
      </c>
      <c r="U377" t="s">
        <v>551</v>
      </c>
    </row>
    <row r="378" spans="1:21" hidden="1">
      <c r="A378" t="s">
        <v>105</v>
      </c>
      <c r="B378" s="12" t="s">
        <v>517</v>
      </c>
      <c r="C378" s="12" t="s">
        <v>524</v>
      </c>
      <c r="D378" s="12" t="s">
        <v>525</v>
      </c>
      <c r="E378">
        <v>3.6</v>
      </c>
      <c r="F378">
        <v>66168</v>
      </c>
      <c r="G378" s="21">
        <v>44704</v>
      </c>
      <c r="H378" s="35">
        <f>YEAR(Cleaned_Dataset[[#This Row],[Hire Date]])</f>
        <v>2022</v>
      </c>
      <c r="I378" s="12" t="b">
        <v>0</v>
      </c>
      <c r="K378" t="s">
        <v>537</v>
      </c>
      <c r="L378" t="s">
        <v>538</v>
      </c>
      <c r="M378" s="12" t="s">
        <v>542</v>
      </c>
      <c r="N378">
        <v>3</v>
      </c>
      <c r="O378" s="12">
        <v>2.9</v>
      </c>
      <c r="Q378" s="23"/>
      <c r="S378" s="12" t="s">
        <v>547</v>
      </c>
      <c r="T378" t="s">
        <v>549</v>
      </c>
      <c r="U378" t="s">
        <v>554</v>
      </c>
    </row>
    <row r="379" spans="1:21" hidden="1">
      <c r="A379" t="s">
        <v>106</v>
      </c>
      <c r="B379" s="12" t="s">
        <v>518</v>
      </c>
      <c r="C379" s="12" t="s">
        <v>523</v>
      </c>
      <c r="D379" s="12" t="s">
        <v>526</v>
      </c>
      <c r="E379">
        <v>2.6</v>
      </c>
      <c r="F379">
        <v>72910</v>
      </c>
      <c r="G379" s="21">
        <v>44900</v>
      </c>
      <c r="H379" s="35">
        <f>YEAR(Cleaned_Dataset[[#This Row],[Hire Date]])</f>
        <v>2022</v>
      </c>
      <c r="I379" s="12" t="b">
        <v>0</v>
      </c>
      <c r="K379" t="s">
        <v>537</v>
      </c>
      <c r="L379" t="s">
        <v>538</v>
      </c>
      <c r="M379" s="12" t="s">
        <v>542</v>
      </c>
      <c r="N379">
        <v>3</v>
      </c>
      <c r="O379" s="12">
        <v>2.4</v>
      </c>
      <c r="Q379" s="23"/>
      <c r="S379" s="12" t="s">
        <v>546</v>
      </c>
      <c r="T379" t="s">
        <v>549</v>
      </c>
      <c r="U379" t="s">
        <v>554</v>
      </c>
    </row>
    <row r="380" spans="1:21" hidden="1">
      <c r="A380" t="s">
        <v>466</v>
      </c>
      <c r="B380" s="12" t="s">
        <v>519</v>
      </c>
      <c r="C380" s="12" t="s">
        <v>523</v>
      </c>
      <c r="D380" s="12" t="s">
        <v>528</v>
      </c>
      <c r="E380">
        <v>8</v>
      </c>
      <c r="F380" s="33">
        <v>137299</v>
      </c>
      <c r="G380" s="21">
        <v>44845</v>
      </c>
      <c r="H380" s="35">
        <f t="shared" ref="H380:H382" si="49">YEAR($G380)</f>
        <v>2022</v>
      </c>
      <c r="I380" s="12" t="b">
        <v>1</v>
      </c>
      <c r="J380" s="12" t="s">
        <v>532</v>
      </c>
      <c r="K380" t="s">
        <v>537</v>
      </c>
      <c r="L380" t="s">
        <v>540</v>
      </c>
      <c r="M380" s="12" t="s">
        <v>545</v>
      </c>
      <c r="N380">
        <v>3</v>
      </c>
      <c r="O380" s="12">
        <v>2.5</v>
      </c>
      <c r="P380" s="23">
        <f>ROUND(O380,0)</f>
        <v>3</v>
      </c>
      <c r="Q380" s="24">
        <f>EDATE(G380,O380*12)</f>
        <v>45758</v>
      </c>
      <c r="R380" s="37">
        <f t="shared" si="41"/>
        <v>2025</v>
      </c>
      <c r="S380" s="12" t="s">
        <v>546</v>
      </c>
      <c r="T380" t="s">
        <v>549</v>
      </c>
      <c r="U380" t="s">
        <v>554</v>
      </c>
    </row>
    <row r="381" spans="1:21" hidden="1">
      <c r="A381" t="s">
        <v>371</v>
      </c>
      <c r="B381" s="12" t="s">
        <v>519</v>
      </c>
      <c r="C381" s="12" t="s">
        <v>522</v>
      </c>
      <c r="D381" s="12" t="s">
        <v>528</v>
      </c>
      <c r="E381">
        <v>5.9</v>
      </c>
      <c r="F381" s="33">
        <v>131854</v>
      </c>
      <c r="G381" s="21">
        <v>43123</v>
      </c>
      <c r="H381" s="35">
        <f t="shared" si="49"/>
        <v>2018</v>
      </c>
      <c r="I381" s="12" t="b">
        <v>0</v>
      </c>
      <c r="K381" t="s">
        <v>537</v>
      </c>
      <c r="L381" t="s">
        <v>541</v>
      </c>
      <c r="M381" s="12" t="s">
        <v>545</v>
      </c>
      <c r="N381">
        <v>4</v>
      </c>
      <c r="O381" s="12">
        <v>7.2</v>
      </c>
      <c r="Q381" s="23"/>
      <c r="S381" s="12" t="s">
        <v>547</v>
      </c>
      <c r="T381" t="s">
        <v>550</v>
      </c>
      <c r="U381" t="s">
        <v>554</v>
      </c>
    </row>
    <row r="382" spans="1:21" hidden="1">
      <c r="A382" t="s">
        <v>116</v>
      </c>
      <c r="B382" s="12" t="s">
        <v>519</v>
      </c>
      <c r="C382" s="12" t="s">
        <v>524</v>
      </c>
      <c r="D382" s="12" t="s">
        <v>526</v>
      </c>
      <c r="E382">
        <v>5.2</v>
      </c>
      <c r="F382" s="33">
        <v>118596</v>
      </c>
      <c r="G382" s="21">
        <v>43370</v>
      </c>
      <c r="H382" s="35">
        <f t="shared" si="49"/>
        <v>2018</v>
      </c>
      <c r="I382" s="12" t="b">
        <v>0</v>
      </c>
      <c r="K382" t="s">
        <v>537</v>
      </c>
      <c r="L382" t="s">
        <v>538</v>
      </c>
      <c r="M382" s="12" t="s">
        <v>544</v>
      </c>
      <c r="N382">
        <v>4</v>
      </c>
      <c r="O382" s="12">
        <v>6.6</v>
      </c>
      <c r="Q382" s="23"/>
      <c r="S382" s="12" t="s">
        <v>546</v>
      </c>
      <c r="T382" t="s">
        <v>549</v>
      </c>
      <c r="U382" t="s">
        <v>554</v>
      </c>
    </row>
    <row r="383" spans="1:21" hidden="1">
      <c r="A383" t="s">
        <v>215</v>
      </c>
      <c r="B383" s="12" t="s">
        <v>518</v>
      </c>
      <c r="C383" s="12" t="s">
        <v>520</v>
      </c>
      <c r="D383" s="12" t="s">
        <v>525</v>
      </c>
      <c r="E383">
        <v>3.8</v>
      </c>
      <c r="F383">
        <v>89165</v>
      </c>
      <c r="G383" s="21">
        <v>44768</v>
      </c>
      <c r="H383" s="35">
        <f>YEAR(Cleaned_Dataset[[#This Row],[Hire Date]])</f>
        <v>2022</v>
      </c>
      <c r="I383" s="12" t="b">
        <v>0</v>
      </c>
      <c r="K383" t="s">
        <v>536</v>
      </c>
      <c r="L383" t="s">
        <v>538</v>
      </c>
      <c r="M383" s="12" t="s">
        <v>542</v>
      </c>
      <c r="N383">
        <v>4</v>
      </c>
      <c r="O383" s="12">
        <v>2.7</v>
      </c>
      <c r="Q383" s="23"/>
      <c r="S383" s="12" t="s">
        <v>546</v>
      </c>
      <c r="T383" t="s">
        <v>549</v>
      </c>
      <c r="U383" t="s">
        <v>551</v>
      </c>
    </row>
    <row r="384" spans="1:21" hidden="1">
      <c r="A384" t="s">
        <v>120</v>
      </c>
      <c r="B384" s="12" t="s">
        <v>518</v>
      </c>
      <c r="C384" s="12" t="s">
        <v>524</v>
      </c>
      <c r="D384" s="12" t="s">
        <v>527</v>
      </c>
      <c r="E384">
        <v>7.9</v>
      </c>
      <c r="F384" s="33">
        <v>85053</v>
      </c>
      <c r="G384" s="21">
        <v>44355</v>
      </c>
      <c r="H384" s="35">
        <f>YEAR($G384)</f>
        <v>2021</v>
      </c>
      <c r="I384" s="12" t="b">
        <v>0</v>
      </c>
      <c r="K384" t="s">
        <v>537</v>
      </c>
      <c r="L384" t="s">
        <v>538</v>
      </c>
      <c r="M384" s="12" t="s">
        <v>545</v>
      </c>
      <c r="N384">
        <v>5</v>
      </c>
      <c r="O384" s="12">
        <v>3.9</v>
      </c>
      <c r="Q384" s="24">
        <f>EDATE(G384,O384*12)</f>
        <v>45755</v>
      </c>
      <c r="R384" s="37">
        <f t="shared" si="41"/>
        <v>2025</v>
      </c>
      <c r="S384" s="12" t="s">
        <v>546</v>
      </c>
      <c r="T384" t="s">
        <v>549</v>
      </c>
      <c r="U384" t="s">
        <v>551</v>
      </c>
    </row>
    <row r="385" spans="1:21" hidden="1">
      <c r="A385" t="s">
        <v>283</v>
      </c>
      <c r="B385" s="12" t="s">
        <v>519</v>
      </c>
      <c r="C385" s="12" t="s">
        <v>523</v>
      </c>
      <c r="D385" s="12" t="s">
        <v>526</v>
      </c>
      <c r="E385">
        <v>4.5</v>
      </c>
      <c r="F385">
        <v>127155</v>
      </c>
      <c r="G385" s="21">
        <v>44788</v>
      </c>
      <c r="H385" s="35">
        <f>YEAR(Cleaned_Dataset[[#This Row],[Hire Date]])</f>
        <v>2022</v>
      </c>
      <c r="I385" s="12" t="b">
        <v>0</v>
      </c>
      <c r="K385" t="s">
        <v>535</v>
      </c>
      <c r="L385" t="s">
        <v>541</v>
      </c>
      <c r="M385" s="12" t="s">
        <v>542</v>
      </c>
      <c r="N385">
        <v>1</v>
      </c>
      <c r="O385" s="12">
        <v>2.7</v>
      </c>
      <c r="Q385" s="23"/>
      <c r="S385" s="12" t="s">
        <v>548</v>
      </c>
      <c r="T385" t="s">
        <v>550</v>
      </c>
      <c r="U385" t="s">
        <v>552</v>
      </c>
    </row>
    <row r="386" spans="1:21" hidden="1">
      <c r="A386" t="s">
        <v>514</v>
      </c>
      <c r="B386" s="12" t="s">
        <v>517</v>
      </c>
      <c r="C386" s="12" t="s">
        <v>521</v>
      </c>
      <c r="D386" s="12" t="s">
        <v>528</v>
      </c>
      <c r="E386">
        <v>6</v>
      </c>
      <c r="F386" s="33">
        <v>135476</v>
      </c>
      <c r="G386" s="21">
        <v>44977</v>
      </c>
      <c r="H386" s="35">
        <f>YEAR($G386)</f>
        <v>2023</v>
      </c>
      <c r="I386" s="12" t="b">
        <v>0</v>
      </c>
      <c r="K386" t="s">
        <v>537</v>
      </c>
      <c r="L386" t="s">
        <v>540</v>
      </c>
      <c r="M386" s="12" t="s">
        <v>544</v>
      </c>
      <c r="N386">
        <v>5</v>
      </c>
      <c r="O386" s="12">
        <v>2.2000000000000002</v>
      </c>
      <c r="Q386" s="23"/>
      <c r="S386" s="12" t="s">
        <v>547</v>
      </c>
      <c r="T386" t="s">
        <v>549</v>
      </c>
      <c r="U386" t="s">
        <v>554</v>
      </c>
    </row>
    <row r="387" spans="1:21" hidden="1">
      <c r="A387" t="s">
        <v>149</v>
      </c>
      <c r="B387" s="12" t="s">
        <v>518</v>
      </c>
      <c r="C387" s="12" t="s">
        <v>524</v>
      </c>
      <c r="D387" s="12" t="s">
        <v>528</v>
      </c>
      <c r="E387">
        <v>6.1</v>
      </c>
      <c r="F387">
        <v>88769</v>
      </c>
      <c r="G387" s="21">
        <v>43155</v>
      </c>
      <c r="H387" s="35">
        <f>YEAR(Cleaned_Dataset[[#This Row],[Hire Date]])</f>
        <v>2018</v>
      </c>
      <c r="I387" s="12" t="b">
        <v>0</v>
      </c>
      <c r="K387" t="s">
        <v>536</v>
      </c>
      <c r="L387" t="s">
        <v>538</v>
      </c>
      <c r="M387" s="12" t="s">
        <v>542</v>
      </c>
      <c r="N387">
        <v>5</v>
      </c>
      <c r="O387" s="12">
        <v>7.2</v>
      </c>
      <c r="Q387" s="23"/>
      <c r="S387" s="12" t="s">
        <v>548</v>
      </c>
      <c r="T387" t="s">
        <v>549</v>
      </c>
      <c r="U387" t="s">
        <v>552</v>
      </c>
    </row>
    <row r="388" spans="1:21" hidden="1">
      <c r="A388" t="s">
        <v>346</v>
      </c>
      <c r="B388" s="12" t="s">
        <v>519</v>
      </c>
      <c r="C388" s="12" t="s">
        <v>521</v>
      </c>
      <c r="D388" s="12" t="s">
        <v>528</v>
      </c>
      <c r="E388">
        <v>6.1</v>
      </c>
      <c r="F388">
        <v>90654</v>
      </c>
      <c r="G388" s="21">
        <v>44404</v>
      </c>
      <c r="H388" s="35">
        <f>YEAR(Cleaned_Dataset[[#This Row],[Hire Date]])</f>
        <v>2021</v>
      </c>
      <c r="I388" s="12" t="b">
        <v>0</v>
      </c>
      <c r="K388" t="s">
        <v>536</v>
      </c>
      <c r="L388" t="s">
        <v>540</v>
      </c>
      <c r="M388" s="12" t="s">
        <v>542</v>
      </c>
      <c r="N388">
        <v>2</v>
      </c>
      <c r="O388" s="12">
        <v>3.7</v>
      </c>
      <c r="Q388" s="23"/>
      <c r="S388" s="12" t="s">
        <v>547</v>
      </c>
      <c r="T388" t="s">
        <v>549</v>
      </c>
      <c r="U388" t="s">
        <v>553</v>
      </c>
    </row>
    <row r="389" spans="1:21" hidden="1">
      <c r="A389" t="s">
        <v>138</v>
      </c>
      <c r="B389" s="12" t="s">
        <v>517</v>
      </c>
      <c r="C389" s="12" t="s">
        <v>521</v>
      </c>
      <c r="D389" s="12" t="s">
        <v>526</v>
      </c>
      <c r="E389">
        <v>2.2000000000000002</v>
      </c>
      <c r="F389">
        <v>133506</v>
      </c>
      <c r="G389" s="21">
        <v>43196</v>
      </c>
      <c r="H389" s="35">
        <f>YEAR(Cleaned_Dataset[[#This Row],[Hire Date]])</f>
        <v>2018</v>
      </c>
      <c r="I389" s="12" t="b">
        <v>0</v>
      </c>
      <c r="K389" t="s">
        <v>537</v>
      </c>
      <c r="L389" t="s">
        <v>540</v>
      </c>
      <c r="M389" s="12" t="s">
        <v>542</v>
      </c>
      <c r="N389">
        <v>3</v>
      </c>
      <c r="O389" s="12">
        <v>7</v>
      </c>
      <c r="Q389" s="23"/>
      <c r="S389" s="12" t="s">
        <v>546</v>
      </c>
      <c r="T389" t="s">
        <v>549</v>
      </c>
      <c r="U389" t="s">
        <v>553</v>
      </c>
    </row>
    <row r="390" spans="1:21" hidden="1">
      <c r="A390" t="s">
        <v>290</v>
      </c>
      <c r="B390" s="12" t="s">
        <v>517</v>
      </c>
      <c r="C390" s="12" t="s">
        <v>522</v>
      </c>
      <c r="D390" s="12" t="s">
        <v>526</v>
      </c>
      <c r="E390">
        <v>8.3000000000000007</v>
      </c>
      <c r="F390" s="33">
        <v>78474</v>
      </c>
      <c r="G390" s="21">
        <v>44805</v>
      </c>
      <c r="H390" s="35">
        <f>YEAR($G390)</f>
        <v>2022</v>
      </c>
      <c r="I390" s="12" t="b">
        <v>0</v>
      </c>
      <c r="K390" t="s">
        <v>535</v>
      </c>
      <c r="L390" t="s">
        <v>541</v>
      </c>
      <c r="M390" s="12" t="s">
        <v>545</v>
      </c>
      <c r="N390">
        <v>3</v>
      </c>
      <c r="O390" s="12">
        <v>2.6</v>
      </c>
      <c r="Q390" s="23"/>
      <c r="S390" s="12" t="s">
        <v>548</v>
      </c>
      <c r="T390" t="s">
        <v>550</v>
      </c>
      <c r="U390" t="s">
        <v>553</v>
      </c>
    </row>
    <row r="391" spans="1:21" hidden="1">
      <c r="A391" t="s">
        <v>334</v>
      </c>
      <c r="B391" s="12" t="s">
        <v>517</v>
      </c>
      <c r="C391" s="12" t="s">
        <v>520</v>
      </c>
      <c r="D391" s="12" t="s">
        <v>528</v>
      </c>
      <c r="E391">
        <v>8.1</v>
      </c>
      <c r="F391">
        <v>110583</v>
      </c>
      <c r="G391" s="21">
        <v>44629</v>
      </c>
      <c r="H391" s="35">
        <f>YEAR(Cleaned_Dataset[[#This Row],[Hire Date]])</f>
        <v>2022</v>
      </c>
      <c r="I391" s="12" t="b">
        <v>1</v>
      </c>
      <c r="J391" s="12" t="s">
        <v>532</v>
      </c>
      <c r="K391" t="s">
        <v>536</v>
      </c>
      <c r="L391" t="s">
        <v>538</v>
      </c>
      <c r="M391" s="12" t="s">
        <v>542</v>
      </c>
      <c r="N391">
        <v>3</v>
      </c>
      <c r="O391" s="12">
        <v>2.2000000000000002</v>
      </c>
      <c r="P391" s="23">
        <f>ROUND(O391,0)</f>
        <v>2</v>
      </c>
      <c r="Q391" s="24">
        <f>EDATE(G391,O391*12)</f>
        <v>45421</v>
      </c>
      <c r="R391" s="37">
        <f t="shared" ref="R386:R449" si="50">YEAR(Q391)</f>
        <v>2024</v>
      </c>
      <c r="S391" s="12" t="s">
        <v>546</v>
      </c>
      <c r="T391" t="s">
        <v>549</v>
      </c>
      <c r="U391" t="s">
        <v>554</v>
      </c>
    </row>
    <row r="392" spans="1:21" hidden="1">
      <c r="A392" t="s">
        <v>166</v>
      </c>
      <c r="B392" s="12" t="s">
        <v>518</v>
      </c>
      <c r="C392" s="12" t="s">
        <v>523</v>
      </c>
      <c r="D392" s="12" t="s">
        <v>528</v>
      </c>
      <c r="E392">
        <v>6.3</v>
      </c>
      <c r="F392" s="33">
        <v>101844</v>
      </c>
      <c r="G392" s="21">
        <v>44367</v>
      </c>
      <c r="H392" s="35">
        <f t="shared" ref="H392:H393" si="51">YEAR($G392)</f>
        <v>2021</v>
      </c>
      <c r="I392" s="12" t="b">
        <v>0</v>
      </c>
      <c r="K392" t="s">
        <v>536</v>
      </c>
      <c r="L392" t="s">
        <v>541</v>
      </c>
      <c r="M392" s="12" t="s">
        <v>544</v>
      </c>
      <c r="N392">
        <v>3</v>
      </c>
      <c r="O392" s="12">
        <v>3.8</v>
      </c>
      <c r="Q392" s="23"/>
      <c r="S392" s="12" t="s">
        <v>547</v>
      </c>
      <c r="T392" t="s">
        <v>550</v>
      </c>
      <c r="U392" t="s">
        <v>552</v>
      </c>
    </row>
    <row r="393" spans="1:21" hidden="1">
      <c r="A393" t="s">
        <v>156</v>
      </c>
      <c r="B393" s="12" t="s">
        <v>519</v>
      </c>
      <c r="C393" s="12" t="s">
        <v>520</v>
      </c>
      <c r="D393" s="12" t="s">
        <v>526</v>
      </c>
      <c r="E393">
        <v>5.4</v>
      </c>
      <c r="F393" s="33">
        <v>140559</v>
      </c>
      <c r="G393" s="21">
        <v>44964</v>
      </c>
      <c r="H393" s="35">
        <f t="shared" si="51"/>
        <v>2023</v>
      </c>
      <c r="I393" s="12" t="b">
        <v>0</v>
      </c>
      <c r="K393" t="s">
        <v>537</v>
      </c>
      <c r="L393" t="s">
        <v>540</v>
      </c>
      <c r="M393" s="12" t="s">
        <v>544</v>
      </c>
      <c r="N393">
        <v>5</v>
      </c>
      <c r="O393" s="12">
        <v>2.2000000000000002</v>
      </c>
      <c r="Q393" s="23"/>
      <c r="S393" s="12" t="s">
        <v>548</v>
      </c>
      <c r="T393" t="s">
        <v>549</v>
      </c>
      <c r="U393" t="s">
        <v>551</v>
      </c>
    </row>
    <row r="394" spans="1:21" hidden="1">
      <c r="A394" t="s">
        <v>161</v>
      </c>
      <c r="B394" s="12" t="s">
        <v>517</v>
      </c>
      <c r="C394" s="12" t="s">
        <v>524</v>
      </c>
      <c r="D394" s="12" t="s">
        <v>525</v>
      </c>
      <c r="E394">
        <v>4</v>
      </c>
      <c r="F394">
        <v>133972</v>
      </c>
      <c r="G394" s="21">
        <v>43848</v>
      </c>
      <c r="H394" s="35">
        <f>YEAR(Cleaned_Dataset[[#This Row],[Hire Date]])</f>
        <v>2020</v>
      </c>
      <c r="I394" s="12" t="b">
        <v>0</v>
      </c>
      <c r="K394" t="s">
        <v>537</v>
      </c>
      <c r="L394" t="s">
        <v>540</v>
      </c>
      <c r="M394" s="12" t="s">
        <v>542</v>
      </c>
      <c r="N394">
        <v>4</v>
      </c>
      <c r="O394" s="12">
        <v>5.3</v>
      </c>
      <c r="Q394" s="23"/>
      <c r="S394" s="12" t="s">
        <v>546</v>
      </c>
      <c r="T394" t="s">
        <v>549</v>
      </c>
      <c r="U394" t="s">
        <v>552</v>
      </c>
    </row>
    <row r="395" spans="1:21" hidden="1">
      <c r="A395" t="s">
        <v>177</v>
      </c>
      <c r="B395" s="12" t="s">
        <v>517</v>
      </c>
      <c r="C395" s="12" t="s">
        <v>521</v>
      </c>
      <c r="D395" s="12" t="s">
        <v>528</v>
      </c>
      <c r="E395">
        <v>6.3</v>
      </c>
      <c r="F395" s="33">
        <v>91966</v>
      </c>
      <c r="G395" s="21">
        <v>43966</v>
      </c>
      <c r="H395" s="35">
        <f>YEAR($G395)</f>
        <v>2020</v>
      </c>
      <c r="I395" s="12" t="b">
        <v>0</v>
      </c>
      <c r="K395" t="s">
        <v>535</v>
      </c>
      <c r="L395" t="s">
        <v>538</v>
      </c>
      <c r="M395" s="12" t="s">
        <v>545</v>
      </c>
      <c r="N395">
        <v>3</v>
      </c>
      <c r="O395" s="12">
        <v>4.9000000000000004</v>
      </c>
      <c r="Q395" s="23"/>
      <c r="S395" s="12" t="s">
        <v>548</v>
      </c>
      <c r="T395" t="s">
        <v>549</v>
      </c>
      <c r="U395" t="s">
        <v>551</v>
      </c>
    </row>
    <row r="396" spans="1:21" hidden="1">
      <c r="A396" t="s">
        <v>362</v>
      </c>
      <c r="B396" s="12" t="s">
        <v>519</v>
      </c>
      <c r="C396" s="12" t="s">
        <v>524</v>
      </c>
      <c r="D396" s="12" t="s">
        <v>528</v>
      </c>
      <c r="E396">
        <v>6.3</v>
      </c>
      <c r="F396">
        <v>128487</v>
      </c>
      <c r="G396" s="21">
        <v>44339</v>
      </c>
      <c r="H396" s="35">
        <f>YEAR(Cleaned_Dataset[[#This Row],[Hire Date]])</f>
        <v>2021</v>
      </c>
      <c r="I396" s="12" t="b">
        <v>0</v>
      </c>
      <c r="K396" t="s">
        <v>535</v>
      </c>
      <c r="L396" t="s">
        <v>538</v>
      </c>
      <c r="M396" s="12" t="s">
        <v>542</v>
      </c>
      <c r="N396">
        <v>3</v>
      </c>
      <c r="O396" s="12">
        <v>3.9</v>
      </c>
      <c r="Q396" s="23"/>
      <c r="S396" s="12" t="s">
        <v>547</v>
      </c>
      <c r="T396" t="s">
        <v>549</v>
      </c>
      <c r="U396" t="s">
        <v>551</v>
      </c>
    </row>
    <row r="397" spans="1:21" hidden="1">
      <c r="A397" t="s">
        <v>170</v>
      </c>
      <c r="B397" s="12" t="s">
        <v>519</v>
      </c>
      <c r="C397" s="12" t="s">
        <v>521</v>
      </c>
      <c r="D397" s="12" t="s">
        <v>527</v>
      </c>
      <c r="E397">
        <v>2</v>
      </c>
      <c r="F397">
        <v>125160</v>
      </c>
      <c r="G397" s="21">
        <v>44319</v>
      </c>
      <c r="H397" s="35">
        <f>YEAR(Cleaned_Dataset[[#This Row],[Hire Date]])</f>
        <v>2021</v>
      </c>
      <c r="I397" s="12" t="b">
        <v>0</v>
      </c>
      <c r="K397" t="s">
        <v>537</v>
      </c>
      <c r="L397" t="s">
        <v>540</v>
      </c>
      <c r="M397" s="12" t="s">
        <v>542</v>
      </c>
      <c r="N397">
        <v>4</v>
      </c>
      <c r="O397" s="12">
        <v>4</v>
      </c>
      <c r="Q397" s="24">
        <f>EDATE(G397,O397*12)</f>
        <v>45780</v>
      </c>
      <c r="R397" s="37">
        <f t="shared" si="50"/>
        <v>2025</v>
      </c>
      <c r="S397" s="12" t="s">
        <v>548</v>
      </c>
      <c r="T397" t="s">
        <v>549</v>
      </c>
      <c r="U397" t="s">
        <v>552</v>
      </c>
    </row>
    <row r="398" spans="1:21" hidden="1">
      <c r="A398" t="s">
        <v>363</v>
      </c>
      <c r="B398" s="12" t="s">
        <v>518</v>
      </c>
      <c r="C398" s="12" t="s">
        <v>520</v>
      </c>
      <c r="D398" s="12" t="s">
        <v>528</v>
      </c>
      <c r="E398">
        <v>6.3</v>
      </c>
      <c r="F398" s="33">
        <v>93204</v>
      </c>
      <c r="G398" s="21">
        <v>43881</v>
      </c>
      <c r="H398" s="35">
        <f>YEAR($G398)</f>
        <v>2020</v>
      </c>
      <c r="I398" s="12" t="b">
        <v>0</v>
      </c>
      <c r="K398" t="s">
        <v>535</v>
      </c>
      <c r="L398" t="s">
        <v>540</v>
      </c>
      <c r="M398" s="12" t="s">
        <v>544</v>
      </c>
      <c r="N398">
        <v>3</v>
      </c>
      <c r="O398" s="12">
        <v>5.2</v>
      </c>
      <c r="Q398" s="23"/>
      <c r="S398" s="12" t="s">
        <v>547</v>
      </c>
      <c r="T398" t="s">
        <v>549</v>
      </c>
      <c r="U398" t="s">
        <v>551</v>
      </c>
    </row>
    <row r="399" spans="1:21" hidden="1">
      <c r="A399" t="s">
        <v>176</v>
      </c>
      <c r="B399" s="12" t="s">
        <v>519</v>
      </c>
      <c r="C399" s="12" t="s">
        <v>520</v>
      </c>
      <c r="D399" s="12" t="s">
        <v>525</v>
      </c>
      <c r="E399">
        <v>6.2</v>
      </c>
      <c r="F399">
        <v>137236</v>
      </c>
      <c r="G399" s="21">
        <v>45525</v>
      </c>
      <c r="H399" s="35">
        <f>YEAR(Cleaned_Dataset[[#This Row],[Hire Date]])</f>
        <v>2024</v>
      </c>
      <c r="I399" s="12" t="b">
        <v>0</v>
      </c>
      <c r="K399" t="s">
        <v>537</v>
      </c>
      <c r="L399" t="s">
        <v>538</v>
      </c>
      <c r="M399" s="12" t="s">
        <v>542</v>
      </c>
      <c r="N399">
        <v>1</v>
      </c>
      <c r="O399" s="12">
        <v>2.7</v>
      </c>
      <c r="Q399" s="23"/>
      <c r="S399" s="12" t="s">
        <v>547</v>
      </c>
      <c r="T399" t="s">
        <v>549</v>
      </c>
      <c r="U399" t="s">
        <v>553</v>
      </c>
    </row>
    <row r="400" spans="1:21" hidden="1">
      <c r="A400" t="s">
        <v>182</v>
      </c>
      <c r="B400" s="12" t="s">
        <v>519</v>
      </c>
      <c r="C400" s="12" t="s">
        <v>522</v>
      </c>
      <c r="D400" s="12" t="s">
        <v>527</v>
      </c>
      <c r="E400">
        <v>4.9000000000000004</v>
      </c>
      <c r="F400" s="33">
        <v>128878</v>
      </c>
      <c r="G400" s="21">
        <v>45448</v>
      </c>
      <c r="H400" s="35">
        <f t="shared" ref="H400:H406" si="52">YEAR($G400)</f>
        <v>2024</v>
      </c>
      <c r="I400" s="12" t="b">
        <v>0</v>
      </c>
      <c r="K400" t="s">
        <v>537</v>
      </c>
      <c r="L400" t="s">
        <v>538</v>
      </c>
      <c r="M400" s="12" t="s">
        <v>544</v>
      </c>
      <c r="N400">
        <v>3</v>
      </c>
      <c r="O400" s="12">
        <v>0.8</v>
      </c>
      <c r="Q400" s="24">
        <f>EDATE(G400,O400*12)</f>
        <v>45721</v>
      </c>
      <c r="R400" s="37">
        <f t="shared" si="50"/>
        <v>2025</v>
      </c>
      <c r="S400" s="12" t="s">
        <v>547</v>
      </c>
      <c r="T400" t="s">
        <v>549</v>
      </c>
      <c r="U400" t="s">
        <v>553</v>
      </c>
    </row>
    <row r="401" spans="1:21" hidden="1">
      <c r="A401" t="s">
        <v>183</v>
      </c>
      <c r="B401" s="12" t="s">
        <v>519</v>
      </c>
      <c r="C401" s="12" t="s">
        <v>520</v>
      </c>
      <c r="D401" s="12" t="s">
        <v>527</v>
      </c>
      <c r="E401">
        <v>5.9</v>
      </c>
      <c r="F401" s="33">
        <v>88602</v>
      </c>
      <c r="G401" s="21">
        <v>43184</v>
      </c>
      <c r="H401" s="35">
        <f t="shared" si="52"/>
        <v>2018</v>
      </c>
      <c r="I401" s="12" t="b">
        <v>0</v>
      </c>
      <c r="K401" t="s">
        <v>537</v>
      </c>
      <c r="L401" t="s">
        <v>541</v>
      </c>
      <c r="M401" s="12" t="s">
        <v>545</v>
      </c>
      <c r="N401">
        <v>3</v>
      </c>
      <c r="O401" s="12">
        <v>7.1</v>
      </c>
      <c r="Q401" s="24">
        <f>EDATE(G401,O401*12)</f>
        <v>45772</v>
      </c>
      <c r="R401" s="37">
        <f t="shared" si="50"/>
        <v>2025</v>
      </c>
      <c r="S401" s="12" t="s">
        <v>546</v>
      </c>
      <c r="T401" t="s">
        <v>550</v>
      </c>
      <c r="U401" t="s">
        <v>552</v>
      </c>
    </row>
    <row r="402" spans="1:21" hidden="1">
      <c r="A402" t="s">
        <v>185</v>
      </c>
      <c r="B402" s="12" t="s">
        <v>519</v>
      </c>
      <c r="C402" s="12" t="s">
        <v>522</v>
      </c>
      <c r="D402" s="12" t="s">
        <v>526</v>
      </c>
      <c r="E402">
        <v>6</v>
      </c>
      <c r="F402" s="33">
        <v>99341</v>
      </c>
      <c r="G402" s="21">
        <v>44085</v>
      </c>
      <c r="H402" s="35">
        <f t="shared" si="52"/>
        <v>2020</v>
      </c>
      <c r="I402" s="12" t="b">
        <v>0</v>
      </c>
      <c r="K402" t="s">
        <v>537</v>
      </c>
      <c r="L402" t="s">
        <v>538</v>
      </c>
      <c r="M402" s="12" t="s">
        <v>544</v>
      </c>
      <c r="N402">
        <v>4</v>
      </c>
      <c r="O402" s="12">
        <v>4.5999999999999996</v>
      </c>
      <c r="Q402" s="23"/>
      <c r="S402" s="12" t="s">
        <v>547</v>
      </c>
      <c r="T402" t="s">
        <v>549</v>
      </c>
      <c r="U402" t="s">
        <v>553</v>
      </c>
    </row>
    <row r="403" spans="1:21" hidden="1">
      <c r="A403" t="s">
        <v>188</v>
      </c>
      <c r="B403" s="12" t="s">
        <v>519</v>
      </c>
      <c r="C403" s="12" t="s">
        <v>521</v>
      </c>
      <c r="D403" s="12" t="s">
        <v>527</v>
      </c>
      <c r="E403">
        <v>6.2</v>
      </c>
      <c r="F403" s="33">
        <v>142503</v>
      </c>
      <c r="G403" s="21">
        <v>45321</v>
      </c>
      <c r="H403" s="35">
        <f t="shared" si="52"/>
        <v>2024</v>
      </c>
      <c r="I403" s="12" t="b">
        <v>0</v>
      </c>
      <c r="K403" t="s">
        <v>537</v>
      </c>
      <c r="L403" t="s">
        <v>538</v>
      </c>
      <c r="M403" s="12" t="s">
        <v>544</v>
      </c>
      <c r="N403">
        <v>2</v>
      </c>
      <c r="O403" s="12">
        <v>1</v>
      </c>
      <c r="Q403" s="24">
        <f>EDATE(G403,O403*12)</f>
        <v>45687</v>
      </c>
      <c r="R403" s="37">
        <f t="shared" si="50"/>
        <v>2025</v>
      </c>
      <c r="S403" s="12" t="s">
        <v>546</v>
      </c>
      <c r="T403" t="s">
        <v>549</v>
      </c>
      <c r="U403" t="s">
        <v>554</v>
      </c>
    </row>
    <row r="404" spans="1:21" hidden="1">
      <c r="A404" t="s">
        <v>315</v>
      </c>
      <c r="B404" s="12" t="s">
        <v>518</v>
      </c>
      <c r="C404" s="12" t="s">
        <v>523</v>
      </c>
      <c r="D404" s="12" t="s">
        <v>528</v>
      </c>
      <c r="E404">
        <v>3.9</v>
      </c>
      <c r="F404" s="33">
        <v>158344</v>
      </c>
      <c r="G404" s="21">
        <v>44832</v>
      </c>
      <c r="H404" s="35">
        <f t="shared" si="52"/>
        <v>2022</v>
      </c>
      <c r="I404" s="12" t="b">
        <v>1</v>
      </c>
      <c r="J404" s="12" t="s">
        <v>532</v>
      </c>
      <c r="K404" t="s">
        <v>537</v>
      </c>
      <c r="L404" t="s">
        <v>541</v>
      </c>
      <c r="M404" s="12" t="s">
        <v>544</v>
      </c>
      <c r="N404">
        <v>4</v>
      </c>
      <c r="O404" s="12">
        <v>1.6</v>
      </c>
      <c r="P404" s="23">
        <f>ROUND(O404,0)</f>
        <v>2</v>
      </c>
      <c r="Q404" s="24">
        <f>EDATE(G404,O404*12)</f>
        <v>45410</v>
      </c>
      <c r="R404" s="37">
        <f t="shared" si="50"/>
        <v>2024</v>
      </c>
      <c r="S404" s="12" t="s">
        <v>546</v>
      </c>
      <c r="T404" t="s">
        <v>550</v>
      </c>
      <c r="U404" t="s">
        <v>553</v>
      </c>
    </row>
    <row r="405" spans="1:21" hidden="1">
      <c r="A405" t="s">
        <v>195</v>
      </c>
      <c r="B405" s="12" t="s">
        <v>519</v>
      </c>
      <c r="C405" s="12" t="s">
        <v>522</v>
      </c>
      <c r="D405" s="12" t="s">
        <v>527</v>
      </c>
      <c r="E405">
        <v>8.5</v>
      </c>
      <c r="F405" s="33">
        <v>75313</v>
      </c>
      <c r="G405" s="21">
        <v>44114</v>
      </c>
      <c r="H405" s="35">
        <f t="shared" si="52"/>
        <v>2020</v>
      </c>
      <c r="I405" s="12" t="b">
        <v>0</v>
      </c>
      <c r="K405" t="s">
        <v>537</v>
      </c>
      <c r="L405" t="s">
        <v>540</v>
      </c>
      <c r="M405" s="12" t="s">
        <v>545</v>
      </c>
      <c r="N405">
        <v>3</v>
      </c>
      <c r="O405" s="12">
        <v>4.5</v>
      </c>
      <c r="Q405" s="24">
        <f>EDATE(G405,O405*12)</f>
        <v>45757</v>
      </c>
      <c r="R405" s="37">
        <f t="shared" si="50"/>
        <v>2025</v>
      </c>
      <c r="S405" s="12" t="s">
        <v>546</v>
      </c>
      <c r="T405" t="s">
        <v>549</v>
      </c>
      <c r="U405" t="s">
        <v>552</v>
      </c>
    </row>
    <row r="406" spans="1:21" hidden="1">
      <c r="A406" t="s">
        <v>197</v>
      </c>
      <c r="B406" s="12" t="s">
        <v>517</v>
      </c>
      <c r="C406" s="12" t="s">
        <v>523</v>
      </c>
      <c r="D406" s="12" t="s">
        <v>526</v>
      </c>
      <c r="E406">
        <v>3.1</v>
      </c>
      <c r="F406" s="33">
        <v>62920</v>
      </c>
      <c r="G406" s="21">
        <v>44183</v>
      </c>
      <c r="H406" s="35">
        <f t="shared" si="52"/>
        <v>2020</v>
      </c>
      <c r="I406" s="12" t="b">
        <v>0</v>
      </c>
      <c r="K406" t="s">
        <v>537</v>
      </c>
      <c r="L406" t="s">
        <v>540</v>
      </c>
      <c r="M406" s="12" t="s">
        <v>544</v>
      </c>
      <c r="N406">
        <v>2</v>
      </c>
      <c r="O406" s="12">
        <v>4.3</v>
      </c>
      <c r="Q406" s="23"/>
      <c r="S406" s="12" t="s">
        <v>546</v>
      </c>
      <c r="T406" t="s">
        <v>549</v>
      </c>
      <c r="U406" t="s">
        <v>553</v>
      </c>
    </row>
    <row r="407" spans="1:21" hidden="1">
      <c r="A407" t="s">
        <v>207</v>
      </c>
      <c r="B407" s="12" t="s">
        <v>518</v>
      </c>
      <c r="C407" s="12" t="s">
        <v>523</v>
      </c>
      <c r="D407" s="12" t="s">
        <v>525</v>
      </c>
      <c r="E407">
        <v>5.8</v>
      </c>
      <c r="F407">
        <v>143310</v>
      </c>
      <c r="G407" s="21">
        <v>44843</v>
      </c>
      <c r="H407" s="35">
        <f>YEAR(Cleaned_Dataset[[#This Row],[Hire Date]])</f>
        <v>2022</v>
      </c>
      <c r="I407" s="12" t="b">
        <v>0</v>
      </c>
      <c r="K407" t="s">
        <v>537</v>
      </c>
      <c r="L407" t="s">
        <v>540</v>
      </c>
      <c r="M407" s="12" t="s">
        <v>543</v>
      </c>
      <c r="N407">
        <v>3</v>
      </c>
      <c r="O407" s="12">
        <v>2.5</v>
      </c>
      <c r="Q407" s="23"/>
      <c r="S407" s="12" t="s">
        <v>546</v>
      </c>
      <c r="T407" t="s">
        <v>549</v>
      </c>
      <c r="U407" t="s">
        <v>551</v>
      </c>
    </row>
    <row r="408" spans="1:21" hidden="1">
      <c r="A408" t="s">
        <v>243</v>
      </c>
      <c r="B408" s="12" t="s">
        <v>517</v>
      </c>
      <c r="C408" s="12" t="s">
        <v>524</v>
      </c>
      <c r="D408" s="12" t="s">
        <v>528</v>
      </c>
      <c r="E408">
        <v>6.4</v>
      </c>
      <c r="F408">
        <v>134520</v>
      </c>
      <c r="G408" s="21">
        <v>43353</v>
      </c>
      <c r="H408" s="35">
        <f>YEAR(Cleaned_Dataset[[#This Row],[Hire Date]])</f>
        <v>2018</v>
      </c>
      <c r="I408" s="12" t="b">
        <v>0</v>
      </c>
      <c r="K408" t="s">
        <v>536</v>
      </c>
      <c r="L408" t="s">
        <v>538</v>
      </c>
      <c r="M408" s="12" t="s">
        <v>542</v>
      </c>
      <c r="N408">
        <v>5</v>
      </c>
      <c r="O408" s="12">
        <v>6.6</v>
      </c>
      <c r="Q408" s="23"/>
      <c r="S408" s="12" t="s">
        <v>547</v>
      </c>
      <c r="T408" t="s">
        <v>549</v>
      </c>
      <c r="U408" t="s">
        <v>553</v>
      </c>
    </row>
    <row r="409" spans="1:21" hidden="1">
      <c r="A409" t="s">
        <v>85</v>
      </c>
      <c r="B409" s="12" t="s">
        <v>517</v>
      </c>
      <c r="C409" s="12" t="s">
        <v>522</v>
      </c>
      <c r="D409" s="12" t="s">
        <v>526</v>
      </c>
      <c r="E409">
        <v>5.7</v>
      </c>
      <c r="F409">
        <v>138752</v>
      </c>
      <c r="G409" s="21">
        <v>44848</v>
      </c>
      <c r="H409" s="35">
        <f>YEAR(Cleaned_Dataset[[#This Row],[Hire Date]])</f>
        <v>2022</v>
      </c>
      <c r="I409" s="12" t="b">
        <v>0</v>
      </c>
      <c r="K409" t="s">
        <v>537</v>
      </c>
      <c r="L409" t="s">
        <v>541</v>
      </c>
      <c r="M409" s="12" t="s">
        <v>543</v>
      </c>
      <c r="N409">
        <v>3</v>
      </c>
      <c r="O409" s="12">
        <v>2.5</v>
      </c>
      <c r="Q409" s="23"/>
      <c r="S409" s="12" t="s">
        <v>547</v>
      </c>
      <c r="T409" t="s">
        <v>550</v>
      </c>
      <c r="U409" t="s">
        <v>552</v>
      </c>
    </row>
    <row r="410" spans="1:21" hidden="1">
      <c r="A410" t="s">
        <v>304</v>
      </c>
      <c r="B410" s="12" t="s">
        <v>517</v>
      </c>
      <c r="C410" s="12" t="s">
        <v>520</v>
      </c>
      <c r="D410" s="12" t="s">
        <v>528</v>
      </c>
      <c r="E410">
        <v>3</v>
      </c>
      <c r="F410">
        <v>103732</v>
      </c>
      <c r="G410" s="21">
        <v>44852</v>
      </c>
      <c r="H410" s="35">
        <f>YEAR(Cleaned_Dataset[[#This Row],[Hire Date]])</f>
        <v>2022</v>
      </c>
      <c r="I410" s="12" t="b">
        <v>0</v>
      </c>
      <c r="K410" t="s">
        <v>536</v>
      </c>
      <c r="L410" t="s">
        <v>538</v>
      </c>
      <c r="M410" s="12" t="s">
        <v>543</v>
      </c>
      <c r="N410">
        <v>4</v>
      </c>
      <c r="O410" s="12">
        <v>2.5</v>
      </c>
      <c r="Q410" s="23"/>
      <c r="S410" s="12" t="s">
        <v>548</v>
      </c>
      <c r="T410" t="s">
        <v>549</v>
      </c>
      <c r="U410" t="s">
        <v>554</v>
      </c>
    </row>
    <row r="411" spans="1:21" hidden="1">
      <c r="A411" t="s">
        <v>198</v>
      </c>
      <c r="B411" s="12" t="s">
        <v>519</v>
      </c>
      <c r="C411" s="12" t="s">
        <v>523</v>
      </c>
      <c r="D411" s="12" t="s">
        <v>528</v>
      </c>
      <c r="E411">
        <v>6.5</v>
      </c>
      <c r="F411">
        <v>158656</v>
      </c>
      <c r="G411" s="21">
        <v>44003</v>
      </c>
      <c r="H411" s="35">
        <f>YEAR(Cleaned_Dataset[[#This Row],[Hire Date]])</f>
        <v>2020</v>
      </c>
      <c r="I411" s="12" t="b">
        <v>0</v>
      </c>
      <c r="K411" t="s">
        <v>537</v>
      </c>
      <c r="L411" t="s">
        <v>540</v>
      </c>
      <c r="M411" s="12" t="s">
        <v>542</v>
      </c>
      <c r="N411">
        <v>4</v>
      </c>
      <c r="O411" s="12">
        <v>4.8</v>
      </c>
      <c r="Q411" s="23"/>
      <c r="S411" s="12" t="s">
        <v>548</v>
      </c>
      <c r="T411" t="s">
        <v>549</v>
      </c>
      <c r="U411" t="s">
        <v>552</v>
      </c>
    </row>
    <row r="412" spans="1:21" hidden="1">
      <c r="A412" t="s">
        <v>226</v>
      </c>
      <c r="B412" s="12" t="s">
        <v>519</v>
      </c>
      <c r="C412" s="12" t="s">
        <v>524</v>
      </c>
      <c r="D412" s="12" t="s">
        <v>527</v>
      </c>
      <c r="E412">
        <v>6.1</v>
      </c>
      <c r="F412" s="33">
        <v>135388</v>
      </c>
      <c r="G412" s="21">
        <v>44148</v>
      </c>
      <c r="H412" s="35">
        <f>YEAR($G412)</f>
        <v>2020</v>
      </c>
      <c r="I412" s="12" t="b">
        <v>0</v>
      </c>
      <c r="K412" t="s">
        <v>537</v>
      </c>
      <c r="L412" t="s">
        <v>541</v>
      </c>
      <c r="M412" s="12" t="s">
        <v>544</v>
      </c>
      <c r="N412">
        <v>3</v>
      </c>
      <c r="S412" s="12" t="s">
        <v>546</v>
      </c>
      <c r="T412" t="s">
        <v>550</v>
      </c>
      <c r="U412" t="s">
        <v>553</v>
      </c>
    </row>
    <row r="413" spans="1:21" hidden="1">
      <c r="A413" t="s">
        <v>201</v>
      </c>
      <c r="B413" s="12" t="s">
        <v>517</v>
      </c>
      <c r="C413" s="12" t="s">
        <v>523</v>
      </c>
      <c r="D413" s="12" t="s">
        <v>525</v>
      </c>
      <c r="E413">
        <v>8</v>
      </c>
      <c r="F413">
        <v>144878</v>
      </c>
      <c r="G413" s="21">
        <v>44861</v>
      </c>
      <c r="H413" s="35">
        <f>YEAR(Cleaned_Dataset[[#This Row],[Hire Date]])</f>
        <v>2022</v>
      </c>
      <c r="I413" s="12" t="b">
        <v>1</v>
      </c>
      <c r="J413" s="12" t="s">
        <v>531</v>
      </c>
      <c r="K413" t="s">
        <v>537</v>
      </c>
      <c r="L413" t="s">
        <v>540</v>
      </c>
      <c r="M413" s="12" t="s">
        <v>543</v>
      </c>
      <c r="N413">
        <v>4</v>
      </c>
      <c r="O413" s="12">
        <v>2.5</v>
      </c>
      <c r="P413" s="23">
        <f>ROUND(O413,0)</f>
        <v>3</v>
      </c>
      <c r="Q413" s="24">
        <f>EDATE(G413,O413*12)</f>
        <v>45774</v>
      </c>
      <c r="R413" s="37">
        <f t="shared" si="50"/>
        <v>2025</v>
      </c>
      <c r="S413" s="12" t="s">
        <v>547</v>
      </c>
      <c r="T413" t="s">
        <v>549</v>
      </c>
      <c r="U413" t="s">
        <v>551</v>
      </c>
    </row>
    <row r="414" spans="1:21" hidden="1">
      <c r="A414" t="s">
        <v>330</v>
      </c>
      <c r="B414" s="12" t="s">
        <v>519</v>
      </c>
      <c r="C414" s="12" t="s">
        <v>520</v>
      </c>
      <c r="D414" s="12" t="s">
        <v>526</v>
      </c>
      <c r="E414">
        <v>6.2</v>
      </c>
      <c r="F414">
        <v>155344</v>
      </c>
      <c r="G414" s="21">
        <v>44861</v>
      </c>
      <c r="H414" s="35">
        <f>YEAR(Cleaned_Dataset[[#This Row],[Hire Date]])</f>
        <v>2022</v>
      </c>
      <c r="I414" s="12" t="b">
        <v>0</v>
      </c>
      <c r="K414" t="s">
        <v>535</v>
      </c>
      <c r="L414" t="s">
        <v>540</v>
      </c>
      <c r="M414" s="12" t="s">
        <v>543</v>
      </c>
      <c r="N414">
        <v>3</v>
      </c>
      <c r="O414" s="12">
        <v>2.5</v>
      </c>
      <c r="Q414" s="23"/>
      <c r="S414" s="12" t="s">
        <v>547</v>
      </c>
      <c r="T414" t="s">
        <v>549</v>
      </c>
      <c r="U414" t="s">
        <v>554</v>
      </c>
    </row>
    <row r="415" spans="1:21" hidden="1">
      <c r="A415" t="s">
        <v>103</v>
      </c>
      <c r="B415" s="12" t="s">
        <v>518</v>
      </c>
      <c r="C415" s="12" t="s">
        <v>524</v>
      </c>
      <c r="D415" s="12" t="s">
        <v>525</v>
      </c>
      <c r="E415">
        <v>6.7</v>
      </c>
      <c r="F415">
        <v>115658</v>
      </c>
      <c r="G415" s="21">
        <v>44875</v>
      </c>
      <c r="H415" s="35">
        <f>YEAR(Cleaned_Dataset[[#This Row],[Hire Date]])</f>
        <v>2022</v>
      </c>
      <c r="I415" s="12" t="b">
        <v>1</v>
      </c>
      <c r="J415" s="12" t="s">
        <v>533</v>
      </c>
      <c r="K415" t="s">
        <v>535</v>
      </c>
      <c r="L415" t="s">
        <v>540</v>
      </c>
      <c r="M415" s="12" t="s">
        <v>543</v>
      </c>
      <c r="N415">
        <v>4</v>
      </c>
      <c r="O415" s="12">
        <v>2.4</v>
      </c>
      <c r="P415" s="23">
        <f>ROUND(O415,0)</f>
        <v>2</v>
      </c>
      <c r="Q415" s="24">
        <f>EDATE(G415,O415*12)</f>
        <v>45726</v>
      </c>
      <c r="R415" s="37">
        <f t="shared" si="50"/>
        <v>2025</v>
      </c>
      <c r="S415" s="12" t="s">
        <v>548</v>
      </c>
      <c r="T415" t="s">
        <v>549</v>
      </c>
      <c r="U415" t="s">
        <v>553</v>
      </c>
    </row>
    <row r="416" spans="1:21" hidden="1">
      <c r="A416" t="s">
        <v>245</v>
      </c>
      <c r="B416" s="12" t="s">
        <v>519</v>
      </c>
      <c r="C416" s="12" t="s">
        <v>522</v>
      </c>
      <c r="D416" s="12" t="s">
        <v>527</v>
      </c>
      <c r="E416">
        <v>5.0999999999999996</v>
      </c>
      <c r="F416" s="33">
        <v>67967</v>
      </c>
      <c r="G416" s="21">
        <v>43228</v>
      </c>
      <c r="H416" s="35">
        <f>YEAR($G416)</f>
        <v>2018</v>
      </c>
      <c r="I416" s="12" t="b">
        <v>0</v>
      </c>
      <c r="K416" t="s">
        <v>537</v>
      </c>
      <c r="L416" t="s">
        <v>540</v>
      </c>
      <c r="M416" s="12" t="s">
        <v>545</v>
      </c>
      <c r="N416">
        <v>3</v>
      </c>
      <c r="O416" s="12">
        <v>7</v>
      </c>
      <c r="Q416" s="24">
        <f>EDATE(G416,O416*12)</f>
        <v>45785</v>
      </c>
      <c r="R416" s="37">
        <f t="shared" si="50"/>
        <v>2025</v>
      </c>
      <c r="S416" s="12" t="s">
        <v>546</v>
      </c>
      <c r="T416" t="s">
        <v>549</v>
      </c>
      <c r="U416" t="s">
        <v>553</v>
      </c>
    </row>
    <row r="417" spans="1:21" hidden="1">
      <c r="A417" t="s">
        <v>347</v>
      </c>
      <c r="B417" s="12" t="s">
        <v>518</v>
      </c>
      <c r="C417" s="12" t="s">
        <v>520</v>
      </c>
      <c r="D417" s="12" t="s">
        <v>528</v>
      </c>
      <c r="E417">
        <v>3.2</v>
      </c>
      <c r="F417">
        <v>134965</v>
      </c>
      <c r="G417" s="21">
        <v>44885</v>
      </c>
      <c r="H417" s="35">
        <f>YEAR(Cleaned_Dataset[[#This Row],[Hire Date]])</f>
        <v>2022</v>
      </c>
      <c r="I417" s="12" t="b">
        <v>0</v>
      </c>
      <c r="K417" t="s">
        <v>535</v>
      </c>
      <c r="L417" t="s">
        <v>541</v>
      </c>
      <c r="M417" s="12" t="s">
        <v>543</v>
      </c>
      <c r="N417">
        <v>3</v>
      </c>
      <c r="O417" s="12">
        <v>2.4</v>
      </c>
      <c r="Q417" s="23"/>
      <c r="S417" s="12" t="s">
        <v>547</v>
      </c>
      <c r="T417" t="s">
        <v>550</v>
      </c>
      <c r="U417" t="s">
        <v>552</v>
      </c>
    </row>
    <row r="418" spans="1:21" hidden="1">
      <c r="A418" t="s">
        <v>253</v>
      </c>
      <c r="B418" s="12" t="s">
        <v>517</v>
      </c>
      <c r="C418" s="12" t="s">
        <v>521</v>
      </c>
      <c r="D418" s="12" t="s">
        <v>527</v>
      </c>
      <c r="E418">
        <v>4.8</v>
      </c>
      <c r="F418" s="33">
        <v>113744</v>
      </c>
      <c r="G418" s="21">
        <v>44531</v>
      </c>
      <c r="H418" s="35">
        <f>YEAR($G418)</f>
        <v>2021</v>
      </c>
      <c r="I418" s="12" t="b">
        <v>0</v>
      </c>
      <c r="K418" t="s">
        <v>537</v>
      </c>
      <c r="L418" t="s">
        <v>540</v>
      </c>
      <c r="M418" s="12" t="s">
        <v>544</v>
      </c>
      <c r="N418">
        <v>3</v>
      </c>
      <c r="S418" s="12" t="s">
        <v>546</v>
      </c>
      <c r="T418" t="s">
        <v>549</v>
      </c>
      <c r="U418" t="s">
        <v>551</v>
      </c>
    </row>
    <row r="419" spans="1:21" hidden="1">
      <c r="A419" t="s">
        <v>205</v>
      </c>
      <c r="B419" s="12" t="s">
        <v>517</v>
      </c>
      <c r="C419" s="12" t="s">
        <v>524</v>
      </c>
      <c r="D419" s="12" t="s">
        <v>527</v>
      </c>
      <c r="E419">
        <v>1.2</v>
      </c>
      <c r="F419">
        <v>131260</v>
      </c>
      <c r="G419" s="21">
        <v>44902</v>
      </c>
      <c r="H419" s="35">
        <f>YEAR(Cleaned_Dataset[[#This Row],[Hire Date]])</f>
        <v>2022</v>
      </c>
      <c r="I419" s="12" t="b">
        <v>0</v>
      </c>
      <c r="K419" t="s">
        <v>536</v>
      </c>
      <c r="L419" t="s">
        <v>538</v>
      </c>
      <c r="M419" s="12" t="s">
        <v>543</v>
      </c>
      <c r="N419">
        <v>2</v>
      </c>
      <c r="O419" s="12">
        <v>2.4</v>
      </c>
      <c r="Q419" s="24">
        <f>EDATE(G419,O419*12)</f>
        <v>45754</v>
      </c>
      <c r="R419" s="37">
        <f t="shared" si="50"/>
        <v>2025</v>
      </c>
      <c r="S419" s="12" t="s">
        <v>546</v>
      </c>
      <c r="T419" t="s">
        <v>549</v>
      </c>
      <c r="U419" t="s">
        <v>551</v>
      </c>
    </row>
    <row r="420" spans="1:21" hidden="1">
      <c r="A420" t="s">
        <v>269</v>
      </c>
      <c r="B420" s="12" t="s">
        <v>518</v>
      </c>
      <c r="C420" s="12" t="s">
        <v>520</v>
      </c>
      <c r="D420" s="12" t="s">
        <v>528</v>
      </c>
      <c r="E420">
        <v>7</v>
      </c>
      <c r="F420" s="33">
        <v>89806</v>
      </c>
      <c r="G420" s="21">
        <v>45428</v>
      </c>
      <c r="H420" s="35">
        <f>YEAR($G420)</f>
        <v>2024</v>
      </c>
      <c r="I420" s="12" t="b">
        <v>0</v>
      </c>
      <c r="K420" t="s">
        <v>535</v>
      </c>
      <c r="L420" t="s">
        <v>538</v>
      </c>
      <c r="M420" s="12" t="s">
        <v>544</v>
      </c>
      <c r="N420">
        <v>1</v>
      </c>
      <c r="O420" s="12">
        <v>6.9</v>
      </c>
      <c r="Q420" s="23"/>
      <c r="S420" s="12" t="s">
        <v>546</v>
      </c>
      <c r="T420" t="s">
        <v>549</v>
      </c>
      <c r="U420" t="s">
        <v>553</v>
      </c>
    </row>
    <row r="421" spans="1:21" hidden="1">
      <c r="A421" t="s">
        <v>348</v>
      </c>
      <c r="B421" s="12" t="s">
        <v>519</v>
      </c>
      <c r="C421" s="12" t="s">
        <v>522</v>
      </c>
      <c r="D421" s="12" t="s">
        <v>528</v>
      </c>
      <c r="E421">
        <v>7.1</v>
      </c>
      <c r="F421">
        <v>95428</v>
      </c>
      <c r="G421" s="21">
        <v>43264</v>
      </c>
      <c r="H421" s="35">
        <f>YEAR(Cleaned_Dataset[[#This Row],[Hire Date]])</f>
        <v>2018</v>
      </c>
      <c r="I421" s="12" t="b">
        <v>0</v>
      </c>
      <c r="K421" t="s">
        <v>535</v>
      </c>
      <c r="L421" t="s">
        <v>541</v>
      </c>
      <c r="M421" s="12" t="s">
        <v>542</v>
      </c>
      <c r="N421">
        <v>2</v>
      </c>
      <c r="O421" s="12">
        <v>6.9</v>
      </c>
      <c r="Q421" s="23"/>
      <c r="S421" s="12" t="s">
        <v>546</v>
      </c>
      <c r="T421" t="s">
        <v>550</v>
      </c>
      <c r="U421" t="s">
        <v>551</v>
      </c>
    </row>
    <row r="422" spans="1:21" hidden="1">
      <c r="A422" t="s">
        <v>265</v>
      </c>
      <c r="B422" s="12" t="s">
        <v>518</v>
      </c>
      <c r="C422" s="12" t="s">
        <v>520</v>
      </c>
      <c r="D422" s="12" t="s">
        <v>526</v>
      </c>
      <c r="E422">
        <v>6.5</v>
      </c>
      <c r="F422">
        <v>97643</v>
      </c>
      <c r="G422" s="21">
        <v>44357</v>
      </c>
      <c r="H422" s="35">
        <f>YEAR(Cleaned_Dataset[[#This Row],[Hire Date]])</f>
        <v>2021</v>
      </c>
      <c r="I422" s="12" t="b">
        <v>0</v>
      </c>
      <c r="K422" t="s">
        <v>537</v>
      </c>
      <c r="L422" t="s">
        <v>538</v>
      </c>
      <c r="M422" s="12" t="s">
        <v>542</v>
      </c>
      <c r="N422">
        <v>3</v>
      </c>
      <c r="O422" s="12">
        <v>3.9</v>
      </c>
      <c r="Q422" s="23"/>
      <c r="S422" s="12" t="s">
        <v>547</v>
      </c>
      <c r="T422" t="s">
        <v>549</v>
      </c>
      <c r="U422" t="s">
        <v>553</v>
      </c>
    </row>
    <row r="423" spans="1:21" hidden="1">
      <c r="A423" t="s">
        <v>46</v>
      </c>
      <c r="B423" s="12" t="s">
        <v>518</v>
      </c>
      <c r="C423" s="12" t="s">
        <v>524</v>
      </c>
      <c r="D423" s="12" t="s">
        <v>528</v>
      </c>
      <c r="E423">
        <v>8.6</v>
      </c>
      <c r="F423">
        <v>121135</v>
      </c>
      <c r="G423" s="21">
        <v>44057</v>
      </c>
      <c r="H423" s="35">
        <f>YEAR(Cleaned_Dataset[[#This Row],[Hire Date]])</f>
        <v>2020</v>
      </c>
      <c r="I423" s="12" t="b">
        <v>1</v>
      </c>
      <c r="J423" s="12" t="s">
        <v>530</v>
      </c>
      <c r="K423" t="s">
        <v>536</v>
      </c>
      <c r="L423" t="s">
        <v>541</v>
      </c>
      <c r="M423" s="12" t="s">
        <v>542</v>
      </c>
      <c r="N423">
        <v>4</v>
      </c>
      <c r="O423" s="12">
        <v>4.2</v>
      </c>
      <c r="P423" s="23">
        <f>ROUND(O423,0)</f>
        <v>4</v>
      </c>
      <c r="Q423" s="24">
        <f>EDATE(G423,O423*12)</f>
        <v>45579</v>
      </c>
      <c r="R423" s="37">
        <f t="shared" si="50"/>
        <v>2024</v>
      </c>
      <c r="S423" s="12" t="s">
        <v>546</v>
      </c>
      <c r="T423" t="s">
        <v>550</v>
      </c>
      <c r="U423" t="s">
        <v>552</v>
      </c>
    </row>
    <row r="424" spans="1:21" hidden="1">
      <c r="A424" t="s">
        <v>247</v>
      </c>
      <c r="B424" s="12" t="s">
        <v>518</v>
      </c>
      <c r="C424" s="12" t="s">
        <v>523</v>
      </c>
      <c r="D424" s="12" t="s">
        <v>527</v>
      </c>
      <c r="E424">
        <v>4.5999999999999996</v>
      </c>
      <c r="F424">
        <v>115677</v>
      </c>
      <c r="G424" s="21">
        <v>44903</v>
      </c>
      <c r="H424" s="35">
        <f>YEAR(Cleaned_Dataset[[#This Row],[Hire Date]])</f>
        <v>2022</v>
      </c>
      <c r="I424" s="12" t="b">
        <v>0</v>
      </c>
      <c r="K424" t="s">
        <v>537</v>
      </c>
      <c r="L424" t="s">
        <v>540</v>
      </c>
      <c r="M424" s="12" t="s">
        <v>543</v>
      </c>
      <c r="N424">
        <v>3</v>
      </c>
      <c r="O424" s="12">
        <v>2.4</v>
      </c>
      <c r="Q424" s="24">
        <f>EDATE(G424,O424*12)</f>
        <v>45755</v>
      </c>
      <c r="R424" s="37">
        <f t="shared" si="50"/>
        <v>2025</v>
      </c>
      <c r="S424" s="12" t="s">
        <v>547</v>
      </c>
      <c r="T424" t="s">
        <v>549</v>
      </c>
      <c r="U424" t="s">
        <v>553</v>
      </c>
    </row>
    <row r="425" spans="1:21" hidden="1">
      <c r="A425" t="s">
        <v>160</v>
      </c>
      <c r="B425" s="12" t="s">
        <v>518</v>
      </c>
      <c r="C425" s="12" t="s">
        <v>522</v>
      </c>
      <c r="D425" s="12" t="s">
        <v>527</v>
      </c>
      <c r="E425">
        <v>2</v>
      </c>
      <c r="F425">
        <v>89430</v>
      </c>
      <c r="G425" s="21">
        <v>44905</v>
      </c>
      <c r="H425" s="35">
        <f>YEAR(Cleaned_Dataset[[#This Row],[Hire Date]])</f>
        <v>2022</v>
      </c>
      <c r="I425" s="12" t="b">
        <v>0</v>
      </c>
      <c r="K425" t="s">
        <v>535</v>
      </c>
      <c r="L425" t="s">
        <v>541</v>
      </c>
      <c r="M425" s="12" t="s">
        <v>543</v>
      </c>
      <c r="N425">
        <v>5</v>
      </c>
      <c r="O425" s="12">
        <v>2.4</v>
      </c>
      <c r="Q425" s="24">
        <f>EDATE(G425,O425*12)</f>
        <v>45757</v>
      </c>
      <c r="R425" s="37">
        <f t="shared" si="50"/>
        <v>2025</v>
      </c>
      <c r="S425" s="12" t="s">
        <v>547</v>
      </c>
      <c r="T425" t="s">
        <v>550</v>
      </c>
      <c r="U425" t="s">
        <v>553</v>
      </c>
    </row>
    <row r="426" spans="1:21">
      <c r="A426" t="s">
        <v>252</v>
      </c>
      <c r="B426" s="12" t="s">
        <v>518</v>
      </c>
      <c r="C426" s="12" t="s">
        <v>521</v>
      </c>
      <c r="D426" s="12" t="s">
        <v>527</v>
      </c>
      <c r="E426">
        <v>2.7</v>
      </c>
      <c r="F426">
        <v>84022</v>
      </c>
      <c r="G426" s="21">
        <v>44220</v>
      </c>
      <c r="H426" s="35">
        <f>YEAR(Cleaned_Dataset[[#This Row],[Hire Date]])</f>
        <v>2021</v>
      </c>
      <c r="I426" s="12" t="b">
        <v>1</v>
      </c>
      <c r="J426" s="12" t="s">
        <v>530</v>
      </c>
      <c r="K426" t="s">
        <v>535</v>
      </c>
      <c r="L426" t="s">
        <v>540</v>
      </c>
      <c r="M426" s="12" t="s">
        <v>543</v>
      </c>
      <c r="N426">
        <v>3</v>
      </c>
      <c r="O426" s="12">
        <v>2.2000000000000002</v>
      </c>
      <c r="P426" s="23">
        <f>ROUND(O426,0)</f>
        <v>2</v>
      </c>
      <c r="Q426" s="24">
        <f>EDATE(G426,O426*12)</f>
        <v>45009</v>
      </c>
      <c r="R426" s="37">
        <f t="shared" si="50"/>
        <v>2023</v>
      </c>
      <c r="S426" s="12" t="s">
        <v>546</v>
      </c>
      <c r="T426" t="s">
        <v>549</v>
      </c>
      <c r="U426" t="s">
        <v>552</v>
      </c>
    </row>
    <row r="427" spans="1:21" hidden="1">
      <c r="A427" t="s">
        <v>276</v>
      </c>
      <c r="B427" s="12" t="s">
        <v>517</v>
      </c>
      <c r="C427" s="12" t="s">
        <v>522</v>
      </c>
      <c r="D427" s="12" t="s">
        <v>526</v>
      </c>
      <c r="E427">
        <v>1.7</v>
      </c>
      <c r="F427">
        <v>71005</v>
      </c>
      <c r="G427" s="21">
        <v>43636</v>
      </c>
      <c r="H427" s="35">
        <f>YEAR(Cleaned_Dataset[[#This Row],[Hire Date]])</f>
        <v>2019</v>
      </c>
      <c r="I427" s="12" t="b">
        <v>0</v>
      </c>
      <c r="K427" t="s">
        <v>537</v>
      </c>
      <c r="L427" t="s">
        <v>541</v>
      </c>
      <c r="M427" s="12" t="s">
        <v>542</v>
      </c>
      <c r="N427">
        <v>4</v>
      </c>
      <c r="O427" s="12">
        <v>5.8</v>
      </c>
      <c r="Q427" s="23"/>
      <c r="S427" s="12" t="s">
        <v>547</v>
      </c>
      <c r="T427" t="s">
        <v>550</v>
      </c>
      <c r="U427" t="s">
        <v>553</v>
      </c>
    </row>
    <row r="428" spans="1:21" hidden="1">
      <c r="A428" t="s">
        <v>242</v>
      </c>
      <c r="B428" s="12" t="s">
        <v>517</v>
      </c>
      <c r="C428" s="12" t="s">
        <v>520</v>
      </c>
      <c r="D428" s="12" t="s">
        <v>528</v>
      </c>
      <c r="E428">
        <v>4.0999999999999996</v>
      </c>
      <c r="F428">
        <v>112290</v>
      </c>
      <c r="G428" s="21">
        <v>44607</v>
      </c>
      <c r="H428" s="35">
        <f>YEAR(Cleaned_Dataset[[#This Row],[Hire Date]])</f>
        <v>2022</v>
      </c>
      <c r="I428" s="12" t="b">
        <v>1</v>
      </c>
      <c r="J428" s="12" t="s">
        <v>533</v>
      </c>
      <c r="K428" t="s">
        <v>535</v>
      </c>
      <c r="L428" t="s">
        <v>540</v>
      </c>
      <c r="M428" s="12" t="s">
        <v>542</v>
      </c>
      <c r="N428">
        <v>4</v>
      </c>
      <c r="O428" s="12">
        <v>2.2000000000000002</v>
      </c>
      <c r="P428" s="23">
        <f>ROUND(O428,0)</f>
        <v>2</v>
      </c>
      <c r="Q428" s="24">
        <f>EDATE(G428,O428*12)</f>
        <v>45397</v>
      </c>
      <c r="R428" s="37">
        <f t="shared" si="50"/>
        <v>2024</v>
      </c>
      <c r="S428" s="12" t="s">
        <v>547</v>
      </c>
      <c r="T428" t="s">
        <v>549</v>
      </c>
      <c r="U428" t="s">
        <v>553</v>
      </c>
    </row>
    <row r="429" spans="1:21" hidden="1">
      <c r="A429" t="s">
        <v>280</v>
      </c>
      <c r="B429" s="12" t="s">
        <v>519</v>
      </c>
      <c r="C429" s="12" t="s">
        <v>521</v>
      </c>
      <c r="D429" s="12" t="s">
        <v>525</v>
      </c>
      <c r="E429">
        <v>3.9</v>
      </c>
      <c r="F429">
        <v>74472</v>
      </c>
      <c r="G429" s="21">
        <v>43702</v>
      </c>
      <c r="H429" s="35">
        <f>YEAR(Cleaned_Dataset[[#This Row],[Hire Date]])</f>
        <v>2019</v>
      </c>
      <c r="I429" s="12" t="b">
        <v>0</v>
      </c>
      <c r="K429" t="s">
        <v>537</v>
      </c>
      <c r="L429" t="s">
        <v>540</v>
      </c>
      <c r="M429" s="12" t="s">
        <v>542</v>
      </c>
      <c r="N429">
        <v>2</v>
      </c>
      <c r="O429" s="12">
        <v>5.7</v>
      </c>
      <c r="Q429" s="23"/>
      <c r="S429" s="12" t="s">
        <v>548</v>
      </c>
      <c r="T429" t="s">
        <v>549</v>
      </c>
      <c r="U429" t="s">
        <v>551</v>
      </c>
    </row>
    <row r="430" spans="1:21" hidden="1">
      <c r="A430" t="s">
        <v>396</v>
      </c>
      <c r="B430" s="12" t="s">
        <v>518</v>
      </c>
      <c r="C430" s="12" t="s">
        <v>524</v>
      </c>
      <c r="D430" s="12" t="s">
        <v>528</v>
      </c>
      <c r="E430">
        <v>7.4</v>
      </c>
      <c r="F430" s="33">
        <v>78020</v>
      </c>
      <c r="G430" s="21">
        <v>44636</v>
      </c>
      <c r="H430" s="35">
        <f t="shared" ref="H430:H431" si="53">YEAR($G430)</f>
        <v>2022</v>
      </c>
      <c r="I430" s="12" t="b">
        <v>0</v>
      </c>
      <c r="K430" t="s">
        <v>535</v>
      </c>
      <c r="L430" t="s">
        <v>541</v>
      </c>
      <c r="M430" s="12" t="s">
        <v>544</v>
      </c>
      <c r="N430">
        <v>4</v>
      </c>
      <c r="O430" s="12">
        <v>3.1</v>
      </c>
      <c r="Q430" s="23"/>
      <c r="S430" s="12" t="s">
        <v>546</v>
      </c>
      <c r="T430" t="s">
        <v>550</v>
      </c>
      <c r="U430" t="s">
        <v>553</v>
      </c>
    </row>
    <row r="431" spans="1:21" hidden="1">
      <c r="A431" t="s">
        <v>284</v>
      </c>
      <c r="B431" s="12" t="s">
        <v>517</v>
      </c>
      <c r="C431" s="12" t="s">
        <v>521</v>
      </c>
      <c r="D431" s="12" t="s">
        <v>526</v>
      </c>
      <c r="E431">
        <v>3</v>
      </c>
      <c r="F431" s="33">
        <v>60162</v>
      </c>
      <c r="G431" s="21">
        <v>45075</v>
      </c>
      <c r="H431" s="35">
        <f t="shared" si="53"/>
        <v>2023</v>
      </c>
      <c r="I431" s="12" t="b">
        <v>0</v>
      </c>
      <c r="K431" t="s">
        <v>537</v>
      </c>
      <c r="L431" t="s">
        <v>538</v>
      </c>
      <c r="M431" s="12" t="s">
        <v>544</v>
      </c>
      <c r="N431">
        <v>3</v>
      </c>
      <c r="O431" s="12">
        <v>1.9</v>
      </c>
      <c r="Q431" s="23"/>
      <c r="S431" s="12" t="s">
        <v>547</v>
      </c>
      <c r="T431" t="s">
        <v>549</v>
      </c>
      <c r="U431" t="s">
        <v>551</v>
      </c>
    </row>
    <row r="432" spans="1:21" hidden="1">
      <c r="A432" t="s">
        <v>285</v>
      </c>
      <c r="B432" s="12" t="s">
        <v>517</v>
      </c>
      <c r="C432" s="12" t="s">
        <v>521</v>
      </c>
      <c r="D432" s="12" t="s">
        <v>525</v>
      </c>
      <c r="E432">
        <v>3.9</v>
      </c>
      <c r="F432">
        <v>62643</v>
      </c>
      <c r="G432" s="21">
        <v>44974</v>
      </c>
      <c r="H432" s="35">
        <f>YEAR(Cleaned_Dataset[[#This Row],[Hire Date]])</f>
        <v>2023</v>
      </c>
      <c r="I432" s="12" t="b">
        <v>0</v>
      </c>
      <c r="K432" t="s">
        <v>537</v>
      </c>
      <c r="L432" t="s">
        <v>538</v>
      </c>
      <c r="M432" s="12" t="s">
        <v>542</v>
      </c>
      <c r="N432">
        <v>2</v>
      </c>
      <c r="O432" s="12">
        <v>2.2000000000000002</v>
      </c>
      <c r="Q432" s="23"/>
      <c r="S432" s="12" t="s">
        <v>548</v>
      </c>
      <c r="T432" t="s">
        <v>549</v>
      </c>
      <c r="U432" t="s">
        <v>554</v>
      </c>
    </row>
    <row r="433" spans="1:21" hidden="1">
      <c r="A433" t="s">
        <v>287</v>
      </c>
      <c r="B433" s="12" t="s">
        <v>518</v>
      </c>
      <c r="C433" s="12" t="s">
        <v>521</v>
      </c>
      <c r="D433" s="12" t="s">
        <v>525</v>
      </c>
      <c r="E433">
        <v>4.8</v>
      </c>
      <c r="F433">
        <v>82669</v>
      </c>
      <c r="G433" s="21">
        <v>44437</v>
      </c>
      <c r="H433" s="35">
        <f>YEAR(Cleaned_Dataset[[#This Row],[Hire Date]])</f>
        <v>2021</v>
      </c>
      <c r="I433" s="12" t="b">
        <v>0</v>
      </c>
      <c r="K433" t="s">
        <v>537</v>
      </c>
      <c r="L433" t="s">
        <v>538</v>
      </c>
      <c r="M433" s="12" t="s">
        <v>542</v>
      </c>
      <c r="N433">
        <v>5</v>
      </c>
      <c r="O433" s="12">
        <v>3.6</v>
      </c>
      <c r="Q433" s="23"/>
      <c r="S433" s="12" t="s">
        <v>548</v>
      </c>
      <c r="T433" t="s">
        <v>549</v>
      </c>
      <c r="U433" t="s">
        <v>554</v>
      </c>
    </row>
    <row r="434" spans="1:21" hidden="1">
      <c r="A434" t="s">
        <v>430</v>
      </c>
      <c r="B434" s="12" t="s">
        <v>518</v>
      </c>
      <c r="C434" s="12" t="s">
        <v>520</v>
      </c>
      <c r="D434" s="12" t="s">
        <v>528</v>
      </c>
      <c r="E434">
        <v>5.4</v>
      </c>
      <c r="F434">
        <v>86990</v>
      </c>
      <c r="G434" s="21">
        <v>44958</v>
      </c>
      <c r="H434" s="35">
        <f>YEAR(Cleaned_Dataset[[#This Row],[Hire Date]])</f>
        <v>2023</v>
      </c>
      <c r="I434" s="12" t="b">
        <v>0</v>
      </c>
      <c r="K434" t="s">
        <v>537</v>
      </c>
      <c r="L434" t="s">
        <v>538</v>
      </c>
      <c r="M434" s="12" t="s">
        <v>543</v>
      </c>
      <c r="N434">
        <v>1</v>
      </c>
      <c r="O434" s="12">
        <v>2.2000000000000002</v>
      </c>
      <c r="Q434" s="23"/>
      <c r="S434" s="12" t="s">
        <v>546</v>
      </c>
      <c r="T434" t="s">
        <v>549</v>
      </c>
      <c r="U434" t="s">
        <v>553</v>
      </c>
    </row>
    <row r="435" spans="1:21" hidden="1">
      <c r="A435" t="s">
        <v>26</v>
      </c>
      <c r="B435" s="12" t="s">
        <v>517</v>
      </c>
      <c r="C435" s="12" t="s">
        <v>522</v>
      </c>
      <c r="D435" s="12" t="s">
        <v>528</v>
      </c>
      <c r="E435">
        <v>8.3000000000000007</v>
      </c>
      <c r="F435">
        <v>108984</v>
      </c>
      <c r="G435" s="21">
        <v>44963</v>
      </c>
      <c r="H435" s="35">
        <f>YEAR(Cleaned_Dataset[[#This Row],[Hire Date]])</f>
        <v>2023</v>
      </c>
      <c r="I435" s="12" t="b">
        <v>0</v>
      </c>
      <c r="K435" t="s">
        <v>535</v>
      </c>
      <c r="L435" t="s">
        <v>538</v>
      </c>
      <c r="M435" s="12" t="s">
        <v>543</v>
      </c>
      <c r="N435">
        <v>3</v>
      </c>
      <c r="O435" s="12">
        <v>2.2000000000000002</v>
      </c>
      <c r="Q435" s="23"/>
      <c r="S435" s="12" t="s">
        <v>547</v>
      </c>
      <c r="T435" t="s">
        <v>549</v>
      </c>
      <c r="U435" t="s">
        <v>554</v>
      </c>
    </row>
    <row r="436" spans="1:21" hidden="1">
      <c r="A436" t="s">
        <v>94</v>
      </c>
      <c r="B436" s="12" t="s">
        <v>519</v>
      </c>
      <c r="C436" s="12" t="s">
        <v>521</v>
      </c>
      <c r="D436" s="12" t="s">
        <v>526</v>
      </c>
      <c r="E436">
        <v>3.7</v>
      </c>
      <c r="F436">
        <v>115393</v>
      </c>
      <c r="G436" s="21">
        <v>44974</v>
      </c>
      <c r="H436" s="35">
        <f>YEAR(Cleaned_Dataset[[#This Row],[Hire Date]])</f>
        <v>2023</v>
      </c>
      <c r="I436" s="12" t="b">
        <v>0</v>
      </c>
      <c r="K436" t="s">
        <v>536</v>
      </c>
      <c r="L436" t="s">
        <v>540</v>
      </c>
      <c r="M436" s="12" t="s">
        <v>543</v>
      </c>
      <c r="N436">
        <v>3</v>
      </c>
      <c r="O436" s="12">
        <v>2.2000000000000002</v>
      </c>
      <c r="Q436" s="23"/>
      <c r="S436" s="12" t="s">
        <v>547</v>
      </c>
      <c r="T436" t="s">
        <v>549</v>
      </c>
      <c r="U436" t="s">
        <v>553</v>
      </c>
    </row>
    <row r="437" spans="1:21" hidden="1">
      <c r="A437" t="s">
        <v>112</v>
      </c>
      <c r="B437" s="12" t="s">
        <v>518</v>
      </c>
      <c r="C437" s="12" t="s">
        <v>524</v>
      </c>
      <c r="D437" s="12" t="s">
        <v>525</v>
      </c>
      <c r="E437">
        <v>6.3</v>
      </c>
      <c r="F437">
        <v>92254</v>
      </c>
      <c r="G437" s="21">
        <v>44992</v>
      </c>
      <c r="H437" s="35">
        <f>YEAR(Cleaned_Dataset[[#This Row],[Hire Date]])</f>
        <v>2023</v>
      </c>
      <c r="I437" s="12" t="b">
        <v>0</v>
      </c>
      <c r="K437" t="s">
        <v>535</v>
      </c>
      <c r="L437" t="s">
        <v>540</v>
      </c>
      <c r="M437" s="12" t="s">
        <v>543</v>
      </c>
      <c r="N437">
        <v>3</v>
      </c>
      <c r="O437" s="12">
        <v>2.1</v>
      </c>
      <c r="Q437" s="23"/>
      <c r="S437" s="12" t="s">
        <v>546</v>
      </c>
      <c r="T437" t="s">
        <v>549</v>
      </c>
      <c r="U437" t="s">
        <v>554</v>
      </c>
    </row>
    <row r="438" spans="1:21" hidden="1">
      <c r="A438" t="s">
        <v>189</v>
      </c>
      <c r="B438" s="12" t="s">
        <v>517</v>
      </c>
      <c r="C438" s="12" t="s">
        <v>520</v>
      </c>
      <c r="D438" s="12" t="s">
        <v>528</v>
      </c>
      <c r="E438">
        <v>7.4</v>
      </c>
      <c r="F438">
        <v>111195</v>
      </c>
      <c r="G438" s="21">
        <v>45394</v>
      </c>
      <c r="H438" s="35">
        <f>YEAR(Cleaned_Dataset[[#This Row],[Hire Date]])</f>
        <v>2024</v>
      </c>
      <c r="I438" s="12" t="b">
        <v>0</v>
      </c>
      <c r="K438" t="s">
        <v>537</v>
      </c>
      <c r="L438" t="s">
        <v>541</v>
      </c>
      <c r="M438" s="12" t="s">
        <v>542</v>
      </c>
      <c r="N438">
        <v>4</v>
      </c>
      <c r="O438" s="12">
        <v>7</v>
      </c>
      <c r="Q438" s="23"/>
      <c r="S438" s="12" t="s">
        <v>547</v>
      </c>
      <c r="T438" t="s">
        <v>550</v>
      </c>
      <c r="U438" t="s">
        <v>551</v>
      </c>
    </row>
    <row r="439" spans="1:21" hidden="1">
      <c r="A439" t="s">
        <v>320</v>
      </c>
      <c r="B439" s="12" t="s">
        <v>517</v>
      </c>
      <c r="C439" s="12" t="s">
        <v>522</v>
      </c>
      <c r="D439" s="12" t="s">
        <v>527</v>
      </c>
      <c r="E439">
        <v>5.5</v>
      </c>
      <c r="F439" s="33">
        <v>140404</v>
      </c>
      <c r="G439" s="21">
        <v>44943</v>
      </c>
      <c r="H439" s="35">
        <f>YEAR($G439)</f>
        <v>2023</v>
      </c>
      <c r="I439" s="12" t="b">
        <v>0</v>
      </c>
      <c r="K439" t="s">
        <v>537</v>
      </c>
      <c r="L439" t="s">
        <v>541</v>
      </c>
      <c r="M439" s="12" t="s">
        <v>545</v>
      </c>
      <c r="N439">
        <v>4</v>
      </c>
      <c r="O439" s="12">
        <v>2.2999999999999998</v>
      </c>
      <c r="Q439" s="24">
        <f>EDATE(G439,O439*12)</f>
        <v>45764</v>
      </c>
      <c r="R439" s="37">
        <f t="shared" si="50"/>
        <v>2025</v>
      </c>
      <c r="S439" s="12" t="s">
        <v>547</v>
      </c>
      <c r="T439" t="s">
        <v>550</v>
      </c>
      <c r="U439" t="s">
        <v>553</v>
      </c>
    </row>
    <row r="440" spans="1:21" hidden="1">
      <c r="A440" t="s">
        <v>322</v>
      </c>
      <c r="B440" s="12" t="s">
        <v>517</v>
      </c>
      <c r="C440" s="12" t="s">
        <v>521</v>
      </c>
      <c r="D440" s="12" t="s">
        <v>525</v>
      </c>
      <c r="E440">
        <v>3.7</v>
      </c>
      <c r="F440">
        <v>145925</v>
      </c>
      <c r="G440" s="21">
        <v>45482</v>
      </c>
      <c r="H440" s="35">
        <f>YEAR(Cleaned_Dataset[[#This Row],[Hire Date]])</f>
        <v>2024</v>
      </c>
      <c r="I440" s="12" t="b">
        <v>0</v>
      </c>
      <c r="K440" t="s">
        <v>537</v>
      </c>
      <c r="L440" t="s">
        <v>538</v>
      </c>
      <c r="M440" s="12" t="s">
        <v>542</v>
      </c>
      <c r="N440">
        <v>1</v>
      </c>
      <c r="O440" s="12">
        <v>3.8</v>
      </c>
      <c r="Q440" s="23"/>
      <c r="S440" s="12" t="s">
        <v>548</v>
      </c>
      <c r="T440" t="s">
        <v>549</v>
      </c>
      <c r="U440" t="s">
        <v>554</v>
      </c>
    </row>
    <row r="441" spans="1:21" hidden="1">
      <c r="A441" t="s">
        <v>325</v>
      </c>
      <c r="B441" s="12" t="s">
        <v>519</v>
      </c>
      <c r="C441" s="12" t="s">
        <v>521</v>
      </c>
      <c r="D441" s="12" t="s">
        <v>525</v>
      </c>
      <c r="E441">
        <v>7.2</v>
      </c>
      <c r="F441" s="33">
        <v>77087</v>
      </c>
      <c r="G441" s="21">
        <v>43418</v>
      </c>
      <c r="H441" s="35">
        <f t="shared" ref="H441:H442" si="54">YEAR($G441)</f>
        <v>2018</v>
      </c>
      <c r="I441" s="12" t="b">
        <v>0</v>
      </c>
      <c r="K441" t="s">
        <v>537</v>
      </c>
      <c r="L441" t="s">
        <v>538</v>
      </c>
      <c r="M441" s="12" t="s">
        <v>544</v>
      </c>
      <c r="N441">
        <v>1</v>
      </c>
      <c r="O441" s="12">
        <v>6.4</v>
      </c>
      <c r="Q441" s="23"/>
      <c r="S441" s="12" t="s">
        <v>546</v>
      </c>
      <c r="T441" t="s">
        <v>549</v>
      </c>
      <c r="U441" t="s">
        <v>552</v>
      </c>
    </row>
    <row r="442" spans="1:21" hidden="1">
      <c r="A442" t="s">
        <v>329</v>
      </c>
      <c r="B442" s="12" t="s">
        <v>517</v>
      </c>
      <c r="C442" s="12" t="s">
        <v>522</v>
      </c>
      <c r="D442" s="12" t="s">
        <v>525</v>
      </c>
      <c r="E442">
        <v>4.2</v>
      </c>
      <c r="F442" s="33">
        <v>98211</v>
      </c>
      <c r="G442" s="21">
        <v>44090</v>
      </c>
      <c r="H442" s="35">
        <f t="shared" si="54"/>
        <v>2020</v>
      </c>
      <c r="I442" s="12" t="b">
        <v>0</v>
      </c>
      <c r="K442" t="s">
        <v>537</v>
      </c>
      <c r="L442" t="s">
        <v>541</v>
      </c>
      <c r="M442" s="12" t="s">
        <v>544</v>
      </c>
      <c r="N442">
        <v>3</v>
      </c>
      <c r="O442" s="12">
        <v>4.5999999999999996</v>
      </c>
      <c r="Q442" s="23"/>
      <c r="S442" s="12" t="s">
        <v>546</v>
      </c>
      <c r="T442" t="s">
        <v>550</v>
      </c>
      <c r="U442" t="s">
        <v>553</v>
      </c>
    </row>
    <row r="443" spans="1:21" hidden="1">
      <c r="A443" t="s">
        <v>60</v>
      </c>
      <c r="B443" s="12" t="s">
        <v>518</v>
      </c>
      <c r="C443" s="12" t="s">
        <v>522</v>
      </c>
      <c r="D443" s="12" t="s">
        <v>528</v>
      </c>
      <c r="E443">
        <v>4</v>
      </c>
      <c r="F443">
        <v>134740</v>
      </c>
      <c r="G443" s="21">
        <v>44035</v>
      </c>
      <c r="H443" s="35">
        <f>YEAR(Cleaned_Dataset[[#This Row],[Hire Date]])</f>
        <v>2020</v>
      </c>
      <c r="I443" s="12" t="b">
        <v>1</v>
      </c>
      <c r="J443" s="12" t="s">
        <v>533</v>
      </c>
      <c r="K443" t="s">
        <v>536</v>
      </c>
      <c r="L443" t="s">
        <v>540</v>
      </c>
      <c r="M443" s="12" t="s">
        <v>542</v>
      </c>
      <c r="N443">
        <v>2</v>
      </c>
      <c r="O443" s="12">
        <v>2.7</v>
      </c>
      <c r="P443" s="23">
        <f>ROUND(O443,0)</f>
        <v>3</v>
      </c>
      <c r="Q443" s="24">
        <f>EDATE(G443,O443*12)</f>
        <v>45008</v>
      </c>
      <c r="R443" s="37">
        <f t="shared" si="50"/>
        <v>2023</v>
      </c>
      <c r="S443" s="12" t="s">
        <v>547</v>
      </c>
      <c r="T443" t="s">
        <v>549</v>
      </c>
      <c r="U443" t="s">
        <v>554</v>
      </c>
    </row>
    <row r="444" spans="1:21" hidden="1">
      <c r="A444" t="s">
        <v>260</v>
      </c>
      <c r="B444" s="12" t="s">
        <v>519</v>
      </c>
      <c r="C444" s="12" t="s">
        <v>523</v>
      </c>
      <c r="D444" s="12" t="s">
        <v>528</v>
      </c>
      <c r="E444">
        <v>7.6</v>
      </c>
      <c r="F444" s="33">
        <v>136295</v>
      </c>
      <c r="G444" s="21">
        <v>44444</v>
      </c>
      <c r="H444" s="35">
        <f>YEAR($G444)</f>
        <v>2021</v>
      </c>
      <c r="I444" s="12" t="b">
        <v>0</v>
      </c>
      <c r="K444" t="s">
        <v>537</v>
      </c>
      <c r="L444" t="s">
        <v>540</v>
      </c>
      <c r="M444" s="12" t="s">
        <v>545</v>
      </c>
      <c r="N444">
        <v>2</v>
      </c>
      <c r="O444" s="12">
        <v>3.6</v>
      </c>
      <c r="Q444" s="23"/>
      <c r="S444" s="12" t="s">
        <v>547</v>
      </c>
      <c r="T444" t="s">
        <v>549</v>
      </c>
      <c r="U444" t="s">
        <v>551</v>
      </c>
    </row>
    <row r="445" spans="1:21" hidden="1">
      <c r="A445" t="s">
        <v>453</v>
      </c>
      <c r="B445" s="12" t="s">
        <v>519</v>
      </c>
      <c r="C445" s="12" t="s">
        <v>520</v>
      </c>
      <c r="D445" s="12" t="s">
        <v>526</v>
      </c>
      <c r="E445">
        <v>3.4</v>
      </c>
      <c r="F445">
        <v>107221</v>
      </c>
      <c r="G445" s="21">
        <v>45035</v>
      </c>
      <c r="H445" s="35">
        <f>YEAR(Cleaned_Dataset[[#This Row],[Hire Date]])</f>
        <v>2023</v>
      </c>
      <c r="I445" s="12" t="b">
        <v>0</v>
      </c>
      <c r="K445" t="s">
        <v>536</v>
      </c>
      <c r="L445" t="s">
        <v>541</v>
      </c>
      <c r="M445" s="12" t="s">
        <v>543</v>
      </c>
      <c r="N445">
        <v>3</v>
      </c>
      <c r="O445" s="12">
        <v>2</v>
      </c>
      <c r="Q445" s="23"/>
      <c r="S445" s="12" t="s">
        <v>546</v>
      </c>
      <c r="T445" t="s">
        <v>550</v>
      </c>
      <c r="U445" t="s">
        <v>551</v>
      </c>
    </row>
    <row r="446" spans="1:21" hidden="1">
      <c r="A446" t="s">
        <v>338</v>
      </c>
      <c r="B446" s="12" t="s">
        <v>518</v>
      </c>
      <c r="C446" s="12" t="s">
        <v>524</v>
      </c>
      <c r="D446" s="12" t="s">
        <v>525</v>
      </c>
      <c r="E446">
        <v>4.2</v>
      </c>
      <c r="F446" s="33">
        <v>100379</v>
      </c>
      <c r="G446" s="21">
        <v>45475</v>
      </c>
      <c r="H446" s="35">
        <f t="shared" ref="H446:H448" si="55">YEAR($G446)</f>
        <v>2024</v>
      </c>
      <c r="I446" s="12" t="b">
        <v>0</v>
      </c>
      <c r="K446" t="s">
        <v>537</v>
      </c>
      <c r="L446" t="s">
        <v>540</v>
      </c>
      <c r="M446" s="12" t="s">
        <v>544</v>
      </c>
      <c r="N446">
        <v>3</v>
      </c>
      <c r="O446" s="12">
        <v>4.8</v>
      </c>
      <c r="Q446" s="23"/>
      <c r="S446" s="12" t="s">
        <v>548</v>
      </c>
      <c r="T446" t="s">
        <v>549</v>
      </c>
      <c r="U446" t="s">
        <v>552</v>
      </c>
    </row>
    <row r="447" spans="1:21" hidden="1">
      <c r="A447" t="s">
        <v>340</v>
      </c>
      <c r="B447" s="12" t="s">
        <v>518</v>
      </c>
      <c r="C447" s="12" t="s">
        <v>524</v>
      </c>
      <c r="D447" s="12" t="s">
        <v>526</v>
      </c>
      <c r="E447">
        <v>8.1999999999999993</v>
      </c>
      <c r="F447" s="33">
        <v>67069</v>
      </c>
      <c r="G447" s="21">
        <v>44500</v>
      </c>
      <c r="H447" s="35">
        <f t="shared" si="55"/>
        <v>2021</v>
      </c>
      <c r="I447" s="12" t="b">
        <v>0</v>
      </c>
      <c r="K447" t="s">
        <v>537</v>
      </c>
      <c r="L447" t="s">
        <v>540</v>
      </c>
      <c r="M447" s="12" t="s">
        <v>544</v>
      </c>
      <c r="N447">
        <v>3</v>
      </c>
      <c r="O447" s="12">
        <v>3.5</v>
      </c>
      <c r="Q447" s="23"/>
      <c r="S447" s="12" t="s">
        <v>546</v>
      </c>
      <c r="T447" t="s">
        <v>549</v>
      </c>
      <c r="U447" t="s">
        <v>551</v>
      </c>
    </row>
    <row r="448" spans="1:21" hidden="1">
      <c r="A448" t="s">
        <v>341</v>
      </c>
      <c r="B448" s="12" t="s">
        <v>517</v>
      </c>
      <c r="C448" s="12" t="s">
        <v>520</v>
      </c>
      <c r="D448" s="12" t="s">
        <v>526</v>
      </c>
      <c r="E448">
        <v>4.7</v>
      </c>
      <c r="F448" s="33">
        <v>137362</v>
      </c>
      <c r="G448" s="21">
        <v>45307</v>
      </c>
      <c r="H448" s="35">
        <f t="shared" si="55"/>
        <v>2024</v>
      </c>
      <c r="I448" s="12" t="b">
        <v>0</v>
      </c>
      <c r="K448" t="s">
        <v>537</v>
      </c>
      <c r="L448" t="s">
        <v>540</v>
      </c>
      <c r="M448" s="12" t="s">
        <v>544</v>
      </c>
      <c r="N448">
        <v>2</v>
      </c>
      <c r="O448" s="12">
        <v>2.2999999999999998</v>
      </c>
      <c r="Q448" s="23"/>
      <c r="S448" s="12" t="s">
        <v>546</v>
      </c>
      <c r="T448" t="s">
        <v>549</v>
      </c>
      <c r="U448" t="s">
        <v>554</v>
      </c>
    </row>
    <row r="449" spans="1:21" hidden="1">
      <c r="A449" t="s">
        <v>479</v>
      </c>
      <c r="B449" s="12" t="s">
        <v>517</v>
      </c>
      <c r="C449" s="12" t="s">
        <v>522</v>
      </c>
      <c r="D449" s="12" t="s">
        <v>528</v>
      </c>
      <c r="E449">
        <v>7.7</v>
      </c>
      <c r="F449">
        <v>125206</v>
      </c>
      <c r="G449" s="21">
        <v>43307</v>
      </c>
      <c r="H449" s="35">
        <f>YEAR(Cleaned_Dataset[[#This Row],[Hire Date]])</f>
        <v>2018</v>
      </c>
      <c r="I449" s="12" t="b">
        <v>0</v>
      </c>
      <c r="K449" t="s">
        <v>536</v>
      </c>
      <c r="L449" t="s">
        <v>540</v>
      </c>
      <c r="M449" s="12" t="s">
        <v>542</v>
      </c>
      <c r="N449">
        <v>1</v>
      </c>
      <c r="O449" s="12">
        <v>6.7</v>
      </c>
      <c r="Q449" s="23"/>
      <c r="S449" s="12" t="s">
        <v>546</v>
      </c>
      <c r="T449" t="s">
        <v>549</v>
      </c>
      <c r="U449" t="s">
        <v>553</v>
      </c>
    </row>
    <row r="450" spans="1:21" hidden="1">
      <c r="A450" t="s">
        <v>420</v>
      </c>
      <c r="B450" s="12" t="s">
        <v>517</v>
      </c>
      <c r="C450" s="12" t="s">
        <v>520</v>
      </c>
      <c r="D450" s="12" t="s">
        <v>528</v>
      </c>
      <c r="E450">
        <v>7.7</v>
      </c>
      <c r="F450" s="33">
        <v>64986</v>
      </c>
      <c r="G450" s="21">
        <v>44679</v>
      </c>
      <c r="H450" s="35">
        <f t="shared" ref="H450:H452" si="56">YEAR($G450)</f>
        <v>2022</v>
      </c>
      <c r="I450" s="12" t="b">
        <v>0</v>
      </c>
      <c r="K450" t="s">
        <v>535</v>
      </c>
      <c r="L450" t="s">
        <v>538</v>
      </c>
      <c r="M450" s="12" t="s">
        <v>545</v>
      </c>
      <c r="N450">
        <v>2</v>
      </c>
      <c r="O450" s="12">
        <v>3</v>
      </c>
      <c r="Q450" s="23"/>
      <c r="S450" s="12" t="s">
        <v>546</v>
      </c>
      <c r="T450" t="s">
        <v>549</v>
      </c>
      <c r="U450" t="s">
        <v>553</v>
      </c>
    </row>
    <row r="451" spans="1:21" hidden="1">
      <c r="A451" t="s">
        <v>352</v>
      </c>
      <c r="B451" s="12" t="s">
        <v>517</v>
      </c>
      <c r="C451" s="12" t="s">
        <v>523</v>
      </c>
      <c r="D451" s="12" t="s">
        <v>526</v>
      </c>
      <c r="E451">
        <v>1.2</v>
      </c>
      <c r="F451" s="33">
        <v>96304</v>
      </c>
      <c r="G451" s="21">
        <v>44815</v>
      </c>
      <c r="H451" s="35">
        <f t="shared" si="56"/>
        <v>2022</v>
      </c>
      <c r="I451" s="12" t="b">
        <v>0</v>
      </c>
      <c r="K451" t="s">
        <v>537</v>
      </c>
      <c r="L451" t="s">
        <v>541</v>
      </c>
      <c r="M451" s="12" t="s">
        <v>544</v>
      </c>
      <c r="N451">
        <v>3</v>
      </c>
      <c r="O451" s="12">
        <v>2.6</v>
      </c>
      <c r="Q451" s="23"/>
      <c r="S451" s="12" t="s">
        <v>546</v>
      </c>
      <c r="T451" t="s">
        <v>550</v>
      </c>
      <c r="U451" t="s">
        <v>554</v>
      </c>
    </row>
    <row r="452" spans="1:21" hidden="1">
      <c r="A452" t="s">
        <v>353</v>
      </c>
      <c r="B452" s="12" t="s">
        <v>518</v>
      </c>
      <c r="C452" s="12" t="s">
        <v>523</v>
      </c>
      <c r="D452" s="12" t="s">
        <v>526</v>
      </c>
      <c r="E452">
        <v>4.8</v>
      </c>
      <c r="F452" s="33">
        <v>108456</v>
      </c>
      <c r="G452" s="21">
        <v>45695</v>
      </c>
      <c r="H452" s="35">
        <f t="shared" si="56"/>
        <v>2025</v>
      </c>
      <c r="I452" s="12" t="b">
        <v>0</v>
      </c>
      <c r="K452" t="s">
        <v>537</v>
      </c>
      <c r="L452" t="s">
        <v>538</v>
      </c>
      <c r="M452" s="12" t="s">
        <v>545</v>
      </c>
      <c r="N452">
        <v>3</v>
      </c>
      <c r="O452" s="12">
        <v>2.2000000000000002</v>
      </c>
      <c r="Q452" s="23"/>
      <c r="S452" s="12" t="s">
        <v>548</v>
      </c>
      <c r="T452" t="s">
        <v>549</v>
      </c>
      <c r="U452" t="s">
        <v>553</v>
      </c>
    </row>
    <row r="453" spans="1:21" hidden="1">
      <c r="A453" t="s">
        <v>40</v>
      </c>
      <c r="B453" s="12" t="s">
        <v>518</v>
      </c>
      <c r="C453" s="12" t="s">
        <v>522</v>
      </c>
      <c r="D453" s="12" t="s">
        <v>528</v>
      </c>
      <c r="E453">
        <v>7.8</v>
      </c>
      <c r="F453">
        <v>109811</v>
      </c>
      <c r="G453" s="21">
        <v>43864</v>
      </c>
      <c r="H453" s="35">
        <f>YEAR(Cleaned_Dataset[[#This Row],[Hire Date]])</f>
        <v>2020</v>
      </c>
      <c r="I453" s="12" t="b">
        <v>0</v>
      </c>
      <c r="K453" t="s">
        <v>535</v>
      </c>
      <c r="L453" t="s">
        <v>540</v>
      </c>
      <c r="M453" s="12" t="s">
        <v>542</v>
      </c>
      <c r="N453">
        <v>1</v>
      </c>
      <c r="O453" s="12">
        <v>5.2</v>
      </c>
      <c r="Q453" s="23"/>
      <c r="S453" s="12" t="s">
        <v>546</v>
      </c>
      <c r="T453" t="s">
        <v>549</v>
      </c>
      <c r="U453" t="s">
        <v>551</v>
      </c>
    </row>
    <row r="454" spans="1:21" hidden="1">
      <c r="A454" t="s">
        <v>54</v>
      </c>
      <c r="B454" s="12" t="s">
        <v>519</v>
      </c>
      <c r="C454" s="12" t="s">
        <v>520</v>
      </c>
      <c r="D454" s="12" t="s">
        <v>528</v>
      </c>
      <c r="E454">
        <v>7.8</v>
      </c>
      <c r="F454" s="33">
        <v>114748</v>
      </c>
      <c r="G454" s="21">
        <v>44806</v>
      </c>
      <c r="H454" s="35">
        <f t="shared" ref="H454:H455" si="57">YEAR($G454)</f>
        <v>2022</v>
      </c>
      <c r="I454" s="12" t="b">
        <v>0</v>
      </c>
      <c r="K454" t="s">
        <v>537</v>
      </c>
      <c r="L454" t="s">
        <v>538</v>
      </c>
      <c r="M454" s="12" t="s">
        <v>544</v>
      </c>
      <c r="N454">
        <v>4</v>
      </c>
      <c r="O454" s="12">
        <v>2.6</v>
      </c>
      <c r="Q454" s="23"/>
      <c r="S454" s="12" t="s">
        <v>547</v>
      </c>
      <c r="T454" t="s">
        <v>549</v>
      </c>
      <c r="U454" t="s">
        <v>552</v>
      </c>
    </row>
    <row r="455" spans="1:21" hidden="1">
      <c r="A455" t="s">
        <v>368</v>
      </c>
      <c r="B455" s="12" t="s">
        <v>518</v>
      </c>
      <c r="C455" s="12" t="s">
        <v>522</v>
      </c>
      <c r="D455" s="12" t="s">
        <v>525</v>
      </c>
      <c r="E455">
        <v>4.5999999999999996</v>
      </c>
      <c r="F455" s="33">
        <v>139623</v>
      </c>
      <c r="G455" s="21">
        <v>45061</v>
      </c>
      <c r="H455" s="35">
        <f t="shared" si="57"/>
        <v>2023</v>
      </c>
      <c r="I455" s="12" t="b">
        <v>0</v>
      </c>
      <c r="K455" t="s">
        <v>537</v>
      </c>
      <c r="L455" t="s">
        <v>540</v>
      </c>
      <c r="M455" s="12" t="s">
        <v>544</v>
      </c>
      <c r="N455">
        <v>5</v>
      </c>
      <c r="O455" s="12">
        <v>1.9</v>
      </c>
      <c r="Q455" s="23"/>
      <c r="S455" s="12" t="s">
        <v>546</v>
      </c>
      <c r="T455" t="s">
        <v>549</v>
      </c>
      <c r="U455" t="s">
        <v>554</v>
      </c>
    </row>
    <row r="456" spans="1:21" hidden="1">
      <c r="A456" t="s">
        <v>369</v>
      </c>
      <c r="B456" s="12" t="s">
        <v>519</v>
      </c>
      <c r="C456" s="12" t="s">
        <v>521</v>
      </c>
      <c r="D456" s="12" t="s">
        <v>525</v>
      </c>
      <c r="E456">
        <v>5.4</v>
      </c>
      <c r="F456">
        <v>65793</v>
      </c>
      <c r="G456" s="21">
        <v>43528</v>
      </c>
      <c r="H456" s="35">
        <f>YEAR(Cleaned_Dataset[[#This Row],[Hire Date]])</f>
        <v>2019</v>
      </c>
      <c r="I456" s="12" t="b">
        <v>0</v>
      </c>
      <c r="K456" t="s">
        <v>537</v>
      </c>
      <c r="L456" t="s">
        <v>541</v>
      </c>
      <c r="M456" s="12" t="s">
        <v>542</v>
      </c>
      <c r="N456">
        <v>5</v>
      </c>
      <c r="O456" s="12">
        <v>6.1</v>
      </c>
      <c r="Q456" s="23"/>
      <c r="S456" s="12" t="s">
        <v>548</v>
      </c>
      <c r="T456" t="s">
        <v>550</v>
      </c>
      <c r="U456" t="s">
        <v>552</v>
      </c>
    </row>
    <row r="457" spans="1:21" hidden="1">
      <c r="A457" t="s">
        <v>310</v>
      </c>
      <c r="B457" s="12" t="s">
        <v>518</v>
      </c>
      <c r="C457" s="12" t="s">
        <v>521</v>
      </c>
      <c r="D457" s="12" t="s">
        <v>528</v>
      </c>
      <c r="E457">
        <v>4</v>
      </c>
      <c r="F457">
        <v>146661</v>
      </c>
      <c r="G457" s="21">
        <v>44375</v>
      </c>
      <c r="H457" s="35">
        <f>YEAR(Cleaned_Dataset[[#This Row],[Hire Date]])</f>
        <v>2021</v>
      </c>
      <c r="I457" s="12" t="b">
        <v>1</v>
      </c>
      <c r="J457" s="12" t="s">
        <v>531</v>
      </c>
      <c r="K457" t="s">
        <v>536</v>
      </c>
      <c r="L457" t="s">
        <v>540</v>
      </c>
      <c r="M457" s="12" t="s">
        <v>542</v>
      </c>
      <c r="N457">
        <v>2</v>
      </c>
      <c r="O457" s="12">
        <v>2.8</v>
      </c>
      <c r="P457" s="23">
        <f>ROUND(O457,0)</f>
        <v>3</v>
      </c>
      <c r="Q457" s="24">
        <f>EDATE(G457,O457*12)</f>
        <v>45379</v>
      </c>
      <c r="R457" s="37">
        <f t="shared" ref="R450:R513" si="58">YEAR(Q457)</f>
        <v>2024</v>
      </c>
      <c r="S457" s="12" t="s">
        <v>547</v>
      </c>
      <c r="T457" t="s">
        <v>549</v>
      </c>
      <c r="U457" t="s">
        <v>554</v>
      </c>
    </row>
    <row r="458" spans="1:21" hidden="1">
      <c r="A458" t="s">
        <v>372</v>
      </c>
      <c r="B458" s="12" t="s">
        <v>517</v>
      </c>
      <c r="C458" s="12" t="s">
        <v>522</v>
      </c>
      <c r="D458" s="12" t="s">
        <v>525</v>
      </c>
      <c r="E458">
        <v>6.8</v>
      </c>
      <c r="F458" s="33">
        <v>153635</v>
      </c>
      <c r="G458" s="21">
        <v>43531</v>
      </c>
      <c r="H458" s="35">
        <f t="shared" ref="H458:H459" si="59">YEAR($G458)</f>
        <v>2019</v>
      </c>
      <c r="I458" s="12" t="b">
        <v>0</v>
      </c>
      <c r="K458" t="s">
        <v>537</v>
      </c>
      <c r="L458" t="s">
        <v>538</v>
      </c>
      <c r="M458" s="12" t="s">
        <v>545</v>
      </c>
      <c r="N458">
        <v>3</v>
      </c>
      <c r="O458" s="12">
        <v>6.1</v>
      </c>
      <c r="Q458" s="23"/>
      <c r="S458" s="12" t="s">
        <v>548</v>
      </c>
      <c r="T458" t="s">
        <v>549</v>
      </c>
      <c r="U458" t="s">
        <v>553</v>
      </c>
    </row>
    <row r="459" spans="1:21" hidden="1">
      <c r="A459" t="s">
        <v>23</v>
      </c>
      <c r="B459" s="12" t="s">
        <v>518</v>
      </c>
      <c r="C459" s="12" t="s">
        <v>520</v>
      </c>
      <c r="D459" s="12" t="s">
        <v>528</v>
      </c>
      <c r="E459">
        <v>4.0999999999999996</v>
      </c>
      <c r="F459" s="33">
        <v>138953</v>
      </c>
      <c r="G459" s="21">
        <v>44896</v>
      </c>
      <c r="H459" s="35">
        <f t="shared" si="59"/>
        <v>2022</v>
      </c>
      <c r="I459" s="12" t="b">
        <v>1</v>
      </c>
      <c r="J459" s="12" t="s">
        <v>530</v>
      </c>
      <c r="K459" t="s">
        <v>535</v>
      </c>
      <c r="L459" t="s">
        <v>540</v>
      </c>
      <c r="M459" s="12" t="s">
        <v>545</v>
      </c>
      <c r="N459">
        <v>5</v>
      </c>
      <c r="O459" s="12">
        <v>2.4</v>
      </c>
      <c r="P459" s="23">
        <f>ROUND(O459,0)</f>
        <v>2</v>
      </c>
      <c r="Q459" s="24">
        <f>EDATE(G459,O459*12)</f>
        <v>45748</v>
      </c>
      <c r="R459" s="37">
        <f t="shared" si="58"/>
        <v>2025</v>
      </c>
      <c r="S459" s="12" t="s">
        <v>547</v>
      </c>
      <c r="T459" t="s">
        <v>549</v>
      </c>
      <c r="U459" t="s">
        <v>552</v>
      </c>
    </row>
    <row r="460" spans="1:21" hidden="1">
      <c r="A460" t="s">
        <v>382</v>
      </c>
      <c r="B460" s="12" t="s">
        <v>517</v>
      </c>
      <c r="C460" s="12" t="s">
        <v>522</v>
      </c>
      <c r="D460" s="12" t="s">
        <v>528</v>
      </c>
      <c r="E460">
        <v>5.4</v>
      </c>
      <c r="F460">
        <v>80093</v>
      </c>
      <c r="G460" s="21">
        <v>43112</v>
      </c>
      <c r="H460" s="35">
        <f>YEAR(Cleaned_Dataset[[#This Row],[Hire Date]])</f>
        <v>2018</v>
      </c>
      <c r="I460" s="12" t="b">
        <v>1</v>
      </c>
      <c r="J460" s="12" t="s">
        <v>530</v>
      </c>
      <c r="K460" t="s">
        <v>537</v>
      </c>
      <c r="L460" t="s">
        <v>541</v>
      </c>
      <c r="M460" s="12" t="s">
        <v>542</v>
      </c>
      <c r="N460">
        <v>3</v>
      </c>
      <c r="O460" s="12">
        <v>1</v>
      </c>
      <c r="P460" s="23">
        <f>ROUND(O460,0)</f>
        <v>1</v>
      </c>
      <c r="Q460" s="24">
        <f>EDATE(G460,O460*12)</f>
        <v>43477</v>
      </c>
      <c r="R460" s="37">
        <f t="shared" si="58"/>
        <v>2019</v>
      </c>
      <c r="S460" s="12" t="s">
        <v>547</v>
      </c>
      <c r="T460" t="s">
        <v>550</v>
      </c>
      <c r="U460" t="s">
        <v>552</v>
      </c>
    </row>
    <row r="461" spans="1:21" hidden="1">
      <c r="A461" t="s">
        <v>384</v>
      </c>
      <c r="B461" s="12" t="s">
        <v>519</v>
      </c>
      <c r="C461" s="12" t="s">
        <v>524</v>
      </c>
      <c r="D461" s="12" t="s">
        <v>526</v>
      </c>
      <c r="E461">
        <v>6.4</v>
      </c>
      <c r="F461" s="33">
        <v>91131</v>
      </c>
      <c r="G461" s="21">
        <v>45425</v>
      </c>
      <c r="H461" s="35">
        <f>YEAR($G461)</f>
        <v>2024</v>
      </c>
      <c r="I461" s="12" t="b">
        <v>0</v>
      </c>
      <c r="K461" t="s">
        <v>537</v>
      </c>
      <c r="L461" t="s">
        <v>538</v>
      </c>
      <c r="M461" s="12" t="s">
        <v>545</v>
      </c>
      <c r="N461">
        <v>3</v>
      </c>
      <c r="O461" s="12">
        <v>3.9</v>
      </c>
      <c r="Q461" s="23"/>
      <c r="S461" s="12" t="s">
        <v>548</v>
      </c>
      <c r="T461" t="s">
        <v>549</v>
      </c>
      <c r="U461" t="s">
        <v>554</v>
      </c>
    </row>
    <row r="462" spans="1:21" hidden="1">
      <c r="A462" t="s">
        <v>385</v>
      </c>
      <c r="B462" s="12" t="s">
        <v>518</v>
      </c>
      <c r="C462" s="12" t="s">
        <v>523</v>
      </c>
      <c r="D462" s="12" t="s">
        <v>526</v>
      </c>
      <c r="E462">
        <v>6.1</v>
      </c>
      <c r="F462">
        <v>115835</v>
      </c>
      <c r="G462" s="21">
        <v>45935</v>
      </c>
      <c r="H462" s="35">
        <f>YEAR(Cleaned_Dataset[[#This Row],[Hire Date]])</f>
        <v>2025</v>
      </c>
      <c r="I462" s="12" t="b">
        <v>0</v>
      </c>
      <c r="K462" t="s">
        <v>537</v>
      </c>
      <c r="L462" t="s">
        <v>541</v>
      </c>
      <c r="M462" s="12" t="s">
        <v>542</v>
      </c>
      <c r="N462">
        <v>3</v>
      </c>
      <c r="O462" s="12">
        <v>6.5</v>
      </c>
      <c r="Q462" s="23"/>
      <c r="S462" s="12" t="s">
        <v>546</v>
      </c>
      <c r="T462" t="s">
        <v>550</v>
      </c>
      <c r="U462" t="s">
        <v>551</v>
      </c>
    </row>
    <row r="463" spans="1:21">
      <c r="A463" t="s">
        <v>257</v>
      </c>
      <c r="B463" s="12" t="s">
        <v>518</v>
      </c>
      <c r="C463" s="12" t="s">
        <v>524</v>
      </c>
      <c r="D463" s="12" t="s">
        <v>527</v>
      </c>
      <c r="E463">
        <v>5.6</v>
      </c>
      <c r="F463">
        <v>109230</v>
      </c>
      <c r="G463" s="21">
        <v>45037</v>
      </c>
      <c r="H463" s="35">
        <f>YEAR(Cleaned_Dataset[[#This Row],[Hire Date]])</f>
        <v>2023</v>
      </c>
      <c r="I463" s="12" t="b">
        <v>1</v>
      </c>
      <c r="J463" s="12" t="s">
        <v>534</v>
      </c>
      <c r="K463" t="s">
        <v>535</v>
      </c>
      <c r="L463" t="s">
        <v>540</v>
      </c>
      <c r="M463" s="12" t="s">
        <v>543</v>
      </c>
      <c r="N463">
        <v>3</v>
      </c>
      <c r="O463" s="12">
        <v>2</v>
      </c>
      <c r="P463" s="23">
        <f>ROUND(O463,0)</f>
        <v>2</v>
      </c>
      <c r="Q463" s="24">
        <f>EDATE(G463,O463*12)</f>
        <v>45768</v>
      </c>
      <c r="R463" s="37">
        <f t="shared" si="58"/>
        <v>2025</v>
      </c>
      <c r="S463" s="12" t="s">
        <v>546</v>
      </c>
      <c r="T463" t="s">
        <v>549</v>
      </c>
      <c r="U463" t="s">
        <v>552</v>
      </c>
    </row>
    <row r="464" spans="1:21" hidden="1">
      <c r="A464" t="s">
        <v>395</v>
      </c>
      <c r="B464" s="12" t="s">
        <v>519</v>
      </c>
      <c r="C464" s="12" t="s">
        <v>524</v>
      </c>
      <c r="D464" s="12" t="s">
        <v>526</v>
      </c>
      <c r="E464">
        <v>7.8</v>
      </c>
      <c r="F464" t="s">
        <v>529</v>
      </c>
      <c r="G464" s="21">
        <v>44720</v>
      </c>
      <c r="H464" s="35">
        <f>YEAR(Cleaned_Dataset[[#This Row],[Hire Date]])</f>
        <v>2022</v>
      </c>
      <c r="I464" s="12" t="b">
        <v>0</v>
      </c>
      <c r="K464" t="s">
        <v>537</v>
      </c>
      <c r="L464" t="s">
        <v>538</v>
      </c>
      <c r="M464" s="12" t="s">
        <v>542</v>
      </c>
      <c r="N464">
        <v>4</v>
      </c>
      <c r="O464" s="12">
        <v>2.9</v>
      </c>
      <c r="Q464" s="23"/>
      <c r="S464" s="12" t="s">
        <v>547</v>
      </c>
      <c r="T464" t="s">
        <v>549</v>
      </c>
      <c r="U464" t="s">
        <v>554</v>
      </c>
    </row>
    <row r="465" spans="1:21" hidden="1">
      <c r="A465" t="s">
        <v>248</v>
      </c>
      <c r="B465" s="12" t="s">
        <v>517</v>
      </c>
      <c r="C465" s="12" t="s">
        <v>523</v>
      </c>
      <c r="D465" s="12" t="s">
        <v>528</v>
      </c>
      <c r="E465">
        <v>8</v>
      </c>
      <c r="F465">
        <v>121588</v>
      </c>
      <c r="G465" s="21">
        <v>45549</v>
      </c>
      <c r="H465" s="35">
        <f>YEAR(Cleaned_Dataset[[#This Row],[Hire Date]])</f>
        <v>2024</v>
      </c>
      <c r="I465" s="12" t="b">
        <v>0</v>
      </c>
      <c r="K465" t="s">
        <v>536</v>
      </c>
      <c r="L465" t="s">
        <v>541</v>
      </c>
      <c r="M465" s="12" t="s">
        <v>542</v>
      </c>
      <c r="N465">
        <v>3</v>
      </c>
      <c r="O465" s="12">
        <v>3.6</v>
      </c>
      <c r="Q465" s="23"/>
      <c r="S465" s="12" t="s">
        <v>547</v>
      </c>
      <c r="T465" t="s">
        <v>550</v>
      </c>
      <c r="U465" t="s">
        <v>553</v>
      </c>
    </row>
    <row r="466" spans="1:21" hidden="1">
      <c r="A466" t="s">
        <v>402</v>
      </c>
      <c r="B466" s="12" t="s">
        <v>517</v>
      </c>
      <c r="C466" s="12" t="s">
        <v>523</v>
      </c>
      <c r="D466" s="12" t="s">
        <v>526</v>
      </c>
      <c r="E466">
        <v>6.3</v>
      </c>
      <c r="F466">
        <v>62871</v>
      </c>
      <c r="G466" s="21">
        <v>44047</v>
      </c>
      <c r="H466" s="35">
        <f>YEAR(Cleaned_Dataset[[#This Row],[Hire Date]])</f>
        <v>2020</v>
      </c>
      <c r="I466" s="12" t="b">
        <v>0</v>
      </c>
      <c r="K466" t="s">
        <v>537</v>
      </c>
      <c r="L466" t="s">
        <v>540</v>
      </c>
      <c r="M466" s="12" t="s">
        <v>542</v>
      </c>
      <c r="N466">
        <v>3</v>
      </c>
      <c r="O466" s="12">
        <v>4.7</v>
      </c>
      <c r="Q466" s="23"/>
      <c r="S466" s="12" t="s">
        <v>546</v>
      </c>
      <c r="T466" t="s">
        <v>549</v>
      </c>
      <c r="U466" t="s">
        <v>551</v>
      </c>
    </row>
    <row r="467" spans="1:21" hidden="1">
      <c r="A467" t="s">
        <v>405</v>
      </c>
      <c r="B467" s="12" t="s">
        <v>519</v>
      </c>
      <c r="C467" s="12" t="s">
        <v>522</v>
      </c>
      <c r="D467" s="12" t="s">
        <v>525</v>
      </c>
      <c r="E467">
        <v>3.2</v>
      </c>
      <c r="F467">
        <v>105095</v>
      </c>
      <c r="G467" s="21">
        <v>45083</v>
      </c>
      <c r="H467" s="35">
        <f>YEAR(Cleaned_Dataset[[#This Row],[Hire Date]])</f>
        <v>2023</v>
      </c>
      <c r="I467" s="12" t="b">
        <v>0</v>
      </c>
      <c r="K467" t="s">
        <v>537</v>
      </c>
      <c r="L467" t="s">
        <v>541</v>
      </c>
      <c r="M467" s="12" t="s">
        <v>542</v>
      </c>
      <c r="N467">
        <v>3</v>
      </c>
      <c r="O467" s="12">
        <v>1.9</v>
      </c>
      <c r="Q467" s="23"/>
      <c r="S467" s="12" t="s">
        <v>548</v>
      </c>
      <c r="T467" t="s">
        <v>550</v>
      </c>
      <c r="U467" t="s">
        <v>551</v>
      </c>
    </row>
    <row r="468" spans="1:21" hidden="1">
      <c r="A468" t="s">
        <v>104</v>
      </c>
      <c r="B468" s="12" t="s">
        <v>519</v>
      </c>
      <c r="C468" s="12" t="s">
        <v>522</v>
      </c>
      <c r="D468" s="12" t="s">
        <v>528</v>
      </c>
      <c r="E468">
        <v>5.9</v>
      </c>
      <c r="F468" s="33">
        <v>98518</v>
      </c>
      <c r="G468" s="21">
        <v>43585</v>
      </c>
      <c r="H468" s="35">
        <f>YEAR($G468)</f>
        <v>2019</v>
      </c>
      <c r="I468" s="12" t="b">
        <v>1</v>
      </c>
      <c r="J468" s="12" t="s">
        <v>533</v>
      </c>
      <c r="K468" t="s">
        <v>536</v>
      </c>
      <c r="L468" t="s">
        <v>541</v>
      </c>
      <c r="M468" s="12" t="s">
        <v>544</v>
      </c>
      <c r="N468">
        <v>3</v>
      </c>
      <c r="O468" s="12">
        <v>0.5</v>
      </c>
      <c r="P468" s="23">
        <f>ROUND(O468,0)</f>
        <v>1</v>
      </c>
      <c r="Q468" s="24">
        <f>EDATE(G468,O468*12)</f>
        <v>43768</v>
      </c>
      <c r="R468" s="37">
        <f t="shared" si="58"/>
        <v>2019</v>
      </c>
      <c r="S468" s="12" t="s">
        <v>547</v>
      </c>
      <c r="T468" t="s">
        <v>550</v>
      </c>
      <c r="U468" t="s">
        <v>554</v>
      </c>
    </row>
    <row r="469" spans="1:21" hidden="1">
      <c r="A469" t="s">
        <v>408</v>
      </c>
      <c r="B469" s="12" t="s">
        <v>519</v>
      </c>
      <c r="C469" s="12" t="s">
        <v>523</v>
      </c>
      <c r="D469" s="12" t="s">
        <v>525</v>
      </c>
      <c r="E469">
        <v>6.7</v>
      </c>
      <c r="F469">
        <v>113459</v>
      </c>
      <c r="G469" s="21">
        <v>44639</v>
      </c>
      <c r="H469" s="35">
        <f>YEAR(Cleaned_Dataset[[#This Row],[Hire Date]])</f>
        <v>2022</v>
      </c>
      <c r="I469" s="12" t="b">
        <v>0</v>
      </c>
      <c r="K469" t="s">
        <v>537</v>
      </c>
      <c r="L469" t="s">
        <v>538</v>
      </c>
      <c r="M469" s="12" t="s">
        <v>542</v>
      </c>
      <c r="N469">
        <v>2</v>
      </c>
      <c r="O469" s="12">
        <v>3.1</v>
      </c>
      <c r="Q469" s="23"/>
      <c r="S469" s="12" t="s">
        <v>546</v>
      </c>
      <c r="T469" t="s">
        <v>549</v>
      </c>
      <c r="U469" t="s">
        <v>553</v>
      </c>
    </row>
    <row r="470" spans="1:21" hidden="1">
      <c r="A470" t="s">
        <v>412</v>
      </c>
      <c r="B470" s="12" t="s">
        <v>517</v>
      </c>
      <c r="C470" s="12" t="s">
        <v>522</v>
      </c>
      <c r="D470" s="12" t="s">
        <v>527</v>
      </c>
      <c r="E470">
        <v>5.3</v>
      </c>
      <c r="F470" s="33">
        <v>134704</v>
      </c>
      <c r="G470" s="21">
        <v>44775</v>
      </c>
      <c r="H470" s="35">
        <f>YEAR($G470)</f>
        <v>2022</v>
      </c>
      <c r="I470" s="12" t="b">
        <v>0</v>
      </c>
      <c r="K470" t="s">
        <v>537</v>
      </c>
      <c r="L470" t="s">
        <v>541</v>
      </c>
      <c r="M470" s="12" t="s">
        <v>544</v>
      </c>
      <c r="N470">
        <v>3</v>
      </c>
      <c r="O470" s="12">
        <v>2.7</v>
      </c>
      <c r="Q470" s="24">
        <f>EDATE(G470,O470*12)</f>
        <v>45749</v>
      </c>
      <c r="R470" s="37">
        <f t="shared" si="58"/>
        <v>2025</v>
      </c>
      <c r="S470" s="12" t="s">
        <v>546</v>
      </c>
      <c r="T470" t="s">
        <v>550</v>
      </c>
      <c r="U470" t="s">
        <v>551</v>
      </c>
    </row>
    <row r="471" spans="1:21" hidden="1">
      <c r="A471" t="s">
        <v>246</v>
      </c>
      <c r="B471" s="12" t="s">
        <v>519</v>
      </c>
      <c r="C471" s="12" t="s">
        <v>521</v>
      </c>
      <c r="D471" s="12" t="s">
        <v>528</v>
      </c>
      <c r="E471">
        <v>6.1</v>
      </c>
      <c r="F471">
        <v>138213</v>
      </c>
      <c r="G471" s="21">
        <v>43772</v>
      </c>
      <c r="H471" s="35">
        <f>YEAR(Cleaned_Dataset[[#This Row],[Hire Date]])</f>
        <v>2019</v>
      </c>
      <c r="I471" s="12" t="b">
        <v>1</v>
      </c>
      <c r="J471" s="12" t="s">
        <v>531</v>
      </c>
      <c r="K471" t="s">
        <v>535</v>
      </c>
      <c r="L471" t="s">
        <v>540</v>
      </c>
      <c r="M471" s="12" t="s">
        <v>542</v>
      </c>
      <c r="N471">
        <v>3</v>
      </c>
      <c r="O471" s="12">
        <v>3.5</v>
      </c>
      <c r="P471" s="23">
        <f>ROUND(O471,0)</f>
        <v>4</v>
      </c>
      <c r="Q471" s="24">
        <f>EDATE(G471,O471*12)</f>
        <v>45049</v>
      </c>
      <c r="R471" s="37">
        <f t="shared" si="58"/>
        <v>2023</v>
      </c>
      <c r="S471" s="12" t="s">
        <v>547</v>
      </c>
      <c r="T471" t="s">
        <v>549</v>
      </c>
      <c r="U471" t="s">
        <v>554</v>
      </c>
    </row>
    <row r="472" spans="1:21" hidden="1">
      <c r="A472" t="s">
        <v>417</v>
      </c>
      <c r="B472" s="12" t="s">
        <v>519</v>
      </c>
      <c r="C472" s="12" t="s">
        <v>522</v>
      </c>
      <c r="D472" s="12" t="s">
        <v>526</v>
      </c>
      <c r="E472">
        <v>0.1</v>
      </c>
      <c r="F472">
        <v>133155</v>
      </c>
      <c r="G472" s="21">
        <v>45038</v>
      </c>
      <c r="H472" s="35">
        <f>YEAR(Cleaned_Dataset[[#This Row],[Hire Date]])</f>
        <v>2023</v>
      </c>
      <c r="I472" s="12" t="b">
        <v>1</v>
      </c>
      <c r="J472" s="12" t="s">
        <v>532</v>
      </c>
      <c r="K472" t="s">
        <v>537</v>
      </c>
      <c r="L472" t="s">
        <v>541</v>
      </c>
      <c r="M472" s="12" t="s">
        <v>543</v>
      </c>
      <c r="N472">
        <v>4</v>
      </c>
      <c r="O472" s="12">
        <v>1.5</v>
      </c>
      <c r="P472" s="23">
        <f>ROUND(O472,0)</f>
        <v>2</v>
      </c>
      <c r="Q472" s="24">
        <f>EDATE(G472,O472*12)</f>
        <v>45587</v>
      </c>
      <c r="R472" s="37">
        <f t="shared" si="58"/>
        <v>2024</v>
      </c>
      <c r="S472" s="12" t="s">
        <v>546</v>
      </c>
      <c r="T472" t="s">
        <v>550</v>
      </c>
      <c r="U472" t="s">
        <v>553</v>
      </c>
    </row>
    <row r="473" spans="1:21" hidden="1">
      <c r="A473" t="s">
        <v>452</v>
      </c>
      <c r="B473" s="12" t="s">
        <v>517</v>
      </c>
      <c r="C473" s="12" t="s">
        <v>520</v>
      </c>
      <c r="D473" s="12" t="s">
        <v>528</v>
      </c>
      <c r="E473">
        <v>8.5</v>
      </c>
      <c r="F473" s="33">
        <v>159977</v>
      </c>
      <c r="G473" s="21">
        <v>45581</v>
      </c>
      <c r="H473" s="35">
        <f t="shared" ref="H473:H474" si="60">YEAR($G473)</f>
        <v>2024</v>
      </c>
      <c r="I473" s="12" t="b">
        <v>0</v>
      </c>
      <c r="K473" t="s">
        <v>536</v>
      </c>
      <c r="L473" t="s">
        <v>538</v>
      </c>
      <c r="M473" s="12" t="s">
        <v>545</v>
      </c>
      <c r="N473">
        <v>2</v>
      </c>
      <c r="O473" s="12">
        <v>4.5</v>
      </c>
      <c r="Q473" s="23"/>
      <c r="S473" s="12" t="s">
        <v>546</v>
      </c>
      <c r="T473" t="s">
        <v>549</v>
      </c>
      <c r="U473" t="s">
        <v>552</v>
      </c>
    </row>
    <row r="474" spans="1:21" hidden="1">
      <c r="A474" t="s">
        <v>152</v>
      </c>
      <c r="B474" s="12" t="s">
        <v>518</v>
      </c>
      <c r="C474" s="12" t="s">
        <v>524</v>
      </c>
      <c r="D474" s="12" t="s">
        <v>528</v>
      </c>
      <c r="E474">
        <v>8.5</v>
      </c>
      <c r="F474" s="33">
        <v>145469</v>
      </c>
      <c r="G474" s="21">
        <v>43202</v>
      </c>
      <c r="H474" s="35">
        <f t="shared" si="60"/>
        <v>2018</v>
      </c>
      <c r="I474" s="12" t="b">
        <v>0</v>
      </c>
      <c r="K474" t="s">
        <v>537</v>
      </c>
      <c r="L474" t="s">
        <v>538</v>
      </c>
      <c r="M474" s="12" t="s">
        <v>544</v>
      </c>
      <c r="N474">
        <v>3</v>
      </c>
      <c r="O474" s="12">
        <v>7</v>
      </c>
      <c r="Q474" s="23"/>
      <c r="S474" s="12" t="s">
        <v>547</v>
      </c>
      <c r="T474" t="s">
        <v>549</v>
      </c>
      <c r="U474" t="s">
        <v>553</v>
      </c>
    </row>
    <row r="475" spans="1:21" hidden="1">
      <c r="A475" t="s">
        <v>39</v>
      </c>
      <c r="B475" s="12" t="s">
        <v>518</v>
      </c>
      <c r="C475" s="12" t="s">
        <v>524</v>
      </c>
      <c r="D475" s="12" t="s">
        <v>528</v>
      </c>
      <c r="E475">
        <v>7.8</v>
      </c>
      <c r="F475">
        <v>94698</v>
      </c>
      <c r="G475" s="21">
        <v>44635</v>
      </c>
      <c r="H475" s="35">
        <f>YEAR(Cleaned_Dataset[[#This Row],[Hire Date]])</f>
        <v>2022</v>
      </c>
      <c r="I475" s="12" t="b">
        <v>1</v>
      </c>
      <c r="J475" s="12" t="s">
        <v>531</v>
      </c>
      <c r="K475" t="s">
        <v>536</v>
      </c>
      <c r="L475" t="s">
        <v>540</v>
      </c>
      <c r="M475" s="12" t="s">
        <v>542</v>
      </c>
      <c r="N475">
        <v>4</v>
      </c>
      <c r="O475" s="12">
        <v>1</v>
      </c>
      <c r="P475" s="23">
        <f>ROUND(O475,0)</f>
        <v>1</v>
      </c>
      <c r="Q475" s="24">
        <f>EDATE(G475,O475*12)</f>
        <v>45000</v>
      </c>
      <c r="R475" s="37">
        <f t="shared" si="58"/>
        <v>2023</v>
      </c>
      <c r="S475" s="12" t="s">
        <v>547</v>
      </c>
      <c r="T475" t="s">
        <v>549</v>
      </c>
      <c r="U475" t="s">
        <v>552</v>
      </c>
    </row>
    <row r="476" spans="1:21" hidden="1">
      <c r="A476" t="s">
        <v>288</v>
      </c>
      <c r="B476" s="12" t="s">
        <v>517</v>
      </c>
      <c r="C476" s="12" t="s">
        <v>521</v>
      </c>
      <c r="D476" s="12" t="s">
        <v>526</v>
      </c>
      <c r="E476">
        <v>3.8</v>
      </c>
      <c r="F476">
        <v>86928</v>
      </c>
      <c r="G476" s="21">
        <v>45039</v>
      </c>
      <c r="H476" s="35">
        <f>YEAR(Cleaned_Dataset[[#This Row],[Hire Date]])</f>
        <v>2023</v>
      </c>
      <c r="I476" s="12" t="b">
        <v>0</v>
      </c>
      <c r="K476" t="s">
        <v>537</v>
      </c>
      <c r="L476" t="s">
        <v>538</v>
      </c>
      <c r="M476" s="12" t="s">
        <v>543</v>
      </c>
      <c r="N476">
        <v>5</v>
      </c>
      <c r="O476" s="12">
        <v>2</v>
      </c>
      <c r="Q476" s="23"/>
      <c r="S476" s="12" t="s">
        <v>546</v>
      </c>
      <c r="T476" t="s">
        <v>549</v>
      </c>
      <c r="U476" t="s">
        <v>552</v>
      </c>
    </row>
    <row r="477" spans="1:21" hidden="1">
      <c r="A477" t="s">
        <v>442</v>
      </c>
      <c r="B477" s="12" t="s">
        <v>518</v>
      </c>
      <c r="C477" s="12" t="s">
        <v>520</v>
      </c>
      <c r="D477" s="12" t="s">
        <v>525</v>
      </c>
      <c r="E477">
        <v>5.6</v>
      </c>
      <c r="F477">
        <v>64458</v>
      </c>
      <c r="G477" s="21">
        <v>45780</v>
      </c>
      <c r="H477" s="35">
        <f>YEAR(Cleaned_Dataset[[#This Row],[Hire Date]])</f>
        <v>2025</v>
      </c>
      <c r="I477" s="12" t="b">
        <v>0</v>
      </c>
      <c r="K477" t="s">
        <v>537</v>
      </c>
      <c r="L477" t="s">
        <v>540</v>
      </c>
      <c r="M477" s="12" t="s">
        <v>542</v>
      </c>
      <c r="N477">
        <v>3</v>
      </c>
      <c r="O477" s="12">
        <v>7</v>
      </c>
      <c r="Q477" s="23"/>
      <c r="S477" s="12" t="s">
        <v>548</v>
      </c>
      <c r="T477" t="s">
        <v>549</v>
      </c>
      <c r="U477" t="s">
        <v>553</v>
      </c>
    </row>
    <row r="478" spans="1:21" hidden="1">
      <c r="A478" t="s">
        <v>443</v>
      </c>
      <c r="B478" s="12" t="s">
        <v>518</v>
      </c>
      <c r="C478" s="12" t="s">
        <v>524</v>
      </c>
      <c r="D478" s="12" t="s">
        <v>525</v>
      </c>
      <c r="E478">
        <v>4</v>
      </c>
      <c r="F478" s="33">
        <v>67352</v>
      </c>
      <c r="G478" s="21">
        <v>45425</v>
      </c>
      <c r="H478" s="35">
        <f>YEAR($G478)</f>
        <v>2024</v>
      </c>
      <c r="I478" s="12" t="b">
        <v>0</v>
      </c>
      <c r="K478" t="s">
        <v>537</v>
      </c>
      <c r="L478" t="s">
        <v>538</v>
      </c>
      <c r="M478" s="12" t="s">
        <v>544</v>
      </c>
      <c r="N478">
        <v>3</v>
      </c>
      <c r="O478" s="12">
        <v>3.9</v>
      </c>
      <c r="Q478" s="23"/>
      <c r="S478" s="12" t="s">
        <v>548</v>
      </c>
      <c r="T478" t="s">
        <v>549</v>
      </c>
      <c r="U478" t="s">
        <v>553</v>
      </c>
    </row>
    <row r="479" spans="1:21" hidden="1">
      <c r="A479" t="s">
        <v>446</v>
      </c>
      <c r="B479" s="12" t="s">
        <v>518</v>
      </c>
      <c r="C479" s="12" t="s">
        <v>523</v>
      </c>
      <c r="D479" s="12" t="s">
        <v>526</v>
      </c>
      <c r="E479">
        <v>2.9</v>
      </c>
      <c r="F479">
        <v>137243</v>
      </c>
      <c r="G479" s="21">
        <v>43383</v>
      </c>
      <c r="H479" s="35">
        <f>YEAR(Cleaned_Dataset[[#This Row],[Hire Date]])</f>
        <v>2018</v>
      </c>
      <c r="I479" s="12" t="b">
        <v>0</v>
      </c>
      <c r="K479" t="s">
        <v>537</v>
      </c>
      <c r="L479" t="s">
        <v>540</v>
      </c>
      <c r="M479" s="12" t="s">
        <v>542</v>
      </c>
      <c r="N479">
        <v>3</v>
      </c>
      <c r="O479" s="12">
        <v>6.5</v>
      </c>
      <c r="Q479" s="23"/>
      <c r="S479" s="12" t="s">
        <v>546</v>
      </c>
      <c r="T479" t="s">
        <v>549</v>
      </c>
      <c r="U479" t="s">
        <v>553</v>
      </c>
    </row>
    <row r="480" spans="1:21" hidden="1">
      <c r="A480" t="s">
        <v>447</v>
      </c>
      <c r="B480" s="12" t="s">
        <v>519</v>
      </c>
      <c r="C480" s="12" t="s">
        <v>522</v>
      </c>
      <c r="D480" s="12" t="s">
        <v>525</v>
      </c>
      <c r="E480">
        <v>3.7</v>
      </c>
      <c r="F480">
        <v>62591</v>
      </c>
      <c r="G480" s="21">
        <v>43667</v>
      </c>
      <c r="H480" s="35">
        <f>YEAR(Cleaned_Dataset[[#This Row],[Hire Date]])</f>
        <v>2019</v>
      </c>
      <c r="I480" s="12" t="b">
        <v>0</v>
      </c>
      <c r="K480" t="s">
        <v>537</v>
      </c>
      <c r="L480" t="s">
        <v>541</v>
      </c>
      <c r="M480" s="12" t="s">
        <v>542</v>
      </c>
      <c r="N480">
        <v>3</v>
      </c>
      <c r="O480" s="12">
        <v>5.8</v>
      </c>
      <c r="Q480" s="23"/>
      <c r="S480" s="12" t="s">
        <v>546</v>
      </c>
      <c r="T480" t="s">
        <v>550</v>
      </c>
      <c r="U480" t="s">
        <v>551</v>
      </c>
    </row>
    <row r="481" spans="1:21" hidden="1">
      <c r="A481" t="s">
        <v>86</v>
      </c>
      <c r="B481" s="12" t="s">
        <v>519</v>
      </c>
      <c r="C481" s="12" t="s">
        <v>523</v>
      </c>
      <c r="D481" s="12" t="s">
        <v>528</v>
      </c>
      <c r="E481">
        <v>8.8000000000000007</v>
      </c>
      <c r="F481" s="33">
        <v>116178</v>
      </c>
      <c r="G481" s="21">
        <v>45548</v>
      </c>
      <c r="H481" s="35">
        <f>YEAR($G481)</f>
        <v>2024</v>
      </c>
      <c r="I481" s="12" t="b">
        <v>0</v>
      </c>
      <c r="K481" t="s">
        <v>537</v>
      </c>
      <c r="L481" t="s">
        <v>540</v>
      </c>
      <c r="M481" s="12" t="s">
        <v>544</v>
      </c>
      <c r="N481">
        <v>5</v>
      </c>
      <c r="O481" s="12">
        <v>6.6</v>
      </c>
      <c r="Q481" s="23"/>
      <c r="S481" s="12" t="s">
        <v>547</v>
      </c>
      <c r="T481" t="s">
        <v>549</v>
      </c>
      <c r="U481" t="s">
        <v>552</v>
      </c>
    </row>
    <row r="482" spans="1:21" hidden="1">
      <c r="A482" t="s">
        <v>25</v>
      </c>
      <c r="B482" s="12" t="s">
        <v>517</v>
      </c>
      <c r="C482" s="12" t="s">
        <v>520</v>
      </c>
      <c r="D482" s="12" t="s">
        <v>526</v>
      </c>
      <c r="E482">
        <v>5.5</v>
      </c>
      <c r="F482">
        <v>146807</v>
      </c>
      <c r="G482" s="21">
        <v>45412</v>
      </c>
      <c r="H482" s="35">
        <f>YEAR(Cleaned_Dataset[[#This Row],[Hire Date]])</f>
        <v>2024</v>
      </c>
      <c r="I482" s="12" t="b">
        <v>0</v>
      </c>
      <c r="K482" t="s">
        <v>537</v>
      </c>
      <c r="L482" t="s">
        <v>540</v>
      </c>
      <c r="M482" s="12" t="s">
        <v>543</v>
      </c>
      <c r="N482">
        <v>3</v>
      </c>
      <c r="O482" s="12">
        <v>2</v>
      </c>
      <c r="Q482" s="23"/>
      <c r="S482" s="12" t="s">
        <v>547</v>
      </c>
      <c r="T482" t="s">
        <v>549</v>
      </c>
      <c r="U482" t="s">
        <v>552</v>
      </c>
    </row>
    <row r="483" spans="1:21" hidden="1">
      <c r="A483" t="s">
        <v>455</v>
      </c>
      <c r="B483" s="12" t="s">
        <v>518</v>
      </c>
      <c r="C483" s="12" t="s">
        <v>524</v>
      </c>
      <c r="D483" s="12" t="s">
        <v>528</v>
      </c>
      <c r="E483">
        <v>9.5</v>
      </c>
      <c r="F483" s="33">
        <v>129724</v>
      </c>
      <c r="G483" s="21">
        <v>45799</v>
      </c>
      <c r="H483" s="35">
        <f>YEAR($G483)</f>
        <v>2025</v>
      </c>
      <c r="I483" s="12" t="b">
        <v>0</v>
      </c>
      <c r="K483" t="s">
        <v>536</v>
      </c>
      <c r="L483" t="s">
        <v>538</v>
      </c>
      <c r="M483" s="12" t="s">
        <v>544</v>
      </c>
      <c r="N483">
        <v>3</v>
      </c>
      <c r="O483" s="12">
        <v>1.9</v>
      </c>
      <c r="Q483" s="23"/>
      <c r="S483" s="12" t="s">
        <v>546</v>
      </c>
      <c r="T483" t="s">
        <v>549</v>
      </c>
      <c r="U483" t="s">
        <v>553</v>
      </c>
    </row>
    <row r="484" spans="1:21" hidden="1">
      <c r="A484" t="s">
        <v>228</v>
      </c>
      <c r="B484" s="12" t="s">
        <v>518</v>
      </c>
      <c r="C484" s="12" t="s">
        <v>521</v>
      </c>
      <c r="D484" s="12" t="s">
        <v>530</v>
      </c>
      <c r="E484">
        <v>7.5</v>
      </c>
      <c r="F484">
        <v>77633</v>
      </c>
      <c r="G484" s="21">
        <v>43773</v>
      </c>
      <c r="H484" s="35">
        <f>YEAR(Cleaned_Dataset[[#This Row],[Hire Date]])</f>
        <v>2019</v>
      </c>
      <c r="I484" s="12" t="b">
        <v>1</v>
      </c>
      <c r="J484" s="12" t="s">
        <v>531</v>
      </c>
      <c r="K484" t="s">
        <v>535</v>
      </c>
      <c r="L484" t="s">
        <v>541</v>
      </c>
      <c r="M484" s="12" t="s">
        <v>542</v>
      </c>
      <c r="N484">
        <v>2</v>
      </c>
      <c r="O484" s="12">
        <v>1.5</v>
      </c>
      <c r="P484" s="23">
        <f>ROUND(O484,0)</f>
        <v>2</v>
      </c>
      <c r="Q484" s="24">
        <f>EDATE(G484,O484*12)</f>
        <v>44320</v>
      </c>
      <c r="R484" s="37">
        <f t="shared" si="58"/>
        <v>2021</v>
      </c>
      <c r="S484" s="12" t="s">
        <v>547</v>
      </c>
      <c r="T484" t="s">
        <v>550</v>
      </c>
      <c r="U484" t="s">
        <v>552</v>
      </c>
    </row>
    <row r="485" spans="1:21" hidden="1">
      <c r="A485" t="s">
        <v>457</v>
      </c>
      <c r="B485" s="12" t="s">
        <v>519</v>
      </c>
      <c r="C485" s="12" t="s">
        <v>522</v>
      </c>
      <c r="D485" s="12" t="s">
        <v>526</v>
      </c>
      <c r="E485">
        <v>6.1</v>
      </c>
      <c r="F485">
        <v>99082</v>
      </c>
      <c r="G485" s="21">
        <v>44661</v>
      </c>
      <c r="H485" s="35">
        <f>YEAR(Cleaned_Dataset[[#This Row],[Hire Date]])</f>
        <v>2022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3</v>
      </c>
      <c r="Q485" s="23"/>
      <c r="S485" s="12" t="s">
        <v>546</v>
      </c>
      <c r="T485" t="s">
        <v>549</v>
      </c>
      <c r="U485" t="s">
        <v>554</v>
      </c>
    </row>
    <row r="486" spans="1:21" hidden="1">
      <c r="A486" t="s">
        <v>460</v>
      </c>
      <c r="B486" s="12" t="s">
        <v>517</v>
      </c>
      <c r="C486" s="12" t="s">
        <v>524</v>
      </c>
      <c r="D486" s="12" t="s">
        <v>530</v>
      </c>
      <c r="E486">
        <v>4.5</v>
      </c>
      <c r="F486">
        <v>64234</v>
      </c>
      <c r="G486" s="21">
        <v>44817</v>
      </c>
      <c r="H486" s="35">
        <f>YEAR(Cleaned_Dataset[[#This Row],[Hire Date]])</f>
        <v>2022</v>
      </c>
      <c r="I486" s="12" t="b">
        <v>0</v>
      </c>
      <c r="K486" t="s">
        <v>537</v>
      </c>
      <c r="L486" t="s">
        <v>538</v>
      </c>
      <c r="M486" s="12" t="s">
        <v>542</v>
      </c>
      <c r="N486">
        <v>3</v>
      </c>
      <c r="O486" s="12">
        <v>2.6</v>
      </c>
      <c r="Q486" s="23"/>
      <c r="S486" s="12" t="s">
        <v>546</v>
      </c>
      <c r="T486" t="s">
        <v>549</v>
      </c>
      <c r="U486" t="s">
        <v>553</v>
      </c>
    </row>
    <row r="487" spans="1:21" hidden="1">
      <c r="A487" t="s">
        <v>191</v>
      </c>
      <c r="B487" s="12" t="s">
        <v>518</v>
      </c>
      <c r="C487" s="12" t="s">
        <v>521</v>
      </c>
      <c r="D487" s="12" t="s">
        <v>528</v>
      </c>
      <c r="E487">
        <v>7</v>
      </c>
      <c r="F487">
        <v>143869</v>
      </c>
      <c r="G487" s="21">
        <v>45053</v>
      </c>
      <c r="H487" s="35">
        <f>YEAR(Cleaned_Dataset[[#This Row],[Hire Date]])</f>
        <v>2023</v>
      </c>
      <c r="I487" s="12" t="b">
        <v>0</v>
      </c>
      <c r="K487" t="s">
        <v>535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548</v>
      </c>
      <c r="T487" t="s">
        <v>549</v>
      </c>
      <c r="U487" t="s">
        <v>552</v>
      </c>
    </row>
    <row r="488" spans="1:21" hidden="1">
      <c r="A488" t="s">
        <v>469</v>
      </c>
      <c r="B488" s="12" t="s">
        <v>519</v>
      </c>
      <c r="C488" s="12" t="s">
        <v>523</v>
      </c>
      <c r="D488" s="12" t="s">
        <v>525</v>
      </c>
      <c r="E488">
        <v>2.5</v>
      </c>
      <c r="F488" s="33">
        <v>100172</v>
      </c>
      <c r="G488" s="21">
        <v>45516</v>
      </c>
      <c r="H488" s="35">
        <f>YEAR($G488)</f>
        <v>2024</v>
      </c>
      <c r="I488" s="12" t="b">
        <v>0</v>
      </c>
      <c r="K488" t="s">
        <v>537</v>
      </c>
      <c r="L488" t="s">
        <v>540</v>
      </c>
      <c r="M488" s="12" t="s">
        <v>544</v>
      </c>
      <c r="N488">
        <v>4</v>
      </c>
      <c r="O488" s="12">
        <v>4.7</v>
      </c>
      <c r="Q488" s="23"/>
      <c r="S488" s="12" t="s">
        <v>546</v>
      </c>
      <c r="T488" t="s">
        <v>549</v>
      </c>
      <c r="U488" t="s">
        <v>552</v>
      </c>
    </row>
    <row r="489" spans="1:21" hidden="1">
      <c r="A489" t="s">
        <v>274</v>
      </c>
      <c r="B489" s="12" t="s">
        <v>518</v>
      </c>
      <c r="C489" s="12" t="s">
        <v>523</v>
      </c>
      <c r="D489" s="12" t="s">
        <v>530</v>
      </c>
      <c r="E489">
        <v>1.7</v>
      </c>
      <c r="F489">
        <v>133445</v>
      </c>
      <c r="G489" s="21">
        <v>45323</v>
      </c>
      <c r="H489" s="35">
        <f>YEAR(Cleaned_Dataset[[#This Row],[Hire Date]])</f>
        <v>2024</v>
      </c>
      <c r="I489" s="12" t="b">
        <v>1</v>
      </c>
      <c r="J489" s="12" t="s">
        <v>532</v>
      </c>
      <c r="K489" t="s">
        <v>536</v>
      </c>
      <c r="L489" t="s">
        <v>538</v>
      </c>
      <c r="M489" s="12" t="s">
        <v>542</v>
      </c>
      <c r="N489">
        <v>2</v>
      </c>
      <c r="O489" s="12">
        <v>1.2</v>
      </c>
      <c r="P489" s="23">
        <f>ROUND(O489,0)</f>
        <v>1</v>
      </c>
      <c r="Q489" s="24">
        <f>EDATE(G489,O489*12)</f>
        <v>45748</v>
      </c>
      <c r="R489" s="37">
        <f t="shared" si="58"/>
        <v>2025</v>
      </c>
      <c r="S489" s="12" t="s">
        <v>546</v>
      </c>
      <c r="T489" t="s">
        <v>549</v>
      </c>
      <c r="U489" t="s">
        <v>553</v>
      </c>
    </row>
    <row r="490" spans="1:21" hidden="1">
      <c r="A490" t="s">
        <v>473</v>
      </c>
      <c r="B490" s="12" t="s">
        <v>519</v>
      </c>
      <c r="C490" s="12" t="s">
        <v>520</v>
      </c>
      <c r="D490" s="12" t="s">
        <v>526</v>
      </c>
      <c r="E490">
        <v>5.7</v>
      </c>
      <c r="F490" s="33">
        <v>85939</v>
      </c>
      <c r="G490" s="21">
        <v>44993</v>
      </c>
      <c r="H490" s="35">
        <f>YEAR($G490)</f>
        <v>2023</v>
      </c>
      <c r="I490" s="12" t="b">
        <v>0</v>
      </c>
      <c r="K490" t="s">
        <v>537</v>
      </c>
      <c r="L490" t="s">
        <v>541</v>
      </c>
      <c r="M490" s="12" t="s">
        <v>544</v>
      </c>
      <c r="N490">
        <v>2</v>
      </c>
      <c r="O490" s="12">
        <v>2.1</v>
      </c>
      <c r="Q490" s="23"/>
      <c r="S490" s="12" t="s">
        <v>547</v>
      </c>
      <c r="T490" t="s">
        <v>550</v>
      </c>
      <c r="U490" t="s">
        <v>551</v>
      </c>
    </row>
    <row r="491" spans="1:21" hidden="1">
      <c r="A491" t="s">
        <v>475</v>
      </c>
      <c r="B491" s="12" t="s">
        <v>517</v>
      </c>
      <c r="C491" s="12" t="s">
        <v>522</v>
      </c>
      <c r="D491" s="12" t="s">
        <v>525</v>
      </c>
      <c r="E491">
        <v>2.2999999999999998</v>
      </c>
      <c r="F491">
        <v>104535</v>
      </c>
      <c r="G491" s="21">
        <v>44868</v>
      </c>
      <c r="H491" s="35">
        <f>YEAR(Cleaned_Dataset[[#This Row],[Hire Date]])</f>
        <v>2022</v>
      </c>
      <c r="I491" s="12" t="b">
        <v>0</v>
      </c>
      <c r="K491" t="s">
        <v>537</v>
      </c>
      <c r="L491" t="s">
        <v>538</v>
      </c>
      <c r="M491" s="12" t="s">
        <v>542</v>
      </c>
      <c r="N491">
        <v>3</v>
      </c>
      <c r="O491" s="12">
        <v>2.5</v>
      </c>
      <c r="Q491" s="23"/>
      <c r="S491" s="12" t="s">
        <v>548</v>
      </c>
      <c r="T491" t="s">
        <v>549</v>
      </c>
      <c r="U491" t="s">
        <v>554</v>
      </c>
    </row>
    <row r="492" spans="1:21" hidden="1">
      <c r="A492" t="s">
        <v>113</v>
      </c>
      <c r="B492" s="12" t="s">
        <v>518</v>
      </c>
      <c r="C492" s="12" t="s">
        <v>524</v>
      </c>
      <c r="D492" s="12" t="s">
        <v>530</v>
      </c>
      <c r="E492">
        <v>2.2000000000000002</v>
      </c>
      <c r="F492" s="33">
        <v>65287</v>
      </c>
      <c r="G492" s="21">
        <v>45131</v>
      </c>
      <c r="H492" s="35">
        <f>YEAR($G492)</f>
        <v>2023</v>
      </c>
      <c r="I492" s="12" t="b">
        <v>1</v>
      </c>
      <c r="J492" s="12" t="s">
        <v>533</v>
      </c>
      <c r="K492" t="s">
        <v>537</v>
      </c>
      <c r="L492" t="s">
        <v>538</v>
      </c>
      <c r="M492" s="12" t="s">
        <v>544</v>
      </c>
      <c r="N492">
        <v>2</v>
      </c>
      <c r="O492" s="12">
        <v>1.8</v>
      </c>
      <c r="P492" s="23">
        <f>ROUND(O492,0)</f>
        <v>2</v>
      </c>
      <c r="Q492" s="24">
        <f>EDATE(G492,O492*12)</f>
        <v>45771</v>
      </c>
      <c r="R492" s="37">
        <f t="shared" si="58"/>
        <v>2025</v>
      </c>
      <c r="S492" s="12" t="s">
        <v>547</v>
      </c>
      <c r="T492" t="s">
        <v>549</v>
      </c>
      <c r="U492" t="s">
        <v>551</v>
      </c>
    </row>
    <row r="493" spans="1:21" hidden="1">
      <c r="A493" t="s">
        <v>478</v>
      </c>
      <c r="B493" s="12" t="s">
        <v>517</v>
      </c>
      <c r="C493" s="12" t="s">
        <v>523</v>
      </c>
      <c r="D493" s="12" t="s">
        <v>526</v>
      </c>
      <c r="E493">
        <v>5.6</v>
      </c>
      <c r="F493">
        <v>121114</v>
      </c>
      <c r="G493" s="21">
        <v>44017</v>
      </c>
      <c r="H493" s="35">
        <f>YEAR(Cleaned_Dataset[[#This Row],[Hire Date]])</f>
        <v>2020</v>
      </c>
      <c r="I493" s="12" t="b">
        <v>0</v>
      </c>
      <c r="K493" t="s">
        <v>537</v>
      </c>
      <c r="L493" t="s">
        <v>540</v>
      </c>
      <c r="M493" s="12" t="s">
        <v>542</v>
      </c>
      <c r="N493">
        <v>3</v>
      </c>
      <c r="O493" s="12">
        <v>4.8</v>
      </c>
      <c r="Q493" s="23"/>
      <c r="S493" s="12" t="s">
        <v>547</v>
      </c>
      <c r="T493" t="s">
        <v>549</v>
      </c>
      <c r="U493" t="s">
        <v>554</v>
      </c>
    </row>
    <row r="494" spans="1:21" hidden="1">
      <c r="A494" t="s">
        <v>123</v>
      </c>
      <c r="B494" s="12" t="s">
        <v>518</v>
      </c>
      <c r="C494" s="12" t="s">
        <v>520</v>
      </c>
      <c r="D494" s="12" t="s">
        <v>528</v>
      </c>
      <c r="E494">
        <v>6.7</v>
      </c>
      <c r="F494">
        <v>99666</v>
      </c>
      <c r="G494" s="21">
        <v>45056</v>
      </c>
      <c r="H494" s="35">
        <f>YEAR(Cleaned_Dataset[[#This Row],[Hire Date]])</f>
        <v>2023</v>
      </c>
      <c r="I494" s="12" t="b">
        <v>0</v>
      </c>
      <c r="K494" t="s">
        <v>535</v>
      </c>
      <c r="L494" t="s">
        <v>541</v>
      </c>
      <c r="M494" s="12" t="s">
        <v>543</v>
      </c>
      <c r="N494">
        <v>3</v>
      </c>
      <c r="O494" s="12">
        <v>1.9</v>
      </c>
      <c r="Q494" s="23"/>
      <c r="S494" s="12" t="s">
        <v>546</v>
      </c>
      <c r="T494" t="s">
        <v>550</v>
      </c>
      <c r="U494" t="s">
        <v>552</v>
      </c>
    </row>
    <row r="495" spans="1:21" hidden="1">
      <c r="A495" t="s">
        <v>487</v>
      </c>
      <c r="B495" s="12" t="s">
        <v>517</v>
      </c>
      <c r="C495" s="12" t="s">
        <v>524</v>
      </c>
      <c r="D495" s="12" t="s">
        <v>527</v>
      </c>
      <c r="E495">
        <v>0.1</v>
      </c>
      <c r="F495" s="33">
        <v>79404</v>
      </c>
      <c r="G495" s="21">
        <v>44228</v>
      </c>
      <c r="H495" s="35">
        <f>YEAR($G495)</f>
        <v>2021</v>
      </c>
      <c r="I495" s="12" t="b">
        <v>0</v>
      </c>
      <c r="K495" t="s">
        <v>537</v>
      </c>
      <c r="L495" t="s">
        <v>541</v>
      </c>
      <c r="M495" s="12" t="s">
        <v>544</v>
      </c>
      <c r="N495">
        <v>3</v>
      </c>
      <c r="S495" s="12" t="s">
        <v>546</v>
      </c>
      <c r="T495" t="s">
        <v>550</v>
      </c>
      <c r="U495" t="s">
        <v>554</v>
      </c>
    </row>
    <row r="496" spans="1:21" hidden="1">
      <c r="A496" t="s">
        <v>83</v>
      </c>
      <c r="B496" s="12" t="s">
        <v>518</v>
      </c>
      <c r="C496" s="12" t="s">
        <v>522</v>
      </c>
      <c r="D496" s="12" t="s">
        <v>525</v>
      </c>
      <c r="E496">
        <v>3.2</v>
      </c>
      <c r="F496">
        <v>101430</v>
      </c>
      <c r="G496" s="21">
        <v>45077</v>
      </c>
      <c r="H496" s="35">
        <f>YEAR(Cleaned_Dataset[[#This Row],[Hire Date]])</f>
        <v>2023</v>
      </c>
      <c r="I496" s="12" t="b">
        <v>0</v>
      </c>
      <c r="K496" t="s">
        <v>537</v>
      </c>
      <c r="L496" t="s">
        <v>540</v>
      </c>
      <c r="M496" s="12" t="s">
        <v>543</v>
      </c>
      <c r="N496">
        <v>5</v>
      </c>
      <c r="O496" s="12">
        <v>1.9</v>
      </c>
      <c r="Q496" s="23"/>
      <c r="S496" s="12" t="s">
        <v>546</v>
      </c>
      <c r="T496" t="s">
        <v>549</v>
      </c>
      <c r="U496" t="s">
        <v>551</v>
      </c>
    </row>
    <row r="497" spans="1:21" hidden="1">
      <c r="A497" t="s">
        <v>501</v>
      </c>
      <c r="B497" s="12" t="s">
        <v>518</v>
      </c>
      <c r="C497" s="12" t="s">
        <v>524</v>
      </c>
      <c r="D497" s="12" t="s">
        <v>526</v>
      </c>
      <c r="E497">
        <v>4</v>
      </c>
      <c r="F497">
        <v>94700</v>
      </c>
      <c r="G497" s="21">
        <v>43977</v>
      </c>
      <c r="H497" s="35">
        <f>YEAR(Cleaned_Dataset[[#This Row],[Hire Date]])</f>
        <v>2020</v>
      </c>
      <c r="I497" s="12" t="b">
        <v>0</v>
      </c>
      <c r="K497" t="s">
        <v>537</v>
      </c>
      <c r="L497" t="s">
        <v>538</v>
      </c>
      <c r="M497" s="12" t="s">
        <v>542</v>
      </c>
      <c r="N497">
        <v>2</v>
      </c>
      <c r="O497" s="12">
        <v>4.9000000000000004</v>
      </c>
      <c r="Q497" s="23"/>
      <c r="S497" s="12" t="s">
        <v>548</v>
      </c>
      <c r="T497" t="s">
        <v>549</v>
      </c>
      <c r="U497" t="s">
        <v>554</v>
      </c>
    </row>
    <row r="498" spans="1:21" hidden="1">
      <c r="A498" t="s">
        <v>504</v>
      </c>
      <c r="B498" s="12" t="s">
        <v>519</v>
      </c>
      <c r="C498" s="12" t="s">
        <v>521</v>
      </c>
      <c r="D498" s="12" t="s">
        <v>526</v>
      </c>
      <c r="E498">
        <v>5.6</v>
      </c>
      <c r="F498">
        <v>132391</v>
      </c>
      <c r="G498" s="21">
        <v>43347</v>
      </c>
      <c r="H498" s="35">
        <f>YEAR(Cleaned_Dataset[[#This Row],[Hire Date]])</f>
        <v>2018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6.6</v>
      </c>
      <c r="Q498" s="23"/>
      <c r="S498" s="12" t="s">
        <v>547</v>
      </c>
      <c r="T498" t="s">
        <v>549</v>
      </c>
      <c r="U498" t="s">
        <v>553</v>
      </c>
    </row>
    <row r="499" spans="1:21" hidden="1">
      <c r="A499" t="s">
        <v>493</v>
      </c>
      <c r="B499" s="12" t="s">
        <v>519</v>
      </c>
      <c r="C499" s="12" t="s">
        <v>521</v>
      </c>
      <c r="D499" s="12" t="s">
        <v>530</v>
      </c>
      <c r="E499">
        <v>4.5</v>
      </c>
      <c r="F499">
        <v>117124</v>
      </c>
      <c r="G499" s="21">
        <v>44397</v>
      </c>
      <c r="H499" s="35">
        <f>YEAR(Cleaned_Dataset[[#This Row],[Hire Date]])</f>
        <v>2021</v>
      </c>
      <c r="I499" s="12" t="b">
        <v>1</v>
      </c>
      <c r="J499" s="12" t="s">
        <v>533</v>
      </c>
      <c r="K499" t="s">
        <v>535</v>
      </c>
      <c r="L499" t="s">
        <v>540</v>
      </c>
      <c r="M499" s="12" t="s">
        <v>542</v>
      </c>
      <c r="N499">
        <v>2</v>
      </c>
      <c r="O499" s="12">
        <v>2.8</v>
      </c>
      <c r="P499" s="23">
        <f>ROUND(O499,0)</f>
        <v>3</v>
      </c>
      <c r="Q499" s="24">
        <f>EDATE(G499,O499*12)</f>
        <v>45402</v>
      </c>
      <c r="R499" s="37">
        <f t="shared" si="58"/>
        <v>2024</v>
      </c>
      <c r="S499" s="12" t="s">
        <v>547</v>
      </c>
      <c r="T499" t="s">
        <v>549</v>
      </c>
      <c r="U499" t="s">
        <v>552</v>
      </c>
    </row>
    <row r="500" spans="1:21" hidden="1">
      <c r="A500" t="s">
        <v>509</v>
      </c>
      <c r="B500" s="12" t="s">
        <v>517</v>
      </c>
      <c r="C500" s="12" t="s">
        <v>524</v>
      </c>
      <c r="D500" s="12" t="s">
        <v>527</v>
      </c>
      <c r="E500">
        <v>3.8</v>
      </c>
      <c r="F500">
        <v>153185</v>
      </c>
      <c r="G500" s="21">
        <v>43858</v>
      </c>
      <c r="H500" s="35">
        <f>YEAR(Cleaned_Dataset[[#This Row],[Hire Date]])</f>
        <v>2020</v>
      </c>
      <c r="I500" s="12" t="b">
        <v>0</v>
      </c>
      <c r="K500" t="s">
        <v>537</v>
      </c>
      <c r="L500" t="s">
        <v>541</v>
      </c>
      <c r="M500" s="12" t="s">
        <v>542</v>
      </c>
      <c r="N500">
        <v>3</v>
      </c>
      <c r="O500" s="12">
        <v>5.2</v>
      </c>
      <c r="Q500" s="24">
        <f>EDATE(G500,O500*12)</f>
        <v>45744</v>
      </c>
      <c r="R500" s="37">
        <f t="shared" si="58"/>
        <v>2025</v>
      </c>
      <c r="S500" s="12" t="s">
        <v>547</v>
      </c>
      <c r="T500" t="s">
        <v>550</v>
      </c>
      <c r="U500" t="s">
        <v>551</v>
      </c>
    </row>
    <row r="501" spans="1:21" hidden="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 s="35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 s="37">
        <f t="shared" si="58"/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72.5">
      <c r="A6" s="5">
        <v>5</v>
      </c>
      <c r="B6" s="36" t="s">
        <v>631</v>
      </c>
      <c r="C6" s="36" t="s">
        <v>632</v>
      </c>
      <c r="D6" s="36" t="s">
        <v>637</v>
      </c>
      <c r="E6" s="36" t="s">
        <v>633</v>
      </c>
      <c r="F6" s="4" t="s">
        <v>598</v>
      </c>
    </row>
    <row r="7" spans="1:6" ht="72.5">
      <c r="A7" s="5">
        <v>6</v>
      </c>
      <c r="B7" s="36" t="s">
        <v>634</v>
      </c>
      <c r="C7" s="36" t="s">
        <v>635</v>
      </c>
      <c r="D7" s="36" t="s">
        <v>636</v>
      </c>
      <c r="E7" s="36" t="s">
        <v>633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81"/>
  <sheetViews>
    <sheetView tabSelected="1" zoomScaleNormal="100" workbookViewId="0">
      <selection activeCell="U73" sqref="U73"/>
    </sheetView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623</v>
      </c>
    </row>
    <row r="9" spans="1:1" ht="26">
      <c r="A9" s="18" t="s">
        <v>653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654</v>
      </c>
    </row>
    <row r="18" spans="1:12" ht="26">
      <c r="A18" s="14" t="s">
        <v>655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656</v>
      </c>
    </row>
    <row r="25" spans="1:12" ht="26">
      <c r="A25" s="18" t="s">
        <v>657</v>
      </c>
    </row>
    <row r="26" spans="1:12" ht="26">
      <c r="A26" s="18" t="s">
        <v>628</v>
      </c>
    </row>
    <row r="27" spans="1:12" ht="26">
      <c r="A27" s="18" t="s">
        <v>626</v>
      </c>
    </row>
    <row r="28" spans="1:12" ht="26">
      <c r="A28" s="18" t="s">
        <v>629</v>
      </c>
    </row>
    <row r="29" spans="1:12" ht="26">
      <c r="A29" s="18" t="s">
        <v>630</v>
      </c>
    </row>
    <row r="30" spans="1:12" ht="26">
      <c r="A30" s="19"/>
    </row>
    <row r="31" spans="1:12" ht="26">
      <c r="A31" s="14" t="s">
        <v>640</v>
      </c>
    </row>
    <row r="32" spans="1:12" ht="21">
      <c r="A32" s="9" t="s">
        <v>641</v>
      </c>
      <c r="B32" s="9" t="s">
        <v>642</v>
      </c>
      <c r="C32" s="9" t="s">
        <v>643</v>
      </c>
      <c r="D32" s="9" t="s">
        <v>640</v>
      </c>
      <c r="E32" s="9"/>
      <c r="F32" s="38"/>
      <c r="H32" s="34" t="s">
        <v>638</v>
      </c>
      <c r="L32" s="16" t="s">
        <v>639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 s="35">
        <v>2</v>
      </c>
      <c r="L36" s="11" t="s">
        <v>607</v>
      </c>
      <c r="M36" s="35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 s="35">
        <v>6</v>
      </c>
      <c r="L37" s="11" t="s">
        <v>608</v>
      </c>
      <c r="M37" s="35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 s="35">
        <v>8</v>
      </c>
      <c r="L38" s="11" t="s">
        <v>609</v>
      </c>
      <c r="M38" s="35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 s="35">
        <v>14</v>
      </c>
      <c r="L39" s="11" t="s">
        <v>610</v>
      </c>
      <c r="M39" s="35">
        <v>98</v>
      </c>
    </row>
    <row r="40" spans="1:13">
      <c r="A40" s="41" t="s">
        <v>648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 s="35">
        <v>18</v>
      </c>
      <c r="L40" s="11" t="s">
        <v>611</v>
      </c>
      <c r="M40" s="35">
        <v>103</v>
      </c>
    </row>
    <row r="41" spans="1:13">
      <c r="H41" s="11" t="s">
        <v>612</v>
      </c>
      <c r="I41" s="35">
        <v>27</v>
      </c>
      <c r="L41" s="11" t="s">
        <v>612</v>
      </c>
      <c r="M41" s="35">
        <v>23</v>
      </c>
    </row>
    <row r="42" spans="1:13">
      <c r="H42" s="11" t="s">
        <v>613</v>
      </c>
      <c r="I42" s="35">
        <v>28</v>
      </c>
      <c r="L42" s="11" t="s">
        <v>613</v>
      </c>
      <c r="M42" s="35">
        <v>48</v>
      </c>
    </row>
    <row r="43" spans="1:13">
      <c r="H43" s="11" t="s">
        <v>606</v>
      </c>
      <c r="I43" s="35">
        <v>25</v>
      </c>
      <c r="L43" s="11" t="s">
        <v>606</v>
      </c>
      <c r="M43" s="35">
        <v>16</v>
      </c>
    </row>
    <row r="44" spans="1:13" ht="26">
      <c r="A44" s="14"/>
      <c r="H44" s="11" t="s">
        <v>572</v>
      </c>
      <c r="I44" s="35">
        <v>128</v>
      </c>
      <c r="L44" s="11" t="s">
        <v>572</v>
      </c>
      <c r="M44" s="35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 s="35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 s="35">
        <v>124</v>
      </c>
      <c r="E52" s="16"/>
    </row>
    <row r="53" spans="1:5">
      <c r="A53" s="15" t="s">
        <v>577</v>
      </c>
      <c r="B53" s="35">
        <v>34</v>
      </c>
    </row>
    <row r="54" spans="1:5">
      <c r="A54" s="11" t="s">
        <v>517</v>
      </c>
      <c r="B54" s="35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 s="35">
        <v>129</v>
      </c>
    </row>
    <row r="56" spans="1:5">
      <c r="A56" s="15" t="s">
        <v>577</v>
      </c>
      <c r="B56" s="35">
        <v>43</v>
      </c>
    </row>
    <row r="57" spans="1:5">
      <c r="A57" s="11" t="s">
        <v>518</v>
      </c>
      <c r="B57" s="35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 s="35">
        <v>119</v>
      </c>
    </row>
    <row r="59" spans="1:5">
      <c r="A59" s="15" t="s">
        <v>577</v>
      </c>
      <c r="B59" s="35">
        <v>51</v>
      </c>
    </row>
    <row r="60" spans="1:5">
      <c r="A60" s="11" t="s">
        <v>572</v>
      </c>
      <c r="B60" s="35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651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652</v>
      </c>
    </row>
    <row r="68" spans="1:11">
      <c r="A68" s="11" t="s">
        <v>577</v>
      </c>
      <c r="B68" s="35">
        <v>34</v>
      </c>
      <c r="C68" s="35">
        <v>43</v>
      </c>
      <c r="D68" s="35">
        <v>51</v>
      </c>
      <c r="E68" s="35">
        <v>128</v>
      </c>
      <c r="H68" s="10" t="s">
        <v>634</v>
      </c>
      <c r="I68" t="s">
        <v>650</v>
      </c>
    </row>
    <row r="69" spans="1:11" ht="18.5">
      <c r="A69" s="11" t="s">
        <v>572</v>
      </c>
      <c r="B69" s="35">
        <v>34</v>
      </c>
      <c r="C69" s="35">
        <v>43</v>
      </c>
      <c r="D69" s="35">
        <v>51</v>
      </c>
      <c r="E69" s="35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 s="35">
        <v>2</v>
      </c>
    </row>
    <row r="72" spans="1:11">
      <c r="H72" s="11" t="s">
        <v>608</v>
      </c>
      <c r="I72" s="35">
        <v>6</v>
      </c>
    </row>
    <row r="73" spans="1:11">
      <c r="H73" s="11" t="s">
        <v>609</v>
      </c>
      <c r="I73" s="35">
        <v>8</v>
      </c>
    </row>
    <row r="74" spans="1:11">
      <c r="H74" s="11" t="s">
        <v>610</v>
      </c>
      <c r="I74" s="35">
        <v>14</v>
      </c>
    </row>
    <row r="75" spans="1:11">
      <c r="H75" s="11" t="s">
        <v>611</v>
      </c>
      <c r="I75" s="35">
        <v>18</v>
      </c>
    </row>
    <row r="76" spans="1:11">
      <c r="H76" s="11" t="s">
        <v>612</v>
      </c>
      <c r="I76" s="35">
        <v>27</v>
      </c>
    </row>
    <row r="77" spans="1:11" ht="18.5">
      <c r="A77" s="13" t="s">
        <v>617</v>
      </c>
      <c r="H77" s="11" t="s">
        <v>613</v>
      </c>
      <c r="I77" s="35">
        <v>28</v>
      </c>
    </row>
    <row r="78" spans="1:11">
      <c r="A78" s="10" t="s">
        <v>7</v>
      </c>
      <c r="B78" t="s">
        <v>577</v>
      </c>
      <c r="H78" s="11" t="s">
        <v>572</v>
      </c>
      <c r="I78" s="35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 s="35">
        <v>8</v>
      </c>
    </row>
    <row r="84" spans="1:2">
      <c r="A84" s="11" t="s">
        <v>533</v>
      </c>
      <c r="B84" s="35">
        <v>13</v>
      </c>
    </row>
    <row r="85" spans="1:2">
      <c r="A85" s="11" t="s">
        <v>532</v>
      </c>
      <c r="B85" s="35">
        <v>7</v>
      </c>
    </row>
    <row r="86" spans="1:2">
      <c r="A86" s="11" t="s">
        <v>534</v>
      </c>
      <c r="B86" s="35">
        <v>6</v>
      </c>
    </row>
    <row r="87" spans="1:2">
      <c r="A87" s="11" t="s">
        <v>530</v>
      </c>
      <c r="B87" s="35">
        <v>7</v>
      </c>
    </row>
    <row r="88" spans="1:2">
      <c r="A88" s="11" t="s">
        <v>572</v>
      </c>
      <c r="B88" s="35">
        <v>41</v>
      </c>
    </row>
    <row r="89" spans="1:2">
      <c r="A89" s="11"/>
      <c r="B89" s="35"/>
    </row>
    <row r="90" spans="1:2">
      <c r="A90" s="11"/>
      <c r="B90" s="35"/>
    </row>
    <row r="91" spans="1:2">
      <c r="A91" s="11"/>
      <c r="B91" s="35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 s="35">
        <v>23</v>
      </c>
    </row>
    <row r="97" spans="1:2">
      <c r="A97" s="11" t="s">
        <v>546</v>
      </c>
      <c r="B97" s="35">
        <v>65</v>
      </c>
    </row>
    <row r="98" spans="1:2">
      <c r="A98" s="11" t="s">
        <v>547</v>
      </c>
      <c r="B98" s="35">
        <v>40</v>
      </c>
    </row>
    <row r="99" spans="1:2">
      <c r="A99" s="11" t="s">
        <v>572</v>
      </c>
      <c r="B99" s="35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 s="35">
        <v>26</v>
      </c>
    </row>
    <row r="107" spans="1:2">
      <c r="A107" s="15" t="s">
        <v>541</v>
      </c>
      <c r="B107" s="35">
        <v>8</v>
      </c>
    </row>
    <row r="108" spans="1:2">
      <c r="A108" s="15" t="s">
        <v>538</v>
      </c>
      <c r="B108" s="35">
        <v>8</v>
      </c>
    </row>
    <row r="109" spans="1:2">
      <c r="A109" s="15" t="s">
        <v>540</v>
      </c>
      <c r="B109" s="35">
        <v>10</v>
      </c>
    </row>
    <row r="110" spans="1:2">
      <c r="A110" s="11" t="s">
        <v>533</v>
      </c>
      <c r="B110" s="35">
        <v>35</v>
      </c>
    </row>
    <row r="111" spans="1:2">
      <c r="A111" s="15" t="s">
        <v>541</v>
      </c>
      <c r="B111" s="35">
        <v>13</v>
      </c>
    </row>
    <row r="112" spans="1:2">
      <c r="A112" s="15" t="s">
        <v>538</v>
      </c>
      <c r="B112" s="35">
        <v>13</v>
      </c>
    </row>
    <row r="113" spans="1:2">
      <c r="A113" s="15" t="s">
        <v>540</v>
      </c>
      <c r="B113" s="35">
        <v>9</v>
      </c>
    </row>
    <row r="114" spans="1:2">
      <c r="A114" s="11" t="s">
        <v>532</v>
      </c>
      <c r="B114" s="35">
        <v>30</v>
      </c>
    </row>
    <row r="115" spans="1:2">
      <c r="A115" s="15" t="s">
        <v>541</v>
      </c>
      <c r="B115" s="35">
        <v>8</v>
      </c>
    </row>
    <row r="116" spans="1:2">
      <c r="A116" s="15" t="s">
        <v>538</v>
      </c>
      <c r="B116" s="35">
        <v>7</v>
      </c>
    </row>
    <row r="117" spans="1:2">
      <c r="A117" s="15" t="s">
        <v>540</v>
      </c>
      <c r="B117" s="35">
        <v>15</v>
      </c>
    </row>
    <row r="118" spans="1:2">
      <c r="A118" s="11" t="s">
        <v>534</v>
      </c>
      <c r="B118" s="35">
        <v>16</v>
      </c>
    </row>
    <row r="119" spans="1:2">
      <c r="A119" s="15" t="s">
        <v>541</v>
      </c>
      <c r="B119" s="35">
        <v>6</v>
      </c>
    </row>
    <row r="120" spans="1:2">
      <c r="A120" s="15" t="s">
        <v>538</v>
      </c>
      <c r="B120" s="35">
        <v>6</v>
      </c>
    </row>
    <row r="121" spans="1:2">
      <c r="A121" s="15" t="s">
        <v>540</v>
      </c>
      <c r="B121" s="35">
        <v>4</v>
      </c>
    </row>
    <row r="122" spans="1:2">
      <c r="A122" s="11" t="s">
        <v>530</v>
      </c>
      <c r="B122" s="35">
        <v>21</v>
      </c>
    </row>
    <row r="123" spans="1:2">
      <c r="A123" s="15" t="s">
        <v>541</v>
      </c>
      <c r="B123" s="35">
        <v>6</v>
      </c>
    </row>
    <row r="124" spans="1:2">
      <c r="A124" s="15" t="s">
        <v>538</v>
      </c>
      <c r="B124" s="35">
        <v>7</v>
      </c>
    </row>
    <row r="125" spans="1:2">
      <c r="A125" s="15" t="s">
        <v>540</v>
      </c>
      <c r="B125" s="35">
        <v>8</v>
      </c>
    </row>
    <row r="126" spans="1:2">
      <c r="A126" s="11" t="s">
        <v>572</v>
      </c>
      <c r="B126" s="35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 s="35">
        <v>4</v>
      </c>
      <c r="C138" s="35">
        <v>5</v>
      </c>
      <c r="D138" s="35">
        <v>5</v>
      </c>
      <c r="E138" s="35">
        <v>3</v>
      </c>
      <c r="F138" s="35">
        <v>6</v>
      </c>
      <c r="G138" s="35">
        <v>23</v>
      </c>
    </row>
    <row r="139" spans="1:7">
      <c r="A139" s="15" t="s">
        <v>519</v>
      </c>
      <c r="B139" s="35">
        <v>3</v>
      </c>
      <c r="C139" s="35">
        <v>1</v>
      </c>
      <c r="D139" s="35">
        <v>1</v>
      </c>
      <c r="E139" s="35"/>
      <c r="F139" s="35">
        <v>2</v>
      </c>
      <c r="G139" s="35">
        <v>7</v>
      </c>
    </row>
    <row r="140" spans="1:7">
      <c r="A140" s="15" t="s">
        <v>517</v>
      </c>
      <c r="B140" s="35"/>
      <c r="C140" s="35">
        <v>2</v>
      </c>
      <c r="D140" s="35">
        <v>2</v>
      </c>
      <c r="E140" s="35">
        <v>2</v>
      </c>
      <c r="F140" s="35">
        <v>1</v>
      </c>
      <c r="G140" s="35">
        <v>7</v>
      </c>
    </row>
    <row r="141" spans="1:7">
      <c r="A141" s="15" t="s">
        <v>518</v>
      </c>
      <c r="B141" s="35">
        <v>1</v>
      </c>
      <c r="C141" s="35">
        <v>2</v>
      </c>
      <c r="D141" s="35">
        <v>2</v>
      </c>
      <c r="E141" s="35">
        <v>1</v>
      </c>
      <c r="F141" s="35">
        <v>3</v>
      </c>
      <c r="G141" s="35">
        <v>9</v>
      </c>
    </row>
    <row r="142" spans="1:7">
      <c r="A142" s="11" t="s">
        <v>524</v>
      </c>
      <c r="B142" s="35">
        <v>3</v>
      </c>
      <c r="C142" s="35">
        <v>7</v>
      </c>
      <c r="D142" s="35">
        <v>6</v>
      </c>
      <c r="E142" s="35">
        <v>5</v>
      </c>
      <c r="F142" s="35">
        <v>7</v>
      </c>
      <c r="G142" s="35">
        <v>28</v>
      </c>
    </row>
    <row r="143" spans="1:7">
      <c r="A143" s="15" t="s">
        <v>519</v>
      </c>
      <c r="B143" s="35"/>
      <c r="C143" s="35">
        <v>1</v>
      </c>
      <c r="D143" s="35">
        <v>3</v>
      </c>
      <c r="E143" s="35">
        <v>1</v>
      </c>
      <c r="F143" s="35"/>
      <c r="G143" s="35">
        <v>5</v>
      </c>
    </row>
    <row r="144" spans="1:7">
      <c r="A144" s="15" t="s">
        <v>517</v>
      </c>
      <c r="B144" s="35">
        <v>2</v>
      </c>
      <c r="C144" s="35">
        <v>3</v>
      </c>
      <c r="D144" s="35">
        <v>3</v>
      </c>
      <c r="E144" s="35"/>
      <c r="F144" s="35">
        <v>3</v>
      </c>
      <c r="G144" s="35">
        <v>11</v>
      </c>
    </row>
    <row r="145" spans="1:7">
      <c r="A145" s="15" t="s">
        <v>518</v>
      </c>
      <c r="B145" s="35">
        <v>1</v>
      </c>
      <c r="C145" s="35">
        <v>3</v>
      </c>
      <c r="D145" s="35"/>
      <c r="E145" s="35">
        <v>4</v>
      </c>
      <c r="F145" s="35">
        <v>4</v>
      </c>
      <c r="G145" s="35">
        <v>12</v>
      </c>
    </row>
    <row r="146" spans="1:7">
      <c r="A146" s="11" t="s">
        <v>522</v>
      </c>
      <c r="B146" s="35">
        <v>4</v>
      </c>
      <c r="C146" s="35">
        <v>8</v>
      </c>
      <c r="D146" s="35">
        <v>6</v>
      </c>
      <c r="E146" s="35">
        <v>1</v>
      </c>
      <c r="F146" s="35">
        <v>3</v>
      </c>
      <c r="G146" s="35">
        <v>22</v>
      </c>
    </row>
    <row r="147" spans="1:7">
      <c r="A147" s="15" t="s">
        <v>519</v>
      </c>
      <c r="B147" s="35"/>
      <c r="C147" s="35">
        <v>3</v>
      </c>
      <c r="D147" s="35">
        <v>4</v>
      </c>
      <c r="E147" s="35"/>
      <c r="F147" s="35">
        <v>1</v>
      </c>
      <c r="G147" s="35">
        <v>8</v>
      </c>
    </row>
    <row r="148" spans="1:7">
      <c r="A148" s="15" t="s">
        <v>517</v>
      </c>
      <c r="B148" s="35">
        <v>3</v>
      </c>
      <c r="C148" s="35">
        <v>2</v>
      </c>
      <c r="D148" s="35">
        <v>1</v>
      </c>
      <c r="E148" s="35">
        <v>1</v>
      </c>
      <c r="F148" s="35">
        <v>1</v>
      </c>
      <c r="G148" s="35">
        <v>8</v>
      </c>
    </row>
    <row r="149" spans="1:7">
      <c r="A149" s="15" t="s">
        <v>518</v>
      </c>
      <c r="B149" s="35">
        <v>1</v>
      </c>
      <c r="C149" s="35">
        <v>3</v>
      </c>
      <c r="D149" s="35">
        <v>1</v>
      </c>
      <c r="E149" s="35"/>
      <c r="F149" s="35">
        <v>1</v>
      </c>
      <c r="G149" s="35">
        <v>6</v>
      </c>
    </row>
    <row r="150" spans="1:7">
      <c r="A150" s="11" t="s">
        <v>521</v>
      </c>
      <c r="B150" s="35">
        <v>9</v>
      </c>
      <c r="C150" s="35">
        <v>9</v>
      </c>
      <c r="D150" s="35">
        <v>3</v>
      </c>
      <c r="E150" s="35">
        <v>4</v>
      </c>
      <c r="F150" s="35">
        <v>3</v>
      </c>
      <c r="G150" s="35">
        <v>28</v>
      </c>
    </row>
    <row r="151" spans="1:7">
      <c r="A151" s="15" t="s">
        <v>519</v>
      </c>
      <c r="B151" s="35">
        <v>4</v>
      </c>
      <c r="C151" s="35">
        <v>2</v>
      </c>
      <c r="D151" s="35"/>
      <c r="E151" s="35">
        <v>2</v>
      </c>
      <c r="F151" s="35"/>
      <c r="G151" s="35">
        <v>8</v>
      </c>
    </row>
    <row r="152" spans="1:7">
      <c r="A152" s="15" t="s">
        <v>517</v>
      </c>
      <c r="B152" s="35">
        <v>1</v>
      </c>
      <c r="C152" s="35">
        <v>1</v>
      </c>
      <c r="D152" s="35">
        <v>1</v>
      </c>
      <c r="E152" s="35">
        <v>1</v>
      </c>
      <c r="F152" s="35">
        <v>2</v>
      </c>
      <c r="G152" s="35">
        <v>6</v>
      </c>
    </row>
    <row r="153" spans="1:7">
      <c r="A153" s="15" t="s">
        <v>518</v>
      </c>
      <c r="B153" s="35">
        <v>4</v>
      </c>
      <c r="C153" s="35">
        <v>6</v>
      </c>
      <c r="D153" s="35">
        <v>2</v>
      </c>
      <c r="E153" s="35">
        <v>1</v>
      </c>
      <c r="F153" s="35">
        <v>1</v>
      </c>
      <c r="G153" s="35">
        <v>14</v>
      </c>
    </row>
    <row r="154" spans="1:7">
      <c r="A154" s="11" t="s">
        <v>523</v>
      </c>
      <c r="B154" s="35">
        <v>6</v>
      </c>
      <c r="C154" s="35">
        <v>6</v>
      </c>
      <c r="D154" s="35">
        <v>10</v>
      </c>
      <c r="E154" s="35">
        <v>3</v>
      </c>
      <c r="F154" s="35">
        <v>2</v>
      </c>
      <c r="G154" s="35">
        <v>27</v>
      </c>
    </row>
    <row r="155" spans="1:7">
      <c r="A155" s="15" t="s">
        <v>519</v>
      </c>
      <c r="B155" s="35">
        <v>1</v>
      </c>
      <c r="C155" s="35">
        <v>2</v>
      </c>
      <c r="D155" s="35">
        <v>3</v>
      </c>
      <c r="E155" s="35"/>
      <c r="F155" s="35"/>
      <c r="G155" s="35">
        <v>6</v>
      </c>
    </row>
    <row r="156" spans="1:7">
      <c r="A156" s="15" t="s">
        <v>517</v>
      </c>
      <c r="B156" s="35">
        <v>3</v>
      </c>
      <c r="C156" s="35">
        <v>2</v>
      </c>
      <c r="D156" s="35">
        <v>3</v>
      </c>
      <c r="E156" s="35">
        <v>1</v>
      </c>
      <c r="F156" s="35">
        <v>2</v>
      </c>
      <c r="G156" s="35">
        <v>11</v>
      </c>
    </row>
    <row r="157" spans="1:7">
      <c r="A157" s="15" t="s">
        <v>518</v>
      </c>
      <c r="B157" s="35">
        <v>2</v>
      </c>
      <c r="C157" s="35">
        <v>2</v>
      </c>
      <c r="D157" s="35">
        <v>4</v>
      </c>
      <c r="E157" s="35">
        <v>2</v>
      </c>
      <c r="F157" s="35"/>
      <c r="G157" s="35">
        <v>10</v>
      </c>
    </row>
    <row r="158" spans="1:7">
      <c r="A158" s="11" t="s">
        <v>572</v>
      </c>
      <c r="B158" s="35">
        <v>26</v>
      </c>
      <c r="C158" s="35">
        <v>35</v>
      </c>
      <c r="D158" s="35">
        <v>30</v>
      </c>
      <c r="E158" s="35">
        <v>16</v>
      </c>
      <c r="F158" s="35">
        <v>21</v>
      </c>
      <c r="G158" s="35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 s="35">
        <v>84</v>
      </c>
      <c r="C163" s="35">
        <v>32</v>
      </c>
      <c r="D163" s="35">
        <v>116</v>
      </c>
    </row>
    <row r="164" spans="1:4">
      <c r="A164" s="11" t="s">
        <v>525</v>
      </c>
      <c r="B164" s="35">
        <v>97</v>
      </c>
      <c r="C164" s="35">
        <v>27</v>
      </c>
      <c r="D164" s="35">
        <v>124</v>
      </c>
    </row>
    <row r="165" spans="1:4">
      <c r="A165" s="11" t="s">
        <v>526</v>
      </c>
      <c r="B165" s="35">
        <v>90</v>
      </c>
      <c r="C165" s="35">
        <v>28</v>
      </c>
      <c r="D165" s="35">
        <v>118</v>
      </c>
    </row>
    <row r="166" spans="1:4">
      <c r="A166" s="11" t="s">
        <v>528</v>
      </c>
      <c r="B166" s="35">
        <v>91</v>
      </c>
      <c r="C166" s="35">
        <v>36</v>
      </c>
      <c r="D166" s="35">
        <v>127</v>
      </c>
    </row>
    <row r="167" spans="1:4">
      <c r="A167" s="11" t="s">
        <v>530</v>
      </c>
      <c r="B167" s="35">
        <v>10</v>
      </c>
      <c r="C167" s="35">
        <v>5</v>
      </c>
      <c r="D167" s="35">
        <v>15</v>
      </c>
    </row>
    <row r="168" spans="1:4">
      <c r="A168" s="11" t="s">
        <v>572</v>
      </c>
      <c r="B168" s="35">
        <v>372</v>
      </c>
      <c r="C168" s="35">
        <v>128</v>
      </c>
      <c r="D168" s="35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 s="35">
        <v>70</v>
      </c>
    </row>
    <row r="184" spans="1:2">
      <c r="A184" s="11" t="s">
        <v>542</v>
      </c>
      <c r="B184" s="35">
        <v>194</v>
      </c>
    </row>
    <row r="185" spans="1:2">
      <c r="A185" s="11" t="s">
        <v>544</v>
      </c>
      <c r="B185" s="35">
        <v>135</v>
      </c>
    </row>
    <row r="186" spans="1:2">
      <c r="A186" s="11" t="s">
        <v>545</v>
      </c>
      <c r="B186" s="35">
        <v>101</v>
      </c>
    </row>
    <row r="187" spans="1:2">
      <c r="A187" s="11" t="s">
        <v>572</v>
      </c>
      <c r="B187" s="35">
        <v>500</v>
      </c>
    </row>
    <row r="198" spans="1:7" ht="18.5">
      <c r="A198" s="13" t="s">
        <v>621</v>
      </c>
      <c r="F198" s="13" t="s">
        <v>624</v>
      </c>
    </row>
    <row r="199" spans="1:7">
      <c r="A199" s="10" t="s">
        <v>571</v>
      </c>
      <c r="B199" t="s">
        <v>573</v>
      </c>
      <c r="C199" t="s">
        <v>625</v>
      </c>
      <c r="F199" s="10" t="s">
        <v>571</v>
      </c>
      <c r="G199" t="s">
        <v>573</v>
      </c>
    </row>
    <row r="200" spans="1:7">
      <c r="A200" s="11" t="s">
        <v>543</v>
      </c>
      <c r="B200" s="35">
        <v>70</v>
      </c>
      <c r="C200" s="35">
        <v>5.2971428571428563</v>
      </c>
      <c r="F200" s="11" t="s">
        <v>607</v>
      </c>
      <c r="G200" s="35">
        <v>59</v>
      </c>
    </row>
    <row r="201" spans="1:7">
      <c r="A201" s="15" t="s">
        <v>527</v>
      </c>
      <c r="B201" s="35">
        <v>13</v>
      </c>
      <c r="C201" s="35">
        <v>5.0923076923076938</v>
      </c>
      <c r="F201" s="11" t="s">
        <v>608</v>
      </c>
      <c r="G201" s="35">
        <v>71</v>
      </c>
    </row>
    <row r="202" spans="1:7">
      <c r="A202" s="15" t="s">
        <v>525</v>
      </c>
      <c r="B202" s="35">
        <v>13</v>
      </c>
      <c r="C202" s="35">
        <v>5.338461538461539</v>
      </c>
      <c r="F202" s="11" t="s">
        <v>609</v>
      </c>
      <c r="G202" s="35">
        <v>82</v>
      </c>
    </row>
    <row r="203" spans="1:7">
      <c r="A203" s="15" t="s">
        <v>526</v>
      </c>
      <c r="B203" s="35">
        <v>21</v>
      </c>
      <c r="C203" s="35">
        <v>4.7523809523809533</v>
      </c>
      <c r="F203" s="11" t="s">
        <v>610</v>
      </c>
      <c r="G203" s="35">
        <v>98</v>
      </c>
    </row>
    <row r="204" spans="1:7">
      <c r="A204" s="15" t="s">
        <v>528</v>
      </c>
      <c r="B204" s="35">
        <v>22</v>
      </c>
      <c r="C204" s="35">
        <v>5.8500000000000005</v>
      </c>
      <c r="F204" s="11" t="s">
        <v>611</v>
      </c>
      <c r="G204" s="35">
        <v>103</v>
      </c>
    </row>
    <row r="205" spans="1:7">
      <c r="A205" s="15" t="s">
        <v>530</v>
      </c>
      <c r="B205" s="35">
        <v>1</v>
      </c>
      <c r="C205" s="35">
        <v>6.7</v>
      </c>
      <c r="F205" s="11" t="s">
        <v>612</v>
      </c>
      <c r="G205" s="35">
        <v>23</v>
      </c>
    </row>
    <row r="206" spans="1:7">
      <c r="A206" s="11" t="s">
        <v>542</v>
      </c>
      <c r="B206" s="35">
        <v>194</v>
      </c>
      <c r="C206" s="35">
        <v>5.1149484536082461</v>
      </c>
      <c r="F206" s="11" t="s">
        <v>613</v>
      </c>
      <c r="G206" s="35">
        <v>48</v>
      </c>
    </row>
    <row r="207" spans="1:7">
      <c r="A207" s="15" t="s">
        <v>527</v>
      </c>
      <c r="B207" s="35">
        <v>47</v>
      </c>
      <c r="C207" s="35">
        <v>4.9574468085106371</v>
      </c>
      <c r="F207" s="15" t="s">
        <v>644</v>
      </c>
      <c r="G207" s="35">
        <v>13</v>
      </c>
    </row>
    <row r="208" spans="1:7">
      <c r="A208" s="15" t="s">
        <v>525</v>
      </c>
      <c r="B208" s="35">
        <v>50</v>
      </c>
      <c r="C208" s="35">
        <v>5.0679999999999996</v>
      </c>
      <c r="F208" s="15" t="s">
        <v>645</v>
      </c>
      <c r="G208" s="35">
        <v>18</v>
      </c>
    </row>
    <row r="209" spans="1:7">
      <c r="A209" s="15" t="s">
        <v>526</v>
      </c>
      <c r="B209" s="35">
        <v>34</v>
      </c>
      <c r="C209" s="35">
        <v>5.2088235294117649</v>
      </c>
      <c r="F209" s="15" t="s">
        <v>646</v>
      </c>
      <c r="G209" s="35">
        <v>8</v>
      </c>
    </row>
    <row r="210" spans="1:7">
      <c r="A210" s="15" t="s">
        <v>528</v>
      </c>
      <c r="B210" s="35">
        <v>57</v>
      </c>
      <c r="C210" s="35">
        <v>5.3035087719298248</v>
      </c>
      <c r="F210" s="15" t="s">
        <v>647</v>
      </c>
      <c r="G210" s="35">
        <v>9</v>
      </c>
    </row>
    <row r="211" spans="1:7">
      <c r="A211" s="15" t="s">
        <v>530</v>
      </c>
      <c r="B211" s="35">
        <v>6</v>
      </c>
      <c r="C211" s="35">
        <v>4.416666666666667</v>
      </c>
      <c r="F211" s="11" t="s">
        <v>606</v>
      </c>
      <c r="G211" s="35">
        <v>16</v>
      </c>
    </row>
    <row r="212" spans="1:7">
      <c r="A212" s="11" t="s">
        <v>544</v>
      </c>
      <c r="B212" s="35">
        <v>135</v>
      </c>
      <c r="C212" s="35">
        <v>5.1511111111111116</v>
      </c>
      <c r="F212" s="15" t="s">
        <v>644</v>
      </c>
      <c r="G212" s="35">
        <v>5</v>
      </c>
    </row>
    <row r="213" spans="1:7">
      <c r="A213" s="15" t="s">
        <v>527</v>
      </c>
      <c r="B213" s="35">
        <v>27</v>
      </c>
      <c r="C213" s="35">
        <v>5.0148148148148159</v>
      </c>
      <c r="F213" s="15" t="s">
        <v>645</v>
      </c>
      <c r="G213" s="35">
        <v>5</v>
      </c>
    </row>
    <row r="214" spans="1:7">
      <c r="A214" s="15" t="s">
        <v>525</v>
      </c>
      <c r="B214" s="35">
        <v>37</v>
      </c>
      <c r="C214" s="35">
        <v>4.9054054054054026</v>
      </c>
      <c r="F214" s="15" t="s">
        <v>646</v>
      </c>
      <c r="G214" s="35">
        <v>3</v>
      </c>
    </row>
    <row r="215" spans="1:7">
      <c r="A215" s="15" t="s">
        <v>526</v>
      </c>
      <c r="B215" s="35">
        <v>37</v>
      </c>
      <c r="C215" s="35">
        <v>5.1135135135135119</v>
      </c>
      <c r="F215" s="15" t="s">
        <v>647</v>
      </c>
      <c r="G215" s="35">
        <v>3</v>
      </c>
    </row>
    <row r="216" spans="1:7">
      <c r="A216" s="15" t="s">
        <v>528</v>
      </c>
      <c r="B216" s="35">
        <v>27</v>
      </c>
      <c r="C216" s="35">
        <v>5.9703703703703708</v>
      </c>
      <c r="F216" s="11" t="s">
        <v>572</v>
      </c>
      <c r="G216" s="35">
        <v>500</v>
      </c>
    </row>
    <row r="217" spans="1:7">
      <c r="A217" s="15" t="s">
        <v>530</v>
      </c>
      <c r="B217" s="35">
        <v>7</v>
      </c>
      <c r="C217" s="35">
        <v>4.0142857142857142</v>
      </c>
    </row>
    <row r="218" spans="1:7">
      <c r="A218" s="11" t="s">
        <v>545</v>
      </c>
      <c r="B218" s="35">
        <v>101</v>
      </c>
      <c r="C218" s="35">
        <v>5.3237623762376227</v>
      </c>
    </row>
    <row r="219" spans="1:7">
      <c r="A219" s="15" t="s">
        <v>527</v>
      </c>
      <c r="B219" s="35">
        <v>29</v>
      </c>
      <c r="C219" s="35">
        <v>5.3586206896551722</v>
      </c>
    </row>
    <row r="220" spans="1:7">
      <c r="A220" s="15" t="s">
        <v>525</v>
      </c>
      <c r="B220" s="35">
        <v>24</v>
      </c>
      <c r="C220" s="35">
        <v>5.0958333333333332</v>
      </c>
    </row>
    <row r="221" spans="1:7">
      <c r="A221" s="15" t="s">
        <v>526</v>
      </c>
      <c r="B221" s="35">
        <v>26</v>
      </c>
      <c r="C221" s="35">
        <v>5.5000000000000009</v>
      </c>
    </row>
    <row r="222" spans="1:7">
      <c r="A222" s="15" t="s">
        <v>528</v>
      </c>
      <c r="B222" s="35">
        <v>21</v>
      </c>
      <c r="C222" s="35">
        <v>5.3571428571428568</v>
      </c>
    </row>
    <row r="223" spans="1:7">
      <c r="A223" s="15" t="s">
        <v>530</v>
      </c>
      <c r="B223" s="35">
        <v>1</v>
      </c>
      <c r="C223" s="35">
        <v>4.5</v>
      </c>
    </row>
    <row r="224" spans="1:7">
      <c r="A224" s="11" t="s">
        <v>572</v>
      </c>
      <c r="B224" s="35">
        <v>500</v>
      </c>
      <c r="C224" s="35">
        <v>5.1924000000000046</v>
      </c>
    </row>
    <row r="228" spans="1:7" ht="18.5">
      <c r="A228" s="13" t="s">
        <v>622</v>
      </c>
      <c r="E228" s="13" t="s">
        <v>627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 s="35">
        <v>70</v>
      </c>
      <c r="E230" s="11" t="s">
        <v>519</v>
      </c>
      <c r="F230" s="35">
        <v>158</v>
      </c>
    </row>
    <row r="231" spans="1:7">
      <c r="A231" s="15" t="s">
        <v>536</v>
      </c>
      <c r="B231" s="35">
        <v>19</v>
      </c>
      <c r="E231" s="15" t="s">
        <v>543</v>
      </c>
      <c r="F231" s="35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 s="35">
        <v>30</v>
      </c>
      <c r="E232" s="15" t="s">
        <v>542</v>
      </c>
      <c r="F232" s="35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 s="35">
        <v>21</v>
      </c>
      <c r="E233" s="15" t="s">
        <v>544</v>
      </c>
      <c r="F233" s="35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 s="35">
        <v>194</v>
      </c>
      <c r="E234" s="15" t="s">
        <v>545</v>
      </c>
      <c r="F234" s="35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 s="35">
        <v>81</v>
      </c>
      <c r="E235" s="11" t="s">
        <v>517</v>
      </c>
      <c r="F235" s="35">
        <v>172</v>
      </c>
      <c r="G235" s="17"/>
    </row>
    <row r="236" spans="1:7">
      <c r="A236" s="15" t="s">
        <v>535</v>
      </c>
      <c r="B236" s="35">
        <v>57</v>
      </c>
      <c r="E236" s="15" t="s">
        <v>543</v>
      </c>
      <c r="F236" s="35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 s="35">
        <v>56</v>
      </c>
      <c r="E237" s="15" t="s">
        <v>542</v>
      </c>
      <c r="F237" s="35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 s="35">
        <v>135</v>
      </c>
      <c r="E238" s="15" t="s">
        <v>544</v>
      </c>
      <c r="F238" s="35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 s="35">
        <v>48</v>
      </c>
      <c r="E239" s="15" t="s">
        <v>545</v>
      </c>
      <c r="F239" s="35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 s="35">
        <v>43</v>
      </c>
      <c r="E240" s="11" t="s">
        <v>518</v>
      </c>
      <c r="F240" s="35">
        <v>170</v>
      </c>
      <c r="G240" s="17"/>
    </row>
    <row r="241" spans="1:7">
      <c r="A241" s="15" t="s">
        <v>537</v>
      </c>
      <c r="B241" s="35">
        <v>44</v>
      </c>
      <c r="E241" s="15" t="s">
        <v>543</v>
      </c>
      <c r="F241" s="35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 s="35">
        <v>101</v>
      </c>
      <c r="E242" s="15" t="s">
        <v>542</v>
      </c>
      <c r="F242" s="35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 s="35">
        <v>32</v>
      </c>
      <c r="E243" s="15" t="s">
        <v>544</v>
      </c>
      <c r="F243" s="35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 s="35">
        <v>36</v>
      </c>
      <c r="E244" s="15" t="s">
        <v>545</v>
      </c>
      <c r="F244" s="35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 s="35">
        <v>33</v>
      </c>
      <c r="E245" s="11" t="s">
        <v>572</v>
      </c>
      <c r="F245" s="35">
        <v>500</v>
      </c>
    </row>
    <row r="246" spans="1:7">
      <c r="A246" s="11" t="s">
        <v>572</v>
      </c>
      <c r="B246" s="35">
        <v>500</v>
      </c>
    </row>
    <row r="249" spans="1:7" ht="18.5">
      <c r="A249" s="13" t="s">
        <v>649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 s="35">
        <v>102</v>
      </c>
    </row>
    <row r="252" spans="1:7">
      <c r="A252" s="15" t="s">
        <v>527</v>
      </c>
      <c r="B252" s="35">
        <v>23</v>
      </c>
    </row>
    <row r="253" spans="1:7">
      <c r="A253" s="15" t="s">
        <v>525</v>
      </c>
      <c r="B253" s="35">
        <v>28</v>
      </c>
    </row>
    <row r="254" spans="1:7">
      <c r="A254" s="15" t="s">
        <v>526</v>
      </c>
      <c r="B254" s="35">
        <v>21</v>
      </c>
    </row>
    <row r="255" spans="1:7">
      <c r="A255" s="15" t="s">
        <v>528</v>
      </c>
      <c r="B255" s="35">
        <v>29</v>
      </c>
    </row>
    <row r="256" spans="1:7">
      <c r="A256" s="15" t="s">
        <v>530</v>
      </c>
      <c r="B256" s="35">
        <v>1</v>
      </c>
    </row>
    <row r="257" spans="1:2">
      <c r="A257" s="11" t="s">
        <v>524</v>
      </c>
      <c r="B257" s="35">
        <v>99</v>
      </c>
    </row>
    <row r="258" spans="1:2">
      <c r="A258" s="15" t="s">
        <v>527</v>
      </c>
      <c r="B258" s="35">
        <v>20</v>
      </c>
    </row>
    <row r="259" spans="1:2">
      <c r="A259" s="15" t="s">
        <v>525</v>
      </c>
      <c r="B259" s="35">
        <v>25</v>
      </c>
    </row>
    <row r="260" spans="1:2">
      <c r="A260" s="15" t="s">
        <v>526</v>
      </c>
      <c r="B260" s="35">
        <v>29</v>
      </c>
    </row>
    <row r="261" spans="1:2">
      <c r="A261" s="15" t="s">
        <v>528</v>
      </c>
      <c r="B261" s="35">
        <v>22</v>
      </c>
    </row>
    <row r="262" spans="1:2">
      <c r="A262" s="15" t="s">
        <v>530</v>
      </c>
      <c r="B262" s="35">
        <v>3</v>
      </c>
    </row>
    <row r="263" spans="1:2">
      <c r="A263" s="11" t="s">
        <v>522</v>
      </c>
      <c r="B263" s="35">
        <v>103</v>
      </c>
    </row>
    <row r="264" spans="1:2">
      <c r="A264" s="15" t="s">
        <v>527</v>
      </c>
      <c r="B264" s="35">
        <v>26</v>
      </c>
    </row>
    <row r="265" spans="1:2">
      <c r="A265" s="15" t="s">
        <v>525</v>
      </c>
      <c r="B265" s="35">
        <v>25</v>
      </c>
    </row>
    <row r="266" spans="1:2">
      <c r="A266" s="15" t="s">
        <v>526</v>
      </c>
      <c r="B266" s="35">
        <v>25</v>
      </c>
    </row>
    <row r="267" spans="1:2">
      <c r="A267" s="15" t="s">
        <v>528</v>
      </c>
      <c r="B267" s="35">
        <v>24</v>
      </c>
    </row>
    <row r="268" spans="1:2">
      <c r="A268" s="15" t="s">
        <v>530</v>
      </c>
      <c r="B268" s="35">
        <v>3</v>
      </c>
    </row>
    <row r="269" spans="1:2">
      <c r="A269" s="11" t="s">
        <v>521</v>
      </c>
      <c r="B269" s="35">
        <v>95</v>
      </c>
    </row>
    <row r="270" spans="1:2">
      <c r="A270" s="15" t="s">
        <v>527</v>
      </c>
      <c r="B270" s="35">
        <v>24</v>
      </c>
    </row>
    <row r="271" spans="1:2">
      <c r="A271" s="15" t="s">
        <v>525</v>
      </c>
      <c r="B271" s="35">
        <v>24</v>
      </c>
    </row>
    <row r="272" spans="1:2">
      <c r="A272" s="15" t="s">
        <v>526</v>
      </c>
      <c r="B272" s="35">
        <v>17</v>
      </c>
    </row>
    <row r="273" spans="1:2">
      <c r="A273" s="15" t="s">
        <v>528</v>
      </c>
      <c r="B273" s="35">
        <v>25</v>
      </c>
    </row>
    <row r="274" spans="1:2">
      <c r="A274" s="15" t="s">
        <v>530</v>
      </c>
      <c r="B274" s="35">
        <v>5</v>
      </c>
    </row>
    <row r="275" spans="1:2">
      <c r="A275" s="11" t="s">
        <v>523</v>
      </c>
      <c r="B275" s="35">
        <v>101</v>
      </c>
    </row>
    <row r="276" spans="1:2">
      <c r="A276" s="15" t="s">
        <v>527</v>
      </c>
      <c r="B276" s="35">
        <v>23</v>
      </c>
    </row>
    <row r="277" spans="1:2">
      <c r="A277" s="15" t="s">
        <v>525</v>
      </c>
      <c r="B277" s="35">
        <v>22</v>
      </c>
    </row>
    <row r="278" spans="1:2">
      <c r="A278" s="15" t="s">
        <v>526</v>
      </c>
      <c r="B278" s="35">
        <v>26</v>
      </c>
    </row>
    <row r="279" spans="1:2">
      <c r="A279" s="15" t="s">
        <v>528</v>
      </c>
      <c r="B279" s="35">
        <v>27</v>
      </c>
    </row>
    <row r="280" spans="1:2">
      <c r="A280" s="15" t="s">
        <v>530</v>
      </c>
      <c r="B280" s="35">
        <v>3</v>
      </c>
    </row>
    <row r="281" spans="1:2">
      <c r="A281" s="11" t="s">
        <v>572</v>
      </c>
      <c r="B281" s="35">
        <v>500</v>
      </c>
    </row>
  </sheetData>
  <conditionalFormatting sqref="D33:D40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"/>
  <sheetViews>
    <sheetView workbookViewId="0"/>
  </sheetViews>
  <sheetFormatPr defaultRowHeight="14.5"/>
  <sheetData>
    <row r="1" spans="1:1" ht="21">
      <c r="A1" s="42" t="s">
        <v>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"/>
  <sheetViews>
    <sheetView workbookViewId="0"/>
  </sheetViews>
  <sheetFormatPr defaultRowHeight="14.5"/>
  <sheetData>
    <row r="1" spans="1:1" ht="21">
      <c r="A1" s="42" t="s">
        <v>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"/>
  <sheetViews>
    <sheetView workbookViewId="0">
      <selection activeCell="A2" sqref="A2"/>
    </sheetView>
  </sheetViews>
  <sheetFormatPr defaultRowHeight="14.5"/>
  <sheetData>
    <row r="1" spans="1:1" ht="21">
      <c r="A1" s="42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2025-06-04T06:01:00Z</dcterms:modified>
</cp:coreProperties>
</file>