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CHARSET Adaptor Switch\Rev. 1\Excel\"/>
    </mc:Choice>
  </mc:AlternateContent>
  <xr:revisionPtr revIDLastSave="0" documentId="13_ncr:1_{9D2576FB-903B-4F15-99EE-DBF6663ED13D}" xr6:coauthVersionLast="46" xr6:coauthVersionMax="46" xr10:uidLastSave="{00000000-0000-0000-0000-000000000000}"/>
  <bookViews>
    <workbookView xWindow="4512" yWindow="108" windowWidth="25824" windowHeight="14616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E12" i="1" l="1"/>
  <c r="A12" i="1"/>
  <c r="E4" i="1"/>
  <c r="E5" i="1"/>
  <c r="E6" i="1"/>
  <c r="E7" i="1"/>
  <c r="E8" i="1"/>
  <c r="E9" i="1"/>
  <c r="E10" i="1"/>
  <c r="E11" i="1"/>
  <c r="A5" i="1" l="1"/>
  <c r="A6" i="1" s="1"/>
  <c r="A7" i="1" s="1"/>
  <c r="A8" i="1" s="1"/>
  <c r="A10" i="1" s="1"/>
  <c r="A11" i="1" s="1"/>
</calcChain>
</file>

<file path=xl/sharedStrings.xml><?xml version="1.0" encoding="utf-8"?>
<sst xmlns="http://schemas.openxmlformats.org/spreadsheetml/2006/main" count="24" uniqueCount="24">
  <si>
    <t>Pos.</t>
  </si>
  <si>
    <t>Qty</t>
  </si>
  <si>
    <t>Value</t>
  </si>
  <si>
    <t>Comment</t>
  </si>
  <si>
    <t>2 layer, Cu 35µ, HASL, 45mm x 22mm, 1.6mm FR4</t>
  </si>
  <si>
    <t>10k</t>
  </si>
  <si>
    <t>SMD resistor</t>
  </si>
  <si>
    <t>two Pinstrip, precision round pins, cut to 12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</si>
  <si>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</si>
  <si>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</si>
  <si>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M27C512</t>
  </si>
  <si>
    <t>EPROM 200ns or faster recommended, alternative sizes: 27C64, 27C128, 27C256 possible</t>
  </si>
  <si>
    <t>Jumper</t>
  </si>
  <si>
    <t>Jumpers for address selection (in case it is intended to jumper the kenal selection)</t>
  </si>
  <si>
    <t>DIP28 socket</t>
  </si>
  <si>
    <t>Precision round pin is recommended</t>
  </si>
  <si>
    <t>2x05pin/90°</t>
  </si>
  <si>
    <t>90° pin header, 2.54mm pitch. E.g. Reichelt  MPE 088-2-010</t>
  </si>
  <si>
    <t>€/ea</t>
  </si>
  <si>
    <t>€</t>
  </si>
  <si>
    <t>Total</t>
  </si>
  <si>
    <t>C64 CHARSET-Adaptor/Switch Rev. 1</t>
  </si>
  <si>
    <t>Bill of Material Rev. 1.0</t>
  </si>
  <si>
    <t>126-2-01-01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</si>
</sst>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6" fillId="0" borderId="0" xfId="42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164" fontId="25" fillId="0" borderId="0" xfId="0" applyNumberFormat="1" applyFont="1" applyAlignment="1">
      <alignment horizontal="left" vertical="top" wrapText="1"/>
    </xf>
    <xf numFmtId="164" fontId="2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164" fontId="4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" dataDxfId="1">
      <calculatedColumnFormula>Tabelle1[[#This Row],[Qty]]*Tabelle1[[#This Row],[€/ea]]</calculatedColumnFormula>
    </tableColumn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F20" sqref="F2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23" t="s">
        <v>21</v>
      </c>
      <c r="B1" s="23"/>
      <c r="C1" s="23"/>
      <c r="D1" s="23"/>
      <c r="E1" s="23"/>
      <c r="F1" s="23"/>
    </row>
    <row r="2" spans="1:6" ht="20.399999999999999" x14ac:dyDescent="0.35">
      <c r="A2" s="24" t="s">
        <v>22</v>
      </c>
      <c r="B2" s="24"/>
      <c r="C2" s="24"/>
      <c r="D2" s="24"/>
      <c r="E2" s="24"/>
      <c r="F2" s="24"/>
    </row>
    <row r="3" spans="1:6" s="6" customFormat="1" x14ac:dyDescent="0.3">
      <c r="A3" s="3" t="s">
        <v>0</v>
      </c>
      <c r="B3" s="8" t="s">
        <v>1</v>
      </c>
      <c r="C3" s="9" t="s">
        <v>2</v>
      </c>
      <c r="D3" s="22" t="s">
        <v>18</v>
      </c>
      <c r="E3" s="22" t="s">
        <v>19</v>
      </c>
      <c r="F3" s="9" t="s">
        <v>3</v>
      </c>
    </row>
    <row r="4" spans="1:6" s="6" customFormat="1" x14ac:dyDescent="0.3">
      <c r="A4" s="3">
        <v>1</v>
      </c>
      <c r="B4" s="3">
        <v>1</v>
      </c>
      <c r="C4" s="25" t="s">
        <v>23</v>
      </c>
      <c r="D4" s="19">
        <v>1</v>
      </c>
      <c r="E4" s="14">
        <f>Tabelle1[[#This Row],[Qty]]*Tabelle1[[#This Row],[€/ea]]</f>
        <v>1</v>
      </c>
      <c r="F4" s="10" t="s">
        <v>4</v>
      </c>
    </row>
    <row r="5" spans="1:6" s="6" customFormat="1" ht="27.6" x14ac:dyDescent="0.3">
      <c r="A5" s="3">
        <f>B4+1</f>
        <v>2</v>
      </c>
      <c r="B5" s="3">
        <v>1</v>
      </c>
      <c r="C5" s="12" t="s">
        <v>16</v>
      </c>
      <c r="D5" s="20">
        <v>0.22</v>
      </c>
      <c r="E5" s="14">
        <f>Tabelle1[[#This Row],[Qty]]*Tabelle1[[#This Row],[€/ea]]</f>
        <v>0.22</v>
      </c>
      <c r="F5" s="13" t="s">
        <v>17</v>
      </c>
    </row>
    <row r="6" spans="1:6" s="6" customFormat="1" ht="27.6" x14ac:dyDescent="0.3">
      <c r="A6" s="3">
        <f>A5+1</f>
        <v>3</v>
      </c>
      <c r="B6" s="10">
        <v>4</v>
      </c>
      <c r="C6" s="10" t="s">
        <v>12</v>
      </c>
      <c r="D6" s="21">
        <v>0.02</v>
      </c>
      <c r="E6" s="15">
        <f>Tabelle1[[#This Row],[Qty]]*Tabelle1[[#This Row],[€/ea]]</f>
        <v>0.08</v>
      </c>
      <c r="F6" s="10" t="s">
        <v>13</v>
      </c>
    </row>
    <row r="7" spans="1:6" s="6" customFormat="1" x14ac:dyDescent="0.3">
      <c r="A7" s="3">
        <f t="shared" ref="A7:A8" si="0">A6+1</f>
        <v>4</v>
      </c>
      <c r="B7" s="3">
        <v>4</v>
      </c>
      <c r="C7" s="10" t="s">
        <v>5</v>
      </c>
      <c r="D7" s="21">
        <v>0.02</v>
      </c>
      <c r="E7" s="16">
        <f>Tabelle1[[#This Row],[Qty]]*Tabelle1[[#This Row],[€/ea]]</f>
        <v>0.08</v>
      </c>
      <c r="F7" s="3" t="s">
        <v>6</v>
      </c>
    </row>
    <row r="8" spans="1:6" s="6" customFormat="1" ht="41.4" x14ac:dyDescent="0.3">
      <c r="A8" s="3">
        <f t="shared" si="0"/>
        <v>5</v>
      </c>
      <c r="B8" s="3">
        <v>1</v>
      </c>
      <c r="C8" s="10" t="s">
        <v>7</v>
      </c>
      <c r="D8" s="19">
        <v>1.99</v>
      </c>
      <c r="E8" s="14">
        <f>Tabelle1[[#This Row],[Qty]]*Tabelle1[[#This Row],[€/ea]]</f>
        <v>1.99</v>
      </c>
      <c r="F8" s="10" t="s">
        <v>8</v>
      </c>
    </row>
    <row r="9" spans="1:6" s="6" customFormat="1" ht="28.8" x14ac:dyDescent="0.3">
      <c r="A9" s="10"/>
      <c r="B9" s="10"/>
      <c r="C9" s="10"/>
      <c r="D9" s="21"/>
      <c r="E9" s="15">
        <f>Tabelle1[[#This Row],[Qty]]*Tabelle1[[#This Row],[€/ea]]</f>
        <v>0</v>
      </c>
      <c r="F9" s="11" t="s">
        <v>9</v>
      </c>
    </row>
    <row r="10" spans="1:6" s="6" customFormat="1" ht="27.6" x14ac:dyDescent="0.3">
      <c r="A10" s="3">
        <f>A8+1</f>
        <v>6</v>
      </c>
      <c r="B10" s="3">
        <v>0</v>
      </c>
      <c r="C10" s="10" t="s">
        <v>10</v>
      </c>
      <c r="D10" s="19">
        <v>0</v>
      </c>
      <c r="E10" s="14">
        <f>Tabelle1[[#This Row],[Qty]]*Tabelle1[[#This Row],[€/ea]]</f>
        <v>0</v>
      </c>
      <c r="F10" s="10" t="s">
        <v>11</v>
      </c>
    </row>
    <row r="11" spans="1:6" s="6" customFormat="1" x14ac:dyDescent="0.3">
      <c r="A11" s="3">
        <f>A10+1</f>
        <v>7</v>
      </c>
      <c r="B11" s="10">
        <v>1</v>
      </c>
      <c r="C11" s="10" t="s">
        <v>14</v>
      </c>
      <c r="D11" s="21">
        <v>0.43</v>
      </c>
      <c r="E11" s="15">
        <f>Tabelle1[[#This Row],[Qty]]*Tabelle1[[#This Row],[€/ea]]</f>
        <v>0.43</v>
      </c>
      <c r="F11" s="10" t="s">
        <v>15</v>
      </c>
    </row>
    <row r="12" spans="1:6" s="6" customFormat="1" x14ac:dyDescent="0.3">
      <c r="A12" s="13">
        <f>A11+1</f>
        <v>8</v>
      </c>
      <c r="B12" s="13"/>
      <c r="C12" s="13"/>
      <c r="D12" s="17" t="s">
        <v>20</v>
      </c>
      <c r="E12" s="18">
        <f>SUM(E4:E11)</f>
        <v>3.8000000000000003</v>
      </c>
      <c r="F12" s="1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1:6" s="6" customFormat="1" x14ac:dyDescent="0.3">
      <c r="D113" s="7"/>
    </row>
    <row r="114" spans="1:6" s="6" customFormat="1" x14ac:dyDescent="0.3">
      <c r="D114" s="7"/>
    </row>
    <row r="115" spans="1:6" s="6" customFormat="1" x14ac:dyDescent="0.3">
      <c r="D115" s="7"/>
    </row>
    <row r="116" spans="1:6" s="6" customFormat="1" x14ac:dyDescent="0.3">
      <c r="D116" s="7"/>
    </row>
    <row r="117" spans="1:6" s="6" customFormat="1" x14ac:dyDescent="0.3">
      <c r="D117" s="7"/>
    </row>
    <row r="118" spans="1:6" s="6" customFormat="1" x14ac:dyDescent="0.3">
      <c r="D118" s="7"/>
    </row>
    <row r="119" spans="1:6" s="6" customFormat="1" x14ac:dyDescent="0.3">
      <c r="D119" s="7"/>
    </row>
    <row r="120" spans="1:6" s="6" customFormat="1" x14ac:dyDescent="0.3">
      <c r="D120" s="7"/>
    </row>
    <row r="121" spans="1:6" s="6" customFormat="1" x14ac:dyDescent="0.3">
      <c r="D121" s="7"/>
    </row>
    <row r="122" spans="1:6" s="6" customFormat="1" x14ac:dyDescent="0.3">
      <c r="D122" s="7"/>
    </row>
    <row r="123" spans="1:6" s="6" customFormat="1" x14ac:dyDescent="0.3">
      <c r="D123" s="7"/>
    </row>
    <row r="124" spans="1:6" s="6" customFormat="1" x14ac:dyDescent="0.3">
      <c r="D124" s="7"/>
    </row>
    <row r="125" spans="1:6" s="6" customFormat="1" x14ac:dyDescent="0.3">
      <c r="D125" s="7"/>
    </row>
    <row r="126" spans="1:6" x14ac:dyDescent="0.3">
      <c r="A126" s="6"/>
      <c r="B126" s="6"/>
      <c r="C126" s="6"/>
      <c r="D126" s="7"/>
      <c r="E126" s="6"/>
      <c r="F126" s="6"/>
    </row>
    <row r="127" spans="1:6" x14ac:dyDescent="0.3">
      <c r="C127" s="2"/>
      <c r="D127" s="5"/>
      <c r="F127" s="2"/>
    </row>
    <row r="128" spans="1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9" r:id="rId1" xr:uid="{B5E4736D-A4AB-403A-84C4-2A9B1C4D56C7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126-5-01-01.0</oddFooter>
  </headerFooter>
  <ignoredErrors>
    <ignoredError sqref="A4:A5 A10 F10 C10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2021-02-15T10:22:48Z</dcterms:modified>
</cp:coreProperties>
</file>