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64 Kernal Adaptor Switch Short Board\Rev. 0\Excel\"/>
    </mc:Choice>
  </mc:AlternateContent>
  <xr:revisionPtr revIDLastSave="0" documentId="13_ncr:1_{36F546B7-7587-40BC-8A4B-5A1E44BF0FF4}" xr6:coauthVersionLast="45" xr6:coauthVersionMax="45" xr10:uidLastSave="{00000000-0000-0000-0000-000000000000}"/>
  <bookViews>
    <workbookView xWindow="768" yWindow="0" windowWidth="29280" windowHeight="17544" xr2:uid="{00000000-000D-0000-FFFF-FFFF00000000}"/>
  </bookViews>
  <sheets>
    <sheet name="Stückliste" sheetId="1" r:id="rId1"/>
  </sheets>
  <definedNames>
    <definedName name="_xlnm.Print_Area" localSheetId="0">Stückliste!$A$1:$F$13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A14" i="1"/>
  <c r="E4" i="1"/>
  <c r="E5" i="1"/>
  <c r="E6" i="1"/>
  <c r="E7" i="1"/>
  <c r="E8" i="1"/>
  <c r="E9" i="1"/>
  <c r="E10" i="1"/>
  <c r="E11" i="1"/>
  <c r="E12" i="1"/>
  <c r="E13" i="1"/>
  <c r="A5" i="1" l="1"/>
  <c r="A6" i="1" s="1"/>
  <c r="A7" i="1" s="1"/>
  <c r="A8" i="1" s="1"/>
  <c r="A9" i="1" s="1"/>
  <c r="A11" i="1" s="1"/>
  <c r="A12" i="1" s="1"/>
  <c r="A13" i="1" s="1"/>
</calcChain>
</file>

<file path=xl/sharedStrings.xml><?xml version="1.0" encoding="utf-8"?>
<sst xmlns="http://schemas.openxmlformats.org/spreadsheetml/2006/main" count="28" uniqueCount="28">
  <si>
    <t>Pos.</t>
  </si>
  <si>
    <t>Qty</t>
  </si>
  <si>
    <t>Value</t>
  </si>
  <si>
    <t>Comment</t>
  </si>
  <si>
    <t>Bill of Material Rev. 0.0</t>
  </si>
  <si>
    <t>100n</t>
  </si>
  <si>
    <t>10k</t>
  </si>
  <si>
    <t>27C512</t>
  </si>
  <si>
    <t>DIP28 socket</t>
  </si>
  <si>
    <t>Precision round pin is recommended</t>
  </si>
  <si>
    <t>2x04pin/90°</t>
  </si>
  <si>
    <t>123-2-01-00</t>
  </si>
  <si>
    <t>2 layer, Cu 35µ, HASL, 45mm x 22mm, 1.6mm FR4</t>
  </si>
  <si>
    <t>Jumper</t>
  </si>
  <si>
    <t>Jumpers for address selection (in case it is intended to jumper the kenal selection)</t>
  </si>
  <si>
    <t xml:space="preserve">90° pin header, 2.54mm pitch. E.g. Reichelt  MPE 088-2-008 </t>
  </si>
  <si>
    <t>Ceramic cap, SMD</t>
  </si>
  <si>
    <t>SMD resistor</t>
  </si>
  <si>
    <t>EPROM 200ns or faster recommended</t>
  </si>
  <si>
    <t>two Pinstrip, precision round pins, cut to 14 pins length</t>
  </si>
  <si>
    <r>
      <t xml:space="preserve">Precision Round pins </t>
    </r>
    <r>
      <rPr>
        <b/>
        <sz val="11"/>
        <color theme="1"/>
        <rFont val="Futura Lt BT"/>
        <family val="2"/>
      </rPr>
      <t>mandatory</t>
    </r>
    <r>
      <rPr>
        <sz val="11"/>
        <color theme="1"/>
        <rFont val="Futura Lt BT"/>
        <family val="2"/>
      </rPr>
      <t xml:space="preserve">! E.g. Reichelt BKL 10120540 or </t>
    </r>
  </si>
  <si>
    <t>10PCS Single Row 40Pin 2.54mm Round Male Pin Header machined</t>
  </si>
  <si>
    <t>C64 Kernal Adapter/Switch for short boards Rev. 0</t>
  </si>
  <si>
    <t>SMD, LS family recommended, HCT is probably working, but not tested</t>
  </si>
  <si>
    <t>74LS08</t>
  </si>
  <si>
    <t>€/ea</t>
  </si>
  <si>
    <t>€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</si>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</sst>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4" fillId="0" borderId="0" xfId="42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5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vertical="top" wrapText="1"/>
    </xf>
    <xf numFmtId="165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vertical="top" wrapText="1"/>
    </xf>
    <xf numFmtId="165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36">
    <sortCondition ref="E3:E36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de/itm/10PCS-Single-Row-40Pin-2-54mm-Round-Male-Pin-Header-machined/281821698031?ssPageName=STRK%3AMEBIDX%3AIT&amp;_trksid=p2060353.m1438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view="pageLayout" zoomScaleNormal="100" workbookViewId="0">
      <selection activeCell="E15" sqref="E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22</v>
      </c>
      <c r="B1" s="12"/>
      <c r="C1" s="12"/>
      <c r="D1" s="12"/>
      <c r="E1" s="12"/>
      <c r="F1" s="12"/>
    </row>
    <row r="2" spans="1:6" ht="20.399999999999999" x14ac:dyDescent="0.35">
      <c r="A2" s="13" t="s">
        <v>4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25</v>
      </c>
      <c r="E3" s="15" t="s">
        <v>26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11</v>
      </c>
      <c r="D4" s="16">
        <v>1</v>
      </c>
      <c r="E4" s="17">
        <f>Tabelle1[[#This Row],[Qty]]*Tabelle1[[#This Row],[€/ea]]</f>
        <v>1</v>
      </c>
      <c r="F4" s="10" t="s">
        <v>12</v>
      </c>
    </row>
    <row r="5" spans="1:6" s="6" customFormat="1" ht="27.6" x14ac:dyDescent="0.3">
      <c r="A5" s="3">
        <f>A4+1</f>
        <v>2</v>
      </c>
      <c r="B5" s="3">
        <v>1</v>
      </c>
      <c r="C5" s="10" t="s">
        <v>10</v>
      </c>
      <c r="D5" s="16">
        <v>0.27</v>
      </c>
      <c r="E5" s="17">
        <f>Tabelle1[[#This Row],[Qty]]*Tabelle1[[#This Row],[€/ea]]</f>
        <v>0.27</v>
      </c>
      <c r="F5" s="10" t="s">
        <v>15</v>
      </c>
    </row>
    <row r="6" spans="1:6" s="6" customFormat="1" ht="27.6" x14ac:dyDescent="0.3">
      <c r="A6" s="3">
        <f t="shared" ref="A6:A9" si="0">A5+1</f>
        <v>3</v>
      </c>
      <c r="B6" s="10">
        <v>3</v>
      </c>
      <c r="C6" s="10" t="s">
        <v>13</v>
      </c>
      <c r="D6" s="18">
        <v>0.02</v>
      </c>
      <c r="E6" s="19">
        <f>Tabelle1[[#This Row],[Qty]]*Tabelle1[[#This Row],[€/ea]]</f>
        <v>0.06</v>
      </c>
      <c r="F6" s="10" t="s">
        <v>14</v>
      </c>
    </row>
    <row r="7" spans="1:6" s="6" customFormat="1" x14ac:dyDescent="0.3">
      <c r="A7" s="3">
        <f t="shared" si="0"/>
        <v>4</v>
      </c>
      <c r="B7" s="3">
        <v>1</v>
      </c>
      <c r="C7" s="3" t="s">
        <v>5</v>
      </c>
      <c r="D7" s="18">
        <v>7.0000000000000007E-2</v>
      </c>
      <c r="E7" s="17">
        <f>Tabelle1[[#This Row],[Qty]]*Tabelle1[[#This Row],[€/ea]]</f>
        <v>7.0000000000000007E-2</v>
      </c>
      <c r="F7" s="10" t="s">
        <v>16</v>
      </c>
    </row>
    <row r="8" spans="1:6" s="6" customFormat="1" x14ac:dyDescent="0.3">
      <c r="A8" s="3">
        <f t="shared" si="0"/>
        <v>5</v>
      </c>
      <c r="B8" s="3">
        <v>3</v>
      </c>
      <c r="C8" s="3" t="s">
        <v>6</v>
      </c>
      <c r="D8" s="18">
        <v>0.02</v>
      </c>
      <c r="E8" s="17">
        <f>Tabelle1[[#This Row],[Qty]]*Tabelle1[[#This Row],[€/ea]]</f>
        <v>0.06</v>
      </c>
      <c r="F8" s="10" t="s">
        <v>17</v>
      </c>
    </row>
    <row r="9" spans="1:6" s="6" customFormat="1" ht="41.4" x14ac:dyDescent="0.3">
      <c r="A9" s="3">
        <f t="shared" si="0"/>
        <v>6</v>
      </c>
      <c r="B9" s="3">
        <v>1</v>
      </c>
      <c r="C9" s="10" t="s">
        <v>19</v>
      </c>
      <c r="D9" s="16">
        <v>1.99</v>
      </c>
      <c r="E9" s="19">
        <f>Tabelle1[[#This Row],[Qty]]*Tabelle1[[#This Row],[€/ea]]</f>
        <v>1.99</v>
      </c>
      <c r="F9" s="10" t="s">
        <v>20</v>
      </c>
    </row>
    <row r="10" spans="1:6" s="6" customFormat="1" ht="28.8" x14ac:dyDescent="0.3">
      <c r="A10" s="10"/>
      <c r="B10" s="10"/>
      <c r="C10" s="10"/>
      <c r="D10" s="18"/>
      <c r="E10" s="19">
        <f>Tabelle1[[#This Row],[Qty]]*Tabelle1[[#This Row],[€/ea]]</f>
        <v>0</v>
      </c>
      <c r="F10" s="11" t="s">
        <v>21</v>
      </c>
    </row>
    <row r="11" spans="1:6" s="6" customFormat="1" ht="27.6" x14ac:dyDescent="0.3">
      <c r="A11" s="3">
        <f>A9+1</f>
        <v>7</v>
      </c>
      <c r="B11" s="3">
        <v>1</v>
      </c>
      <c r="C11" s="10" t="s">
        <v>24</v>
      </c>
      <c r="D11" s="16">
        <v>1</v>
      </c>
      <c r="E11" s="17">
        <f>Tabelle1[[#This Row],[Qty]]*Tabelle1[[#This Row],[€/ea]]</f>
        <v>1</v>
      </c>
      <c r="F11" s="10" t="s">
        <v>23</v>
      </c>
    </row>
    <row r="12" spans="1:6" s="6" customFormat="1" x14ac:dyDescent="0.3">
      <c r="A12" s="3">
        <f>A11+1</f>
        <v>8</v>
      </c>
      <c r="B12" s="3">
        <v>1</v>
      </c>
      <c r="C12" s="10" t="s">
        <v>7</v>
      </c>
      <c r="D12" s="16">
        <v>0</v>
      </c>
      <c r="E12" s="17">
        <f>Tabelle1[[#This Row],[Qty]]*Tabelle1[[#This Row],[€/ea]]</f>
        <v>0</v>
      </c>
      <c r="F12" s="10" t="s">
        <v>18</v>
      </c>
    </row>
    <row r="13" spans="1:6" s="6" customFormat="1" x14ac:dyDescent="0.3">
      <c r="A13" s="3">
        <f>A12+1</f>
        <v>9</v>
      </c>
      <c r="B13" s="3">
        <v>1</v>
      </c>
      <c r="C13" s="10" t="s">
        <v>8</v>
      </c>
      <c r="D13" s="18">
        <v>0.43</v>
      </c>
      <c r="E13" s="19">
        <f>Tabelle1[[#This Row],[Qty]]*Tabelle1[[#This Row],[€/ea]]</f>
        <v>0.43</v>
      </c>
      <c r="F13" s="10" t="s">
        <v>9</v>
      </c>
    </row>
    <row r="14" spans="1:6" s="6" customFormat="1" x14ac:dyDescent="0.3">
      <c r="A14" s="15">
        <f>A13+1</f>
        <v>10</v>
      </c>
      <c r="B14" s="15"/>
      <c r="C14" s="15"/>
      <c r="D14" s="20" t="s">
        <v>27</v>
      </c>
      <c r="E14" s="21">
        <f>SUM(E4:E13)</f>
        <v>4.88</v>
      </c>
      <c r="F14" s="15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A36" s="3"/>
      <c r="B36" s="3"/>
      <c r="C36" s="3"/>
      <c r="D36" s="4"/>
      <c r="E36" s="3"/>
      <c r="F36" s="3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s="6" customFormat="1" x14ac:dyDescent="0.3">
      <c r="D126" s="7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  <row r="150" spans="3:6" x14ac:dyDescent="0.3">
      <c r="C150" s="2"/>
      <c r="D150" s="5"/>
      <c r="F150" s="2"/>
    </row>
  </sheetData>
  <mergeCells count="2">
    <mergeCell ref="A1:F1"/>
    <mergeCell ref="A2:F2"/>
  </mergeCells>
  <hyperlinks>
    <hyperlink ref="F10" r:id="rId1" xr:uid="{328E4972-3D1C-417A-B2AD-B879987EE642}"/>
  </hyperlinks>
  <pageMargins left="0.70866141732283472" right="0.79166666666666663" top="0.78740157480314965" bottom="0.78740157480314965" header="0.31496062992125984" footer="0.31496062992125984"/>
  <pageSetup paperSize="9" orientation="landscape" r:id="rId2"/>
  <headerFooter>
    <oddFooter>&amp;L&amp;"Futura Lt BT,Light"&amp;F
Drafted by Sven Petersen&amp;C&amp;"Futura Lt BT,Light"Page &amp;P of &amp;N&amp;R&amp;"Futura Lt BT,Light"&amp;D &amp;T
Doc.No.: 123-5-01-00.0</oddFooter>
  </headerFooter>
  <ignoredErrors>
    <ignoredError sqref="A4 A11" calculatedColumn="1"/>
  </ignoredError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2019-05-29T10:04:43Z</cp:lastPrinted>
  <dcterms:created xsi:type="dcterms:W3CDTF">2018-03-09T10:12:49Z</dcterms:created>
  <dcterms:modified xsi:type="dcterms:W3CDTF">2020-06-09T15:07:43Z</dcterms:modified>
</cp:coreProperties>
</file>