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-Ersatznetzteil\Rev. 2\Excel\"/>
    </mc:Choice>
  </mc:AlternateContent>
  <xr:revisionPtr revIDLastSave="0" documentId="13_ncr:1_{B38B843E-AF73-4D20-8B12-F770C49DD6EF}" xr6:coauthVersionLast="45" xr6:coauthVersionMax="45" xr10:uidLastSave="{00000000-0000-0000-0000-000000000000}"/>
  <bookViews>
    <workbookView xWindow="1584" yWindow="948" windowWidth="29280" windowHeight="14616" xr2:uid="{00000000-000D-0000-FFFF-FFFF00000000}"/>
  </bookViews>
  <sheets>
    <sheet name="Stückliste" sheetId="1" r:id="rId1"/>
  </sheets>
  <definedNames>
    <definedName name="_xlnm.Print_Area" localSheetId="0">Stückliste!$A$1:$F$24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A4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<sst xmlns="http://schemas.openxmlformats.org/spreadsheetml/2006/main" count="90" uniqueCount="79">
  <si>
    <t>Pos.</t>
  </si>
  <si>
    <t>100n</t>
  </si>
  <si>
    <t>2200u/50V</t>
  </si>
  <si>
    <t>47u/50V</t>
  </si>
  <si>
    <t>KBU404</t>
  </si>
  <si>
    <t>P6KE15CA</t>
  </si>
  <si>
    <t>VCM36/2/9</t>
  </si>
  <si>
    <t>6,3 x 0,8</t>
  </si>
  <si>
    <t>100nF, 50V, RM5</t>
  </si>
  <si>
    <t>1x03</t>
  </si>
  <si>
    <t>Block VCM36/2/9, Trafo 230V/2x9V, 2A, Reichelt EI 66/23 209</t>
  </si>
  <si>
    <r>
      <t xml:space="preserve">Elko  </t>
    </r>
    <r>
      <rPr>
        <sz val="11"/>
        <color theme="1"/>
        <rFont val="Symbol"/>
        <family val="1"/>
        <charset val="2"/>
      </rPr>
      <t>Æ</t>
    </r>
    <r>
      <rPr>
        <sz val="11"/>
        <color theme="1"/>
        <rFont val="Futura Lt BT"/>
        <family val="2"/>
      </rPr>
      <t>7mm/RM 2,5, 105°C, Reichelt NHG-A 47U 50</t>
    </r>
  </si>
  <si>
    <t>0031.8201</t>
  </si>
  <si>
    <t>Littlefuse, Reichelt P6KE 15CA</t>
  </si>
  <si>
    <t>4x0,75qmm</t>
  </si>
  <si>
    <t>RND 455-00220</t>
  </si>
  <si>
    <t>RND, Reichelt RND 455-00220</t>
  </si>
  <si>
    <t>M3 x 6mm</t>
  </si>
  <si>
    <t xml:space="preserve">6,3 x 0,8 mm, rot, ISO </t>
  </si>
  <si>
    <t>Reichelt RND 465-00067</t>
  </si>
  <si>
    <t>MAS 70S</t>
  </si>
  <si>
    <t>Reichelt MAS 70S</t>
  </si>
  <si>
    <t>Reichelt KAZU 1</t>
  </si>
  <si>
    <t>Einbaustecker C8</t>
  </si>
  <si>
    <t>L-53MBD BLUE</t>
  </si>
  <si>
    <t>Kingbright 5mm LED, Reichelt SLK 5MM BL</t>
  </si>
  <si>
    <t>RTC-51</t>
  </si>
  <si>
    <r>
      <t xml:space="preserve">Elko  </t>
    </r>
    <r>
      <rPr>
        <sz val="11"/>
        <color theme="1"/>
        <rFont val="Symbol"/>
        <family val="1"/>
        <charset val="2"/>
      </rPr>
      <t>Æ18</t>
    </r>
    <r>
      <rPr>
        <sz val="11"/>
        <color theme="1"/>
        <rFont val="Futura Lt BT"/>
        <family val="2"/>
      </rPr>
      <t>mm/RM 7,5, 105°C, Reichelt RAD FC 2.200/50</t>
    </r>
  </si>
  <si>
    <t>1N4007</t>
  </si>
  <si>
    <t>49.9R</t>
  </si>
  <si>
    <t>0,16A/T</t>
  </si>
  <si>
    <t>2A/T</t>
  </si>
  <si>
    <t>B32922C3334</t>
  </si>
  <si>
    <t>C64 Power Supply (Replacement) Rev. 2</t>
  </si>
  <si>
    <t>Each</t>
  </si>
  <si>
    <t>Value</t>
  </si>
  <si>
    <t>Comment</t>
  </si>
  <si>
    <t>107-2-01-02</t>
  </si>
  <si>
    <t>2 layer, Cu 35µ, HASL,  134mm x 70mm, 1.6mm FR4</t>
  </si>
  <si>
    <t>Spade connector f. PCB, Reichelt RND 465-00018 (100ea)</t>
  </si>
  <si>
    <t>Pin header, Reichelt RND 205-00624</t>
  </si>
  <si>
    <t>Fuse holder, Schurter 0031.8201, Reichelt PL OGN-22,5</t>
  </si>
  <si>
    <t>glass fuse 5x 20, 2A t</t>
  </si>
  <si>
    <t>glass fuse 5x 20, 0,16A t</t>
  </si>
  <si>
    <r>
      <rPr>
        <sz val="11"/>
        <color theme="1"/>
        <rFont val="Symbol"/>
        <family val="1"/>
        <charset val="2"/>
      </rPr>
      <t xml:space="preserve">49.9W, </t>
    </r>
    <r>
      <rPr>
        <sz val="11"/>
        <color theme="1"/>
        <rFont val="Futura Lt BT"/>
        <family val="2"/>
      </rPr>
      <t>1/4W</t>
    </r>
  </si>
  <si>
    <t>X2-capacitor, EPCOS, 330 nF, 305 V, RM 15,0, Reichelt B32922C3334</t>
  </si>
  <si>
    <t>HY, bridge rectifier, 4A, Reichelt KBU4G</t>
  </si>
  <si>
    <t>TSR 2-2450</t>
  </si>
  <si>
    <t xml:space="preserve">2A: Traco, Reichelt TSR 2-2450. (alternative 1.5A: DC/DC-converter  RECOM, Reichelt R-78B50-15) </t>
  </si>
  <si>
    <t>www.wamo-shop.de, Art.-Nr. V-198-003 or similar</t>
  </si>
  <si>
    <t>Strain-reliefe 5,0-6,8mm</t>
  </si>
  <si>
    <t>mains cable 2p. Euro-double connector</t>
  </si>
  <si>
    <t>Mains power cable panel connector, European Design C8, Reichelt B-AC-E</t>
  </si>
  <si>
    <t xml:space="preserve"> Mounting clip for LED 5 mm, Reichelt MONTAGERING 5MM</t>
  </si>
  <si>
    <t>Dupont Crimp housing 3p</t>
  </si>
  <si>
    <t>Dupont Crimp contacts, female</t>
  </si>
  <si>
    <t>for LED</t>
  </si>
  <si>
    <t>shrinkable sleeve</t>
  </si>
  <si>
    <t>wire, 0.25mm² red</t>
  </si>
  <si>
    <t>wire, 0.25mm² black</t>
  </si>
  <si>
    <t>wire, 0.75mm², blue</t>
  </si>
  <si>
    <t>wire 0.75 mm², black</t>
  </si>
  <si>
    <t>for C8 mains connector</t>
  </si>
  <si>
    <t>for C8 mains connector and transformer</t>
  </si>
  <si>
    <t>for transformer</t>
  </si>
  <si>
    <t>screw M3x16, flathead</t>
  </si>
  <si>
    <t>Nuit M3, self locking</t>
  </si>
  <si>
    <t>Washer 3,2</t>
  </si>
  <si>
    <t>screw M3x8</t>
  </si>
  <si>
    <t>not assembled</t>
  </si>
  <si>
    <t>1M</t>
  </si>
  <si>
    <t>10n/500V</t>
  </si>
  <si>
    <t>not assembled, Reichelt KERKO-500 10N</t>
  </si>
  <si>
    <t>Bill of Material Rev. 2.0</t>
  </si>
  <si>
    <t>1N5908</t>
  </si>
  <si>
    <t xml:space="preserve">ST Micro, Reichelt 1N 5908 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</si>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</sst>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8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  <font>
      <sz val="11"/>
      <color theme="1"/>
      <name val="Futura Lt BT"/>
      <family val="1"/>
      <charset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3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4" fontId="5" fillId="0" borderId="0" xfId="0" applyNumberFormat="1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164" fontId="2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right" vertical="top" wrapText="1"/>
    </xf>
    <xf numFmtId="164" fontId="5" fillId="0" borderId="0" xfId="0" applyNumberFormat="1" applyFont="1" applyAlignment="1">
      <alignment horizontal="right" vertical="top"/>
    </xf>
    <xf numFmtId="164" fontId="5" fillId="0" borderId="0" xfId="0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164" fontId="27" fillId="0" borderId="0" xfId="0" applyNumberFormat="1" applyFont="1" applyAlignment="1">
      <alignment horizontal="right" vertical="top" wrapText="1"/>
    </xf>
    <xf numFmtId="164" fontId="27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47" totalsRowShown="0" headerRowDxfId="7" dataDxfId="6">
  <autoFilter ref="A3:F47" xr:uid="{00000000-0009-0000-0100-000001000000}"/>
  <sortState xmlns:xlrd2="http://schemas.microsoft.com/office/spreadsheetml/2017/richdata2" ref="A4:F24">
    <sortCondition ref="E3:E2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Each" dataDxfId="4"/>
    <tableColumn id="3" xr3:uid="{00000000-0010-0000-0000-000003000000}" name="Value" dataDxfId="2"/>
    <tableColumn id="4" xr3:uid="{00000000-0010-0000-0000-000004000000}" name="€/ea" dataDxfId="1"/>
    <tableColumn id="5" xr3:uid="{00000000-0010-0000-0000-000005000000}" name="€" dataDxfId="0">
      <calculatedColumnFormula>Tabelle1[[#This Row],[Each]]*Tabelle1[[#This Row],[€/ea]]</calculatedColumnFormula>
    </tableColumn>
    <tableColumn id="6" xr3:uid="{00000000-0010-0000-0000-000006000000}" name="Commen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view="pageLayout" topLeftCell="A34" zoomScaleNormal="100" workbookViewId="0">
      <selection activeCell="E48" sqref="E48"/>
    </sheetView>
  </sheetViews>
  <sheetFormatPr baseColWidth="10" defaultRowHeight="14.4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>
      <c r="A1" s="16" t="s">
        <v>33</v>
      </c>
      <c r="B1" s="16"/>
      <c r="C1" s="16"/>
      <c r="D1" s="16"/>
      <c r="E1" s="16"/>
      <c r="F1" s="16"/>
    </row>
    <row r="2" spans="1:6" ht="20.399999999999999">
      <c r="A2" s="17" t="s">
        <v>73</v>
      </c>
      <c r="B2" s="17"/>
      <c r="C2" s="17"/>
      <c r="D2" s="17"/>
      <c r="E2" s="17"/>
      <c r="F2" s="17"/>
    </row>
    <row r="3" spans="1:6" s="5" customFormat="1">
      <c r="A3" s="3" t="s">
        <v>0</v>
      </c>
      <c r="B3" s="14" t="s">
        <v>34</v>
      </c>
      <c r="C3" s="15" t="s">
        <v>35</v>
      </c>
      <c r="D3" s="18" t="s">
        <v>76</v>
      </c>
      <c r="E3" s="19" t="s">
        <v>77</v>
      </c>
      <c r="F3" s="15" t="s">
        <v>36</v>
      </c>
    </row>
    <row r="4" spans="1:6" s="5" customFormat="1">
      <c r="A4" s="3">
        <v>1</v>
      </c>
      <c r="B4" s="3">
        <v>1</v>
      </c>
      <c r="C4" s="15" t="s">
        <v>37</v>
      </c>
      <c r="D4" s="27">
        <v>1</v>
      </c>
      <c r="E4" s="20">
        <f>Tabelle1[[#This Row],[Each]]*Tabelle1[[#This Row],[€/ea]]</f>
        <v>1</v>
      </c>
      <c r="F4" s="15" t="s">
        <v>38</v>
      </c>
    </row>
    <row r="5" spans="1:6" s="5" customFormat="1" ht="27.6">
      <c r="A5" s="3">
        <f>A4+1</f>
        <v>2</v>
      </c>
      <c r="B5" s="3">
        <v>6</v>
      </c>
      <c r="C5" s="7" t="s">
        <v>7</v>
      </c>
      <c r="D5" s="28">
        <v>0.06</v>
      </c>
      <c r="E5" s="21">
        <f>Tabelle1[[#This Row],[Each]]*Tabelle1[[#This Row],[€/ea]]</f>
        <v>0.36</v>
      </c>
      <c r="F5" s="19" t="s">
        <v>39</v>
      </c>
    </row>
    <row r="6" spans="1:6" s="5" customFormat="1">
      <c r="A6" s="15">
        <f>A5+1</f>
        <v>3</v>
      </c>
      <c r="B6" s="15">
        <v>1</v>
      </c>
      <c r="C6" s="7" t="s">
        <v>7</v>
      </c>
      <c r="D6" s="28">
        <v>0.06</v>
      </c>
      <c r="E6" s="22">
        <f>Tabelle1[[#This Row],[Each]]*Tabelle1[[#This Row],[€/ea]]</f>
        <v>0.06</v>
      </c>
      <c r="F6" s="15" t="s">
        <v>69</v>
      </c>
    </row>
    <row r="7" spans="1:6" s="5" customFormat="1">
      <c r="A7" s="15">
        <f t="shared" ref="A7:A46" si="0">A6+1</f>
        <v>4</v>
      </c>
      <c r="B7" s="3">
        <v>1</v>
      </c>
      <c r="C7" s="7" t="s">
        <v>9</v>
      </c>
      <c r="D7" s="28">
        <v>0.03</v>
      </c>
      <c r="E7" s="21">
        <f>Tabelle1[[#This Row],[Each]]*Tabelle1[[#This Row],[€/ea]]</f>
        <v>0.03</v>
      </c>
      <c r="F7" s="19" t="s">
        <v>40</v>
      </c>
    </row>
    <row r="8" spans="1:6" s="5" customFormat="1">
      <c r="A8" s="15">
        <f t="shared" si="0"/>
        <v>5</v>
      </c>
      <c r="B8" s="3">
        <v>3</v>
      </c>
      <c r="C8" s="8" t="s">
        <v>12</v>
      </c>
      <c r="D8" s="28">
        <v>0.4</v>
      </c>
      <c r="E8" s="21">
        <f>Tabelle1[[#This Row],[Each]]*Tabelle1[[#This Row],[€/ea]]</f>
        <v>1.2000000000000002</v>
      </c>
      <c r="F8" s="19" t="s">
        <v>41</v>
      </c>
    </row>
    <row r="9" spans="1:6" s="5" customFormat="1">
      <c r="A9" s="15">
        <f t="shared" si="0"/>
        <v>6</v>
      </c>
      <c r="B9" s="7">
        <v>1</v>
      </c>
      <c r="C9" s="12" t="s">
        <v>31</v>
      </c>
      <c r="D9" s="29">
        <v>0.3</v>
      </c>
      <c r="E9" s="23">
        <f>Tabelle1[[#This Row],[Each]]*Tabelle1[[#This Row],[€/ea]]</f>
        <v>0.3</v>
      </c>
      <c r="F9" s="15" t="s">
        <v>42</v>
      </c>
    </row>
    <row r="10" spans="1:6" s="5" customFormat="1">
      <c r="A10" s="15">
        <f t="shared" si="0"/>
        <v>7</v>
      </c>
      <c r="B10" s="7">
        <v>2</v>
      </c>
      <c r="C10" s="12" t="s">
        <v>31</v>
      </c>
      <c r="D10" s="29">
        <v>0.3</v>
      </c>
      <c r="E10" s="23">
        <f>Tabelle1[[#This Row],[Each]]*Tabelle1[[#This Row],[€/ea]]</f>
        <v>0.6</v>
      </c>
      <c r="F10" s="15" t="s">
        <v>42</v>
      </c>
    </row>
    <row r="11" spans="1:6" s="5" customFormat="1">
      <c r="A11" s="15">
        <f t="shared" si="0"/>
        <v>8</v>
      </c>
      <c r="B11" s="7">
        <v>3</v>
      </c>
      <c r="C11" s="12" t="s">
        <v>30</v>
      </c>
      <c r="D11" s="29">
        <v>0.3</v>
      </c>
      <c r="E11" s="24">
        <f>Tabelle1[[#This Row],[Each]]*Tabelle1[[#This Row],[€/ea]]</f>
        <v>0.89999999999999991</v>
      </c>
      <c r="F11" s="15" t="s">
        <v>43</v>
      </c>
    </row>
    <row r="12" spans="1:6" s="5" customFormat="1">
      <c r="A12" s="15">
        <f t="shared" si="0"/>
        <v>9</v>
      </c>
      <c r="B12" s="3">
        <v>2</v>
      </c>
      <c r="C12" s="7" t="s">
        <v>1</v>
      </c>
      <c r="D12" s="28">
        <v>0.06</v>
      </c>
      <c r="E12" s="21">
        <f>Tabelle1[[#This Row],[Each]]*Tabelle1[[#This Row],[€/ea]]</f>
        <v>0.12</v>
      </c>
      <c r="F12" s="7" t="s">
        <v>8</v>
      </c>
    </row>
    <row r="13" spans="1:6" s="5" customFormat="1">
      <c r="A13" s="15">
        <f t="shared" si="0"/>
        <v>10</v>
      </c>
      <c r="B13" s="3">
        <v>1</v>
      </c>
      <c r="C13" s="7" t="s">
        <v>2</v>
      </c>
      <c r="D13" s="28">
        <v>0.99</v>
      </c>
      <c r="E13" s="21">
        <f>Tabelle1[[#This Row],[Each]]*Tabelle1[[#This Row],[€/ea]]</f>
        <v>0.99</v>
      </c>
      <c r="F13" s="19" t="s">
        <v>27</v>
      </c>
    </row>
    <row r="14" spans="1:6" s="5" customFormat="1">
      <c r="A14" s="15">
        <f t="shared" si="0"/>
        <v>11</v>
      </c>
      <c r="B14" s="3">
        <v>1</v>
      </c>
      <c r="C14" s="7" t="s">
        <v>3</v>
      </c>
      <c r="D14" s="28">
        <v>0.14000000000000001</v>
      </c>
      <c r="E14" s="21">
        <f>Tabelle1[[#This Row],[Each]]*Tabelle1[[#This Row],[€/ea]]</f>
        <v>0.14000000000000001</v>
      </c>
      <c r="F14" s="19" t="s">
        <v>11</v>
      </c>
    </row>
    <row r="15" spans="1:6" s="5" customFormat="1">
      <c r="A15" s="15">
        <f t="shared" si="0"/>
        <v>12</v>
      </c>
      <c r="B15" s="3">
        <v>1</v>
      </c>
      <c r="C15" s="10" t="s">
        <v>29</v>
      </c>
      <c r="D15" s="28">
        <v>0.03</v>
      </c>
      <c r="E15" s="21">
        <f>Tabelle1[[#This Row],[Each]]*Tabelle1[[#This Row],[€/ea]]</f>
        <v>0.03</v>
      </c>
      <c r="F15" s="11" t="s">
        <v>44</v>
      </c>
    </row>
    <row r="16" spans="1:6" s="5" customFormat="1" ht="27.6">
      <c r="A16" s="15">
        <f t="shared" si="0"/>
        <v>13</v>
      </c>
      <c r="B16" s="3">
        <v>1</v>
      </c>
      <c r="C16" s="13" t="s">
        <v>32</v>
      </c>
      <c r="D16" s="30">
        <v>0.28999999999999998</v>
      </c>
      <c r="E16" s="21">
        <f>Tabelle1[[#This Row],[Each]]*Tabelle1[[#This Row],[€/ea]]</f>
        <v>0.28999999999999998</v>
      </c>
      <c r="F16" s="19" t="s">
        <v>45</v>
      </c>
    </row>
    <row r="17" spans="1:6" s="5" customFormat="1">
      <c r="A17" s="15">
        <f t="shared" si="0"/>
        <v>14</v>
      </c>
      <c r="B17" s="3">
        <v>1</v>
      </c>
      <c r="C17" s="7" t="s">
        <v>4</v>
      </c>
      <c r="D17" s="28">
        <v>0.45</v>
      </c>
      <c r="E17" s="21">
        <f>Tabelle1[[#This Row],[Each]]*Tabelle1[[#This Row],[€/ea]]</f>
        <v>0.45</v>
      </c>
      <c r="F17" s="19" t="s">
        <v>46</v>
      </c>
    </row>
    <row r="18" spans="1:6" s="5" customFormat="1">
      <c r="A18" s="15">
        <f t="shared" si="0"/>
        <v>15</v>
      </c>
      <c r="B18" s="3">
        <v>2</v>
      </c>
      <c r="C18" s="7" t="s">
        <v>5</v>
      </c>
      <c r="D18" s="28">
        <v>0.2</v>
      </c>
      <c r="E18" s="21">
        <f>Tabelle1[[#This Row],[Each]]*Tabelle1[[#This Row],[€/ea]]</f>
        <v>0.4</v>
      </c>
      <c r="F18" s="19" t="s">
        <v>13</v>
      </c>
    </row>
    <row r="19" spans="1:6" s="5" customFormat="1">
      <c r="A19" s="15">
        <f t="shared" si="0"/>
        <v>16</v>
      </c>
      <c r="B19" s="3">
        <v>1</v>
      </c>
      <c r="C19" s="15" t="s">
        <v>74</v>
      </c>
      <c r="D19" s="31">
        <v>0.36</v>
      </c>
      <c r="E19" s="21">
        <f>Tabelle1[[#This Row],[Each]]*Tabelle1[[#This Row],[€/ea]]</f>
        <v>0.36</v>
      </c>
      <c r="F19" s="19" t="s">
        <v>75</v>
      </c>
    </row>
    <row r="20" spans="1:6" s="5" customFormat="1" ht="27.6">
      <c r="A20" s="15">
        <f t="shared" si="0"/>
        <v>17</v>
      </c>
      <c r="B20" s="3">
        <v>1</v>
      </c>
      <c r="C20" s="7" t="s">
        <v>47</v>
      </c>
      <c r="D20" s="31">
        <v>12.9</v>
      </c>
      <c r="E20" s="21">
        <f>Tabelle1[[#This Row],[Each]]*Tabelle1[[#This Row],[€/ea]]</f>
        <v>12.9</v>
      </c>
      <c r="F20" s="19" t="s">
        <v>48</v>
      </c>
    </row>
    <row r="21" spans="1:6" s="5" customFormat="1" ht="27.6">
      <c r="A21" s="15">
        <f t="shared" si="0"/>
        <v>18</v>
      </c>
      <c r="B21" s="3">
        <v>1</v>
      </c>
      <c r="C21" s="7" t="s">
        <v>6</v>
      </c>
      <c r="D21" s="28">
        <v>11.7</v>
      </c>
      <c r="E21" s="21">
        <f>Tabelle1[[#This Row],[Each]]*Tabelle1[[#This Row],[€/ea]]</f>
        <v>11.7</v>
      </c>
      <c r="F21" s="19" t="s">
        <v>10</v>
      </c>
    </row>
    <row r="22" spans="1:6" s="5" customFormat="1">
      <c r="A22" s="15">
        <f t="shared" si="0"/>
        <v>19</v>
      </c>
      <c r="B22" s="9">
        <v>1</v>
      </c>
      <c r="C22" s="7" t="s">
        <v>14</v>
      </c>
      <c r="D22" s="27">
        <v>3.8</v>
      </c>
      <c r="E22" s="25">
        <f>Tabelle1[[#This Row],[Each]]*Tabelle1[[#This Row],[€/ea]]</f>
        <v>3.8</v>
      </c>
      <c r="F22" s="19" t="s">
        <v>49</v>
      </c>
    </row>
    <row r="23" spans="1:6" s="5" customFormat="1">
      <c r="A23" s="15">
        <f t="shared" si="0"/>
        <v>20</v>
      </c>
      <c r="B23" s="3">
        <v>1</v>
      </c>
      <c r="C23" s="7" t="s">
        <v>15</v>
      </c>
      <c r="D23" s="27">
        <v>5.5</v>
      </c>
      <c r="E23" s="25">
        <f>Tabelle1[[#This Row],[Each]]*Tabelle1[[#This Row],[€/ea]]</f>
        <v>5.5</v>
      </c>
      <c r="F23" s="19" t="s">
        <v>16</v>
      </c>
    </row>
    <row r="24" spans="1:6" s="5" customFormat="1">
      <c r="A24" s="15">
        <f t="shared" si="0"/>
        <v>21</v>
      </c>
      <c r="B24" s="3">
        <v>4</v>
      </c>
      <c r="C24" s="7" t="s">
        <v>17</v>
      </c>
      <c r="D24" s="27">
        <v>0.1</v>
      </c>
      <c r="E24" s="25">
        <f>Tabelle1[[#This Row],[Each]]*Tabelle1[[#This Row],[€/ea]]</f>
        <v>0.4</v>
      </c>
      <c r="F24" s="7"/>
    </row>
    <row r="25" spans="1:6" s="5" customFormat="1">
      <c r="A25" s="15">
        <f t="shared" si="0"/>
        <v>22</v>
      </c>
      <c r="B25" s="7">
        <v>6</v>
      </c>
      <c r="C25" s="7" t="s">
        <v>18</v>
      </c>
      <c r="D25" s="27">
        <v>0.14000000000000001</v>
      </c>
      <c r="E25" s="23">
        <f>Tabelle1[[#This Row],[Each]]*Tabelle1[[#This Row],[€/ea]]</f>
        <v>0.84000000000000008</v>
      </c>
      <c r="F25" s="19" t="s">
        <v>19</v>
      </c>
    </row>
    <row r="26" spans="1:6" s="5" customFormat="1">
      <c r="A26" s="15">
        <f t="shared" si="0"/>
        <v>23</v>
      </c>
      <c r="B26" s="7">
        <v>1</v>
      </c>
      <c r="C26" s="7" t="s">
        <v>20</v>
      </c>
      <c r="D26" s="27">
        <v>0.47</v>
      </c>
      <c r="E26" s="23">
        <f>Tabelle1[[#This Row],[Each]]*Tabelle1[[#This Row],[€/ea]]</f>
        <v>0.47</v>
      </c>
      <c r="F26" s="19" t="s">
        <v>21</v>
      </c>
    </row>
    <row r="27" spans="1:6" s="5" customFormat="1">
      <c r="A27" s="15">
        <f t="shared" si="0"/>
        <v>24</v>
      </c>
      <c r="B27" s="7">
        <v>1</v>
      </c>
      <c r="C27" s="15" t="s">
        <v>50</v>
      </c>
      <c r="D27" s="27">
        <v>0.79</v>
      </c>
      <c r="E27" s="23">
        <f>Tabelle1[[#This Row],[Each]]*Tabelle1[[#This Row],[€/ea]]</f>
        <v>0.79</v>
      </c>
      <c r="F27" s="7" t="s">
        <v>22</v>
      </c>
    </row>
    <row r="28" spans="1:6" s="5" customFormat="1" ht="27.6">
      <c r="A28" s="15">
        <f t="shared" si="0"/>
        <v>25</v>
      </c>
      <c r="B28" s="7">
        <v>1</v>
      </c>
      <c r="C28" s="15" t="s">
        <v>51</v>
      </c>
      <c r="D28" s="29">
        <v>0</v>
      </c>
      <c r="E28" s="23">
        <f>Tabelle1[[#This Row],[Each]]*Tabelle1[[#This Row],[€/ea]]</f>
        <v>0</v>
      </c>
      <c r="F28" s="7"/>
    </row>
    <row r="29" spans="1:6" s="5" customFormat="1" ht="27.6">
      <c r="A29" s="15">
        <f t="shared" si="0"/>
        <v>26</v>
      </c>
      <c r="B29" s="7">
        <v>1</v>
      </c>
      <c r="C29" s="15" t="s">
        <v>23</v>
      </c>
      <c r="D29" s="29">
        <v>0.93</v>
      </c>
      <c r="E29" s="23">
        <f>Tabelle1[[#This Row],[Each]]*Tabelle1[[#This Row],[€/ea]]</f>
        <v>0.93</v>
      </c>
      <c r="F29" s="19" t="s">
        <v>52</v>
      </c>
    </row>
    <row r="30" spans="1:6" s="5" customFormat="1">
      <c r="A30" s="15">
        <f t="shared" si="0"/>
        <v>27</v>
      </c>
      <c r="B30" s="7">
        <v>1</v>
      </c>
      <c r="C30" s="7" t="s">
        <v>24</v>
      </c>
      <c r="D30" s="29">
        <v>0.6</v>
      </c>
      <c r="E30" s="23">
        <f>Tabelle1[[#This Row],[Each]]*Tabelle1[[#This Row],[€/ea]]</f>
        <v>0.6</v>
      </c>
      <c r="F30" s="19" t="s">
        <v>25</v>
      </c>
    </row>
    <row r="31" spans="1:6" s="5" customFormat="1" ht="27.6">
      <c r="A31" s="15">
        <f t="shared" si="0"/>
        <v>28</v>
      </c>
      <c r="B31" s="7">
        <v>1</v>
      </c>
      <c r="C31" s="7" t="s">
        <v>26</v>
      </c>
      <c r="D31" s="29">
        <v>0.06</v>
      </c>
      <c r="E31" s="23">
        <f>Tabelle1[[#This Row],[Each]]*Tabelle1[[#This Row],[€/ea]]</f>
        <v>0.06</v>
      </c>
      <c r="F31" s="19" t="s">
        <v>53</v>
      </c>
    </row>
    <row r="32" spans="1:6" s="5" customFormat="1">
      <c r="A32" s="15">
        <f t="shared" si="0"/>
        <v>29</v>
      </c>
      <c r="B32" s="7">
        <v>1</v>
      </c>
      <c r="C32" s="15" t="s">
        <v>54</v>
      </c>
      <c r="D32" s="29">
        <v>0.25</v>
      </c>
      <c r="E32" s="23">
        <f>Tabelle1[[#This Row],[Each]]*Tabelle1[[#This Row],[€/ea]]</f>
        <v>0.25</v>
      </c>
      <c r="F32" s="15" t="s">
        <v>56</v>
      </c>
    </row>
    <row r="33" spans="1:6" s="5" customFormat="1" ht="27.6">
      <c r="A33" s="15">
        <f t="shared" si="0"/>
        <v>30</v>
      </c>
      <c r="B33" s="7">
        <v>2</v>
      </c>
      <c r="C33" s="15" t="s">
        <v>55</v>
      </c>
      <c r="D33" s="29">
        <v>0.06</v>
      </c>
      <c r="E33" s="23">
        <f>Tabelle1[[#This Row],[Each]]*Tabelle1[[#This Row],[€/ea]]</f>
        <v>0.12</v>
      </c>
      <c r="F33" s="15" t="s">
        <v>56</v>
      </c>
    </row>
    <row r="34" spans="1:6" s="5" customFormat="1">
      <c r="A34" s="15">
        <f t="shared" si="0"/>
        <v>31</v>
      </c>
      <c r="B34" s="9">
        <v>1</v>
      </c>
      <c r="C34" s="15" t="s">
        <v>58</v>
      </c>
      <c r="D34" s="29">
        <v>0.1</v>
      </c>
      <c r="E34" s="23">
        <f>Tabelle1[[#This Row],[Each]]*Tabelle1[[#This Row],[€/ea]]</f>
        <v>0.1</v>
      </c>
      <c r="F34" s="7"/>
    </row>
    <row r="35" spans="1:6" s="5" customFormat="1">
      <c r="A35" s="15">
        <f t="shared" si="0"/>
        <v>32</v>
      </c>
      <c r="B35" s="9">
        <v>1</v>
      </c>
      <c r="C35" s="15" t="s">
        <v>59</v>
      </c>
      <c r="D35" s="29">
        <v>0.1</v>
      </c>
      <c r="E35" s="23">
        <f>Tabelle1[[#This Row],[Each]]*Tabelle1[[#This Row],[€/ea]]</f>
        <v>0.1</v>
      </c>
      <c r="F35" s="7"/>
    </row>
    <row r="36" spans="1:6" s="5" customFormat="1">
      <c r="A36" s="15">
        <f t="shared" si="0"/>
        <v>33</v>
      </c>
      <c r="B36" s="9">
        <v>2</v>
      </c>
      <c r="C36" s="15" t="s">
        <v>57</v>
      </c>
      <c r="D36" s="29">
        <v>0.01</v>
      </c>
      <c r="E36" s="23">
        <f>Tabelle1[[#This Row],[Each]]*Tabelle1[[#This Row],[€/ea]]</f>
        <v>0.02</v>
      </c>
      <c r="F36" s="15" t="s">
        <v>56</v>
      </c>
    </row>
    <row r="37" spans="1:6" s="5" customFormat="1">
      <c r="A37" s="15">
        <f t="shared" si="0"/>
        <v>34</v>
      </c>
      <c r="B37" s="9">
        <v>1</v>
      </c>
      <c r="C37" s="15" t="s">
        <v>60</v>
      </c>
      <c r="D37" s="29">
        <v>0.15</v>
      </c>
      <c r="E37" s="23">
        <f>Tabelle1[[#This Row],[Each]]*Tabelle1[[#This Row],[€/ea]]</f>
        <v>0.15</v>
      </c>
      <c r="F37" s="15" t="s">
        <v>62</v>
      </c>
    </row>
    <row r="38" spans="1:6" s="5" customFormat="1">
      <c r="A38" s="15">
        <f t="shared" si="0"/>
        <v>35</v>
      </c>
      <c r="B38" s="9">
        <v>1</v>
      </c>
      <c r="C38" s="15" t="s">
        <v>61</v>
      </c>
      <c r="D38" s="29">
        <v>0.15</v>
      </c>
      <c r="E38" s="23">
        <f>Tabelle1[[#This Row],[Each]]*Tabelle1[[#This Row],[€/ea]]</f>
        <v>0.15</v>
      </c>
      <c r="F38" s="15" t="s">
        <v>62</v>
      </c>
    </row>
    <row r="39" spans="1:6" s="5" customFormat="1">
      <c r="A39" s="15">
        <f t="shared" si="0"/>
        <v>36</v>
      </c>
      <c r="B39" s="9">
        <v>1</v>
      </c>
      <c r="C39" s="15" t="s">
        <v>57</v>
      </c>
      <c r="D39" s="29">
        <v>0.01</v>
      </c>
      <c r="E39" s="23">
        <f>Tabelle1[[#This Row],[Each]]*Tabelle1[[#This Row],[€/ea]]</f>
        <v>0.01</v>
      </c>
      <c r="F39" s="15" t="s">
        <v>62</v>
      </c>
    </row>
    <row r="40" spans="1:6" s="5" customFormat="1">
      <c r="A40" s="15">
        <f t="shared" si="0"/>
        <v>37</v>
      </c>
      <c r="B40" s="7">
        <v>2</v>
      </c>
      <c r="C40" s="15" t="s">
        <v>65</v>
      </c>
      <c r="D40" s="29">
        <v>0.1</v>
      </c>
      <c r="E40" s="23">
        <f>Tabelle1[[#This Row],[Each]]*Tabelle1[[#This Row],[€/ea]]</f>
        <v>0.2</v>
      </c>
      <c r="F40" s="15" t="s">
        <v>62</v>
      </c>
    </row>
    <row r="41" spans="1:6" s="5" customFormat="1">
      <c r="A41" s="15">
        <f t="shared" si="0"/>
        <v>38</v>
      </c>
      <c r="B41" s="7">
        <v>6</v>
      </c>
      <c r="C41" s="15" t="s">
        <v>66</v>
      </c>
      <c r="D41" s="29">
        <v>0.1</v>
      </c>
      <c r="E41" s="23">
        <f>Tabelle1[[#This Row],[Each]]*Tabelle1[[#This Row],[€/ea]]</f>
        <v>0.60000000000000009</v>
      </c>
      <c r="F41" s="15" t="s">
        <v>63</v>
      </c>
    </row>
    <row r="42" spans="1:6" s="5" customFormat="1">
      <c r="A42" s="15">
        <f t="shared" si="0"/>
        <v>39</v>
      </c>
      <c r="B42" s="7">
        <v>6</v>
      </c>
      <c r="C42" s="15" t="s">
        <v>67</v>
      </c>
      <c r="D42" s="29">
        <v>0.05</v>
      </c>
      <c r="E42" s="23">
        <f>Tabelle1[[#This Row],[Each]]*Tabelle1[[#This Row],[€/ea]]</f>
        <v>0.30000000000000004</v>
      </c>
      <c r="F42" s="15" t="s">
        <v>63</v>
      </c>
    </row>
    <row r="43" spans="1:6" s="5" customFormat="1">
      <c r="A43" s="15">
        <f t="shared" si="0"/>
        <v>40</v>
      </c>
      <c r="B43" s="10">
        <v>2</v>
      </c>
      <c r="C43" s="15" t="s">
        <v>68</v>
      </c>
      <c r="D43" s="32">
        <v>0.1</v>
      </c>
      <c r="E43" s="24">
        <f>Tabelle1[[#This Row],[Each]]*Tabelle1[[#This Row],[€/ea]]</f>
        <v>0.2</v>
      </c>
      <c r="F43" s="15" t="s">
        <v>64</v>
      </c>
    </row>
    <row r="44" spans="1:6" s="5" customFormat="1">
      <c r="A44" s="15">
        <f t="shared" si="0"/>
        <v>41</v>
      </c>
      <c r="B44" s="10">
        <v>1</v>
      </c>
      <c r="C44" s="10" t="s">
        <v>28</v>
      </c>
      <c r="D44" s="33">
        <v>0.02</v>
      </c>
      <c r="E44" s="26">
        <f>Tabelle1[[#This Row],[Each]]*Tabelle1[[#This Row],[€/ea]]</f>
        <v>0.02</v>
      </c>
      <c r="F44" s="13"/>
    </row>
    <row r="45" spans="1:6" s="5" customFormat="1">
      <c r="A45" s="15">
        <f t="shared" si="0"/>
        <v>42</v>
      </c>
      <c r="B45" s="15">
        <v>1</v>
      </c>
      <c r="C45" s="15" t="s">
        <v>70</v>
      </c>
      <c r="D45" s="27">
        <v>0.02</v>
      </c>
      <c r="E45" s="20">
        <f>Tabelle1[[#This Row],[Each]]*Tabelle1[[#This Row],[€/ea]]</f>
        <v>0.02</v>
      </c>
      <c r="F45" s="15" t="s">
        <v>69</v>
      </c>
    </row>
    <row r="46" spans="1:6" s="5" customFormat="1">
      <c r="A46" s="15">
        <f t="shared" si="0"/>
        <v>43</v>
      </c>
      <c r="B46" s="15">
        <v>1</v>
      </c>
      <c r="C46" s="15" t="s">
        <v>71</v>
      </c>
      <c r="D46" s="27">
        <v>0.12</v>
      </c>
      <c r="E46" s="20">
        <f>Tabelle1[[#This Row],[Each]]*Tabelle1[[#This Row],[€/ea]]</f>
        <v>0.12</v>
      </c>
      <c r="F46" s="19" t="s">
        <v>72</v>
      </c>
    </row>
    <row r="47" spans="1:6" s="5" customFormat="1">
      <c r="A47" s="19">
        <f>A46+1</f>
        <v>44</v>
      </c>
      <c r="B47" s="19"/>
      <c r="C47" s="19"/>
      <c r="D47" s="34" t="s">
        <v>78</v>
      </c>
      <c r="E47" s="35">
        <f>SUM(E4:E46)</f>
        <v>47.580000000000013</v>
      </c>
      <c r="F47" s="19"/>
    </row>
    <row r="48" spans="1:6" s="5" customFormat="1">
      <c r="D48" s="6"/>
    </row>
    <row r="49" spans="4:4" s="5" customFormat="1">
      <c r="D49" s="6"/>
    </row>
    <row r="50" spans="4:4" s="5" customFormat="1">
      <c r="D50" s="6"/>
    </row>
    <row r="51" spans="4:4" s="5" customFormat="1">
      <c r="D51" s="6"/>
    </row>
    <row r="52" spans="4:4" s="5" customFormat="1">
      <c r="D52" s="6"/>
    </row>
    <row r="53" spans="4:4" s="5" customFormat="1">
      <c r="D53" s="6"/>
    </row>
    <row r="54" spans="4:4" s="5" customFormat="1">
      <c r="D54" s="6"/>
    </row>
    <row r="55" spans="4:4" s="5" customFormat="1">
      <c r="D55" s="6"/>
    </row>
    <row r="56" spans="4:4" s="5" customFormat="1">
      <c r="D56" s="6"/>
    </row>
    <row r="57" spans="4:4" s="5" customFormat="1">
      <c r="D57" s="6"/>
    </row>
    <row r="58" spans="4:4" s="5" customFormat="1">
      <c r="D58" s="6"/>
    </row>
    <row r="59" spans="4:4" s="5" customFormat="1">
      <c r="D59" s="6"/>
    </row>
    <row r="60" spans="4:4" s="5" customFormat="1">
      <c r="D60" s="6"/>
    </row>
    <row r="61" spans="4:4" s="5" customFormat="1">
      <c r="D61" s="6"/>
    </row>
    <row r="62" spans="4:4" s="5" customFormat="1">
      <c r="D62" s="6"/>
    </row>
    <row r="63" spans="4:4" s="5" customFormat="1">
      <c r="D63" s="6"/>
    </row>
    <row r="64" spans="4:4" s="5" customFormat="1">
      <c r="D64" s="6"/>
    </row>
    <row r="65" spans="4:4" s="5" customFormat="1">
      <c r="D65" s="6"/>
    </row>
    <row r="66" spans="4:4" s="5" customFormat="1">
      <c r="D66" s="6"/>
    </row>
    <row r="67" spans="4:4" s="5" customFormat="1">
      <c r="D67" s="6"/>
    </row>
    <row r="68" spans="4:4" s="5" customFormat="1">
      <c r="D68" s="6"/>
    </row>
    <row r="69" spans="4:4" s="5" customFormat="1">
      <c r="D69" s="6"/>
    </row>
    <row r="70" spans="4:4" s="5" customFormat="1">
      <c r="D70" s="6"/>
    </row>
    <row r="71" spans="4:4" s="5" customFormat="1">
      <c r="D71" s="6"/>
    </row>
    <row r="72" spans="4:4" s="5" customFormat="1">
      <c r="D72" s="6"/>
    </row>
    <row r="73" spans="4:4" s="5" customFormat="1">
      <c r="D73" s="6"/>
    </row>
    <row r="74" spans="4:4" s="5" customFormat="1">
      <c r="D74" s="6"/>
    </row>
    <row r="75" spans="4:4" s="5" customFormat="1">
      <c r="D75" s="6"/>
    </row>
    <row r="76" spans="4:4" s="5" customFormat="1">
      <c r="D76" s="6"/>
    </row>
    <row r="77" spans="4:4" s="5" customFormat="1">
      <c r="D77" s="6"/>
    </row>
    <row r="78" spans="4:4" s="5" customFormat="1">
      <c r="D78" s="6"/>
    </row>
    <row r="79" spans="4:4" s="5" customFormat="1">
      <c r="D79" s="6"/>
    </row>
    <row r="80" spans="4:4" s="5" customFormat="1">
      <c r="D80" s="6"/>
    </row>
    <row r="81" spans="4:4" s="5" customFormat="1">
      <c r="D81" s="6"/>
    </row>
    <row r="82" spans="4:4" s="5" customFormat="1">
      <c r="D82" s="6"/>
    </row>
    <row r="83" spans="4:4" s="5" customFormat="1">
      <c r="D83" s="6"/>
    </row>
    <row r="84" spans="4:4" s="5" customFormat="1">
      <c r="D84" s="6"/>
    </row>
    <row r="85" spans="4:4" s="5" customFormat="1">
      <c r="D85" s="6"/>
    </row>
    <row r="86" spans="4:4" s="5" customFormat="1">
      <c r="D86" s="6"/>
    </row>
    <row r="87" spans="4:4" s="5" customFormat="1">
      <c r="D87" s="6"/>
    </row>
    <row r="88" spans="4:4" s="5" customFormat="1">
      <c r="D88" s="6"/>
    </row>
    <row r="89" spans="4:4" s="5" customFormat="1">
      <c r="D89" s="6"/>
    </row>
    <row r="90" spans="4:4" s="5" customFormat="1">
      <c r="D90" s="6"/>
    </row>
    <row r="91" spans="4:4" s="5" customFormat="1">
      <c r="D91" s="6"/>
    </row>
    <row r="92" spans="4:4" s="5" customFormat="1">
      <c r="D92" s="6"/>
    </row>
    <row r="93" spans="4:4" s="5" customFormat="1">
      <c r="D93" s="6"/>
    </row>
    <row r="94" spans="4:4" s="5" customFormat="1">
      <c r="D94" s="6"/>
    </row>
    <row r="95" spans="4:4" s="5" customFormat="1">
      <c r="D95" s="6"/>
    </row>
    <row r="96" spans="4:4" s="5" customFormat="1">
      <c r="D96" s="6"/>
    </row>
    <row r="97" spans="4:4" s="5" customFormat="1">
      <c r="D97" s="6"/>
    </row>
    <row r="98" spans="4:4" s="5" customFormat="1">
      <c r="D98" s="6"/>
    </row>
    <row r="99" spans="4:4" s="5" customFormat="1">
      <c r="D99" s="6"/>
    </row>
    <row r="100" spans="4:4" s="5" customFormat="1">
      <c r="D100" s="6"/>
    </row>
    <row r="101" spans="4:4" s="5" customFormat="1">
      <c r="D101" s="6"/>
    </row>
    <row r="102" spans="4:4" s="5" customFormat="1">
      <c r="D102" s="6"/>
    </row>
    <row r="103" spans="4:4" s="5" customFormat="1">
      <c r="D103" s="6"/>
    </row>
    <row r="104" spans="4:4" s="5" customFormat="1">
      <c r="D104" s="6"/>
    </row>
    <row r="105" spans="4:4" s="5" customFormat="1">
      <c r="D105" s="6"/>
    </row>
    <row r="106" spans="4:4" s="5" customFormat="1">
      <c r="D106" s="6"/>
    </row>
    <row r="107" spans="4:4" s="5" customFormat="1">
      <c r="D107" s="6"/>
    </row>
    <row r="108" spans="4:4" s="5" customFormat="1">
      <c r="D108" s="6"/>
    </row>
    <row r="109" spans="4:4" s="5" customFormat="1">
      <c r="D109" s="6"/>
    </row>
    <row r="110" spans="4:4" s="5" customFormat="1">
      <c r="D110" s="6"/>
    </row>
    <row r="111" spans="4:4" s="5" customFormat="1">
      <c r="D111" s="6"/>
    </row>
    <row r="112" spans="4:4" s="5" customFormat="1">
      <c r="D112" s="6"/>
    </row>
    <row r="113" spans="1:6" s="5" customFormat="1">
      <c r="D113" s="6"/>
    </row>
    <row r="114" spans="1:6" s="5" customFormat="1">
      <c r="D114" s="6"/>
    </row>
    <row r="115" spans="1:6" s="5" customFormat="1">
      <c r="D115" s="6"/>
    </row>
    <row r="116" spans="1:6" s="5" customFormat="1">
      <c r="D116" s="6"/>
    </row>
    <row r="117" spans="1:6" s="5" customFormat="1">
      <c r="A117"/>
      <c r="B117"/>
      <c r="C117" s="2"/>
      <c r="D117" s="4"/>
      <c r="E117" s="2"/>
      <c r="F117" s="2"/>
    </row>
    <row r="118" spans="1:6" s="5" customFormat="1">
      <c r="A118"/>
      <c r="B118"/>
      <c r="C118" s="2"/>
      <c r="D118" s="4"/>
      <c r="E118" s="2"/>
      <c r="F118" s="2"/>
    </row>
    <row r="119" spans="1:6" s="5" customFormat="1">
      <c r="A119"/>
      <c r="B119"/>
      <c r="C119" s="2"/>
      <c r="D119" s="4"/>
      <c r="E119" s="2"/>
      <c r="F119" s="2"/>
    </row>
    <row r="120" spans="1:6" s="5" customFormat="1">
      <c r="A120"/>
      <c r="B120"/>
      <c r="C120" s="2"/>
      <c r="D120" s="4"/>
      <c r="E120" s="2"/>
      <c r="F120" s="2"/>
    </row>
    <row r="121" spans="1:6" s="5" customFormat="1">
      <c r="A121"/>
      <c r="B121"/>
      <c r="C121" s="2"/>
      <c r="D121" s="4"/>
      <c r="E121" s="2"/>
      <c r="F121" s="2"/>
    </row>
    <row r="122" spans="1:6" s="5" customFormat="1">
      <c r="A122"/>
      <c r="B122"/>
      <c r="C122" s="2"/>
      <c r="D122" s="4"/>
      <c r="E122" s="2"/>
      <c r="F122" s="2"/>
    </row>
    <row r="123" spans="1:6" s="5" customFormat="1">
      <c r="A123"/>
      <c r="B123"/>
      <c r="C123" s="2"/>
      <c r="D123" s="4"/>
      <c r="E123" s="2"/>
      <c r="F123" s="2"/>
    </row>
    <row r="124" spans="1:6" s="5" customFormat="1">
      <c r="A124"/>
      <c r="B124"/>
      <c r="C124" s="2"/>
      <c r="D124" s="4"/>
      <c r="E124" s="2"/>
      <c r="F124" s="2"/>
    </row>
    <row r="125" spans="1:6" s="5" customFormat="1">
      <c r="A125"/>
      <c r="B125"/>
      <c r="C125" s="2"/>
      <c r="D125" s="4"/>
      <c r="E125" s="2"/>
      <c r="F125" s="2"/>
    </row>
    <row r="126" spans="1:6" s="5" customFormat="1">
      <c r="A126"/>
      <c r="B126"/>
      <c r="C126" s="2"/>
      <c r="D126" s="4"/>
      <c r="E126" s="2"/>
      <c r="F126" s="2"/>
    </row>
    <row r="127" spans="1:6" s="5" customFormat="1">
      <c r="A127"/>
      <c r="B127"/>
      <c r="C127" s="2"/>
      <c r="D127" s="4"/>
      <c r="E127" s="2"/>
      <c r="F127" s="2"/>
    </row>
    <row r="128" spans="1:6" s="5" customFormat="1">
      <c r="A128"/>
      <c r="B128"/>
      <c r="C128" s="2"/>
      <c r="D128" s="4"/>
      <c r="E128" s="2"/>
      <c r="F128" s="2"/>
    </row>
    <row r="129" spans="1:6" s="5" customFormat="1">
      <c r="A129"/>
      <c r="B129"/>
      <c r="C129" s="2"/>
      <c r="D129" s="4"/>
      <c r="E129" s="2"/>
      <c r="F129" s="2"/>
    </row>
    <row r="130" spans="1:6">
      <c r="C130" s="2"/>
      <c r="D130" s="4"/>
      <c r="F130" s="2"/>
    </row>
    <row r="131" spans="1:6">
      <c r="C131" s="2"/>
      <c r="D131" s="4"/>
      <c r="F131" s="2"/>
    </row>
    <row r="132" spans="1:6">
      <c r="C132" s="2"/>
      <c r="D132" s="4"/>
      <c r="F132" s="2"/>
    </row>
    <row r="133" spans="1:6">
      <c r="C133" s="2"/>
      <c r="D133" s="4"/>
      <c r="F133" s="2"/>
    </row>
    <row r="134" spans="1:6">
      <c r="C134" s="2"/>
      <c r="D134" s="4"/>
      <c r="F134" s="2"/>
    </row>
    <row r="135" spans="1:6">
      <c r="C135" s="2"/>
      <c r="D135" s="4"/>
      <c r="F135" s="2"/>
    </row>
    <row r="136" spans="1:6">
      <c r="C136" s="2"/>
      <c r="D136" s="4"/>
      <c r="F136" s="2"/>
    </row>
    <row r="137" spans="1:6">
      <c r="C137" s="2"/>
      <c r="D137" s="4"/>
      <c r="F137" s="2"/>
    </row>
    <row r="138" spans="1:6">
      <c r="C138" s="2"/>
      <c r="D138" s="4"/>
      <c r="F138" s="2"/>
    </row>
    <row r="139" spans="1:6">
      <c r="C139" s="2"/>
      <c r="D139" s="4"/>
      <c r="F139" s="2"/>
    </row>
    <row r="140" spans="1:6">
      <c r="C140" s="2"/>
      <c r="D140" s="4"/>
      <c r="F140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BT,Light"Seite &amp;P of &amp;N&amp;R&amp;"Futura Lt BT,Light"&amp;D &amp;T
Doc.-No..: 107-5-01-02.0</oddFooter>
  </headerFooter>
  <ignoredErrors>
    <ignoredError sqref="A4" calculatedColumn="1"/>
    <ignoredError sqref="C8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Stückliste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2020-06-09T16:05:20Z</dcterms:modified>
</cp:coreProperties>
</file>