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verrirkristinsson/Desktop/Brjann_vefsida/"/>
    </mc:Choice>
  </mc:AlternateContent>
  <xr:revisionPtr revIDLastSave="0" documentId="8_{3A8DABCB-F430-894C-A790-0547D3867B58}" xr6:coauthVersionLast="47" xr6:coauthVersionMax="47" xr10:uidLastSave="{00000000-0000-0000-0000-000000000000}"/>
  <bookViews>
    <workbookView xWindow="380" yWindow="500" windowWidth="28040" windowHeight="16280" activeTab="1" xr2:uid="{4870406C-EBF9-7746-82FE-85670224292A}"/>
  </bookViews>
  <sheets>
    <sheet name="Tour de Brjánn" sheetId="1" r:id="rId1"/>
    <sheet name="Ice in da veins" sheetId="3" r:id="rId2"/>
    <sheet name="Mót 1 - Sveinkots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6" i="3"/>
  <c r="B7" i="3"/>
  <c r="B8" i="3"/>
  <c r="B9" i="3"/>
  <c r="B10" i="3"/>
  <c r="B4" i="3"/>
  <c r="G2" i="2"/>
  <c r="H2" i="2" s="1"/>
  <c r="G3" i="2"/>
  <c r="H3" i="2" s="1"/>
  <c r="G4" i="2"/>
  <c r="H4" i="2" s="1"/>
  <c r="G5" i="2"/>
  <c r="H5" i="2" s="1"/>
  <c r="G6" i="2"/>
  <c r="H6" i="2" s="1"/>
  <c r="G8" i="2"/>
  <c r="H8" i="2" s="1"/>
  <c r="G7" i="2"/>
  <c r="H7" i="2" s="1"/>
  <c r="B5" i="1"/>
  <c r="B6" i="1"/>
  <c r="B7" i="1"/>
  <c r="B8" i="1"/>
  <c r="B9" i="1"/>
  <c r="B10" i="1"/>
  <c r="B4" i="1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2" i="2"/>
  <c r="D2" i="2" s="1"/>
</calcChain>
</file>

<file path=xl/sharedStrings.xml><?xml version="1.0" encoding="utf-8"?>
<sst xmlns="http://schemas.openxmlformats.org/spreadsheetml/2006/main" count="36" uniqueCount="18">
  <si>
    <t>Nafn</t>
  </si>
  <si>
    <t>Punktar</t>
  </si>
  <si>
    <t>Sverrir</t>
  </si>
  <si>
    <t>Bergþór</t>
  </si>
  <si>
    <t>Axel</t>
  </si>
  <si>
    <t>Alex</t>
  </si>
  <si>
    <t>Stefán</t>
  </si>
  <si>
    <t>Janus</t>
  </si>
  <si>
    <t>Pétur</t>
  </si>
  <si>
    <t>1. mót</t>
  </si>
  <si>
    <t>2. mót</t>
  </si>
  <si>
    <t>Tour de Brjánn</t>
  </si>
  <si>
    <t>Punkta Sæti</t>
  </si>
  <si>
    <t>Punkta Stig</t>
  </si>
  <si>
    <t>Pútt</t>
  </si>
  <si>
    <t>Pútt Sæti</t>
  </si>
  <si>
    <t>Pútt stig</t>
  </si>
  <si>
    <t>Ice in da veins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</si>
</sst>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3951-4521-0F4B-8834-5CB4B12D73E5}">
  <dimension ref="A1:C10"/>
  <sheetViews>
    <sheetView workbookViewId="0">
      <selection sqref="A1:C11"/>
    </sheetView>
  </sheetViews>
  <sheetFormatPr baseColWidth="10" defaultRowHeight="16" x14ac:dyDescent="0.2"/>
  <cols>
    <col min="1" max="1" width="14.5" customWidth="1"/>
  </cols>
  <sheetData>
    <row r="1" spans="1:3" x14ac:dyDescent="0.2">
      <c r="A1" t="s">
        <v>11</v>
      </c>
    </row>
    <row r="3" spans="1:3" x14ac:dyDescent="0.2">
      <c r="A3" s="1" t="s">
        <v>0</v>
      </c>
      <c r="B3" s="1" t="s">
        <v>9</v>
      </c>
      <c r="C3" s="1" t="s">
        <v>10</v>
      </c>
    </row>
    <row r="4" spans="1:3" x14ac:dyDescent="0.2">
      <c r="A4" t="s">
        <v>2</v>
      </c>
      <c r="B4">
        <f>SUMIF('Mót 1 - Sveinkots'!A2:A8,A4,'Mót 1 - Sveinkots'!D2:D8)</f>
        <v>2</v>
      </c>
    </row>
    <row r="5" spans="1:3" x14ac:dyDescent="0.2">
      <c r="A5" t="s">
        <v>3</v>
      </c>
      <c r="B5">
        <f>SUMIF('Mót 1 - Sveinkots'!A3:A9,A5,'Mót 1 - Sveinkots'!D3:D9)</f>
        <v>1</v>
      </c>
    </row>
    <row r="6" spans="1:3" x14ac:dyDescent="0.2">
      <c r="A6" t="s">
        <v>4</v>
      </c>
      <c r="B6">
        <f>SUMIF('Mót 1 - Sveinkots'!A4:A10,A6,'Mót 1 - Sveinkots'!D4:D10)</f>
        <v>0</v>
      </c>
    </row>
    <row r="7" spans="1:3" x14ac:dyDescent="0.2">
      <c r="A7" t="s">
        <v>5</v>
      </c>
      <c r="B7">
        <f>SUMIF('Mót 1 - Sveinkots'!A5:A11,A7,'Mót 1 - Sveinkots'!D5:D11)</f>
        <v>3</v>
      </c>
    </row>
    <row r="8" spans="1:3" x14ac:dyDescent="0.2">
      <c r="A8" t="s">
        <v>6</v>
      </c>
      <c r="B8">
        <f>SUMIF('Mót 1 - Sveinkots'!A6:A12,A8,'Mót 1 - Sveinkots'!D6:D12)</f>
        <v>4</v>
      </c>
    </row>
    <row r="9" spans="1:3" x14ac:dyDescent="0.2">
      <c r="A9" t="s">
        <v>7</v>
      </c>
      <c r="B9">
        <f>SUMIF('Mót 1 - Sveinkots'!A7:A13,A9,'Mót 1 - Sveinkots'!D7:D13)</f>
        <v>5</v>
      </c>
    </row>
    <row r="10" spans="1:3" x14ac:dyDescent="0.2">
      <c r="A10" t="s">
        <v>8</v>
      </c>
      <c r="B10">
        <f>SUMIF('Mót 1 - Sveinkots'!A8:A14,A10,'Mót 1 - Sveinkots'!D8:D14)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8CF0A-E13A-124B-BEAE-D24E06D0FC39}">
  <dimension ref="A1:C10"/>
  <sheetViews>
    <sheetView tabSelected="1" workbookViewId="0">
      <selection activeCell="A4" sqref="A4"/>
    </sheetView>
  </sheetViews>
  <sheetFormatPr baseColWidth="10" defaultRowHeight="16" x14ac:dyDescent="0.2"/>
  <sheetData>
    <row r="1" spans="1:3" x14ac:dyDescent="0.2">
      <c r="A1" t="s">
        <v>17</v>
      </c>
    </row>
    <row r="3" spans="1:3" x14ac:dyDescent="0.2">
      <c r="A3" s="1" t="s">
        <v>0</v>
      </c>
      <c r="B3" s="1" t="s">
        <v>9</v>
      </c>
      <c r="C3" s="1" t="s">
        <v>10</v>
      </c>
    </row>
    <row r="4" spans="1:3" x14ac:dyDescent="0.2">
      <c r="A4" t="s">
        <v>2</v>
      </c>
      <c r="B4">
        <f>SUMIF('Mót 1 - Sveinkots'!A1:A7,A4,'Mót 1 - Sveinkots'!H1:H7)</f>
        <v>4</v>
      </c>
    </row>
    <row r="5" spans="1:3" x14ac:dyDescent="0.2">
      <c r="A5" t="s">
        <v>3</v>
      </c>
      <c r="B5">
        <f>SUMIF('Mót 1 - Sveinkots'!A2:A8,A5,'Mót 1 - Sveinkots'!H2:H8)</f>
        <v>3</v>
      </c>
    </row>
    <row r="6" spans="1:3" x14ac:dyDescent="0.2">
      <c r="A6" t="s">
        <v>4</v>
      </c>
      <c r="B6">
        <f>SUMIF('Mót 1 - Sveinkots'!A3:A9,A6,'Mót 1 - Sveinkots'!H3:H9)</f>
        <v>5</v>
      </c>
    </row>
    <row r="7" spans="1:3" x14ac:dyDescent="0.2">
      <c r="A7" t="s">
        <v>5</v>
      </c>
      <c r="B7">
        <f>SUMIF('Mót 1 - Sveinkots'!A4:A10,A7,'Mót 1 - Sveinkots'!H4:H10)</f>
        <v>3</v>
      </c>
    </row>
    <row r="8" spans="1:3" x14ac:dyDescent="0.2">
      <c r="A8" t="s">
        <v>6</v>
      </c>
      <c r="B8">
        <f>SUMIF('Mót 1 - Sveinkots'!A5:A11,A8,'Mót 1 - Sveinkots'!H5:H11)</f>
        <v>3</v>
      </c>
    </row>
    <row r="9" spans="1:3" x14ac:dyDescent="0.2">
      <c r="A9" t="s">
        <v>7</v>
      </c>
      <c r="B9">
        <f>SUMIF('Mót 1 - Sveinkots'!A6:A12,A9,'Mót 1 - Sveinkots'!H6:H12)</f>
        <v>0</v>
      </c>
    </row>
    <row r="10" spans="1:3" x14ac:dyDescent="0.2">
      <c r="A10" t="s">
        <v>8</v>
      </c>
      <c r="B10">
        <f>SUMIF('Mót 1 - Sveinkots'!A7:A13,A10,'Mót 1 - Sveinkots'!H7:H13)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F4F17-6C0D-A240-8D3E-78E7F69D734D}">
  <dimension ref="A1:H8"/>
  <sheetViews>
    <sheetView zoomScale="113" workbookViewId="0">
      <selection activeCell="C2" sqref="C2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12</v>
      </c>
      <c r="D1" t="s">
        <v>13</v>
      </c>
      <c r="F1" t="s">
        <v>14</v>
      </c>
      <c r="G1" t="s">
        <v>15</v>
      </c>
      <c r="H1" t="s">
        <v>16</v>
      </c>
    </row>
    <row r="2" spans="1:8" x14ac:dyDescent="0.2">
      <c r="A2" t="s">
        <v>2</v>
      </c>
      <c r="B2">
        <v>13</v>
      </c>
      <c r="C2">
        <f>RANK(B2,$B$2:$B$8)</f>
        <v>4</v>
      </c>
      <c r="D2">
        <f>MAX(0,6-C2)</f>
        <v>2</v>
      </c>
      <c r="F2">
        <v>18</v>
      </c>
      <c r="G2">
        <f t="shared" ref="G2:G6" si="0">RANK(F2,$F$2:$F$8,1)</f>
        <v>2</v>
      </c>
      <c r="H2">
        <f>MAX(0,6-G2)</f>
        <v>4</v>
      </c>
    </row>
    <row r="3" spans="1:8" x14ac:dyDescent="0.2">
      <c r="A3" t="s">
        <v>3</v>
      </c>
      <c r="B3">
        <v>11</v>
      </c>
      <c r="C3">
        <f t="shared" ref="C3:C8" si="1">RANK(B3,$B$2:$B$8)</f>
        <v>5</v>
      </c>
      <c r="D3">
        <f t="shared" ref="D3:D8" si="2">MAX(0,6-C3)</f>
        <v>1</v>
      </c>
      <c r="F3">
        <v>19</v>
      </c>
      <c r="G3">
        <f t="shared" si="0"/>
        <v>3</v>
      </c>
      <c r="H3">
        <f t="shared" ref="H3:H8" si="3">MAX(0,6-G3)</f>
        <v>3</v>
      </c>
    </row>
    <row r="4" spans="1:8" x14ac:dyDescent="0.2">
      <c r="A4" t="s">
        <v>4</v>
      </c>
      <c r="B4">
        <v>2</v>
      </c>
      <c r="C4">
        <f t="shared" si="1"/>
        <v>7</v>
      </c>
      <c r="D4">
        <f t="shared" si="2"/>
        <v>0</v>
      </c>
      <c r="F4">
        <v>16</v>
      </c>
      <c r="G4">
        <f t="shared" si="0"/>
        <v>1</v>
      </c>
      <c r="H4">
        <f t="shared" si="3"/>
        <v>5</v>
      </c>
    </row>
    <row r="5" spans="1:8" x14ac:dyDescent="0.2">
      <c r="A5" t="s">
        <v>5</v>
      </c>
      <c r="B5">
        <v>14</v>
      </c>
      <c r="C5">
        <f t="shared" si="1"/>
        <v>3</v>
      </c>
      <c r="D5">
        <f t="shared" si="2"/>
        <v>3</v>
      </c>
      <c r="F5">
        <v>19</v>
      </c>
      <c r="G5">
        <f t="shared" si="0"/>
        <v>3</v>
      </c>
      <c r="H5">
        <f t="shared" si="3"/>
        <v>3</v>
      </c>
    </row>
    <row r="6" spans="1:8" x14ac:dyDescent="0.2">
      <c r="A6" t="s">
        <v>6</v>
      </c>
      <c r="B6">
        <v>15</v>
      </c>
      <c r="C6">
        <f t="shared" si="1"/>
        <v>2</v>
      </c>
      <c r="D6">
        <f t="shared" si="2"/>
        <v>4</v>
      </c>
      <c r="F6">
        <v>19</v>
      </c>
      <c r="G6">
        <f t="shared" si="0"/>
        <v>3</v>
      </c>
      <c r="H6">
        <f t="shared" si="3"/>
        <v>3</v>
      </c>
    </row>
    <row r="7" spans="1:8" x14ac:dyDescent="0.2">
      <c r="A7" t="s">
        <v>7</v>
      </c>
      <c r="B7">
        <v>17</v>
      </c>
      <c r="C7">
        <f t="shared" si="1"/>
        <v>1</v>
      </c>
      <c r="D7">
        <f t="shared" si="2"/>
        <v>5</v>
      </c>
      <c r="F7">
        <v>29</v>
      </c>
      <c r="G7">
        <f>RANK(F7,$F$2:$F$8,1)</f>
        <v>7</v>
      </c>
      <c r="H7">
        <f t="shared" si="3"/>
        <v>0</v>
      </c>
    </row>
    <row r="8" spans="1:8" x14ac:dyDescent="0.2">
      <c r="A8" t="s">
        <v>8</v>
      </c>
      <c r="B8">
        <v>10</v>
      </c>
      <c r="C8">
        <f t="shared" si="1"/>
        <v>6</v>
      </c>
      <c r="D8">
        <f t="shared" si="2"/>
        <v>0</v>
      </c>
      <c r="F8">
        <v>20</v>
      </c>
      <c r="G8">
        <f>RANK(F8,$F$2:$F$8,1)</f>
        <v>6</v>
      </c>
      <c r="H8">
        <f t="shared" si="3"/>
        <v>0</v>
      </c>
    </row>
  </sheetData>
  <sortState xmlns:xlrd2="http://schemas.microsoft.com/office/spreadsheetml/2017/richdata2" ref="D2:E8">
    <sortCondition descending="1" ref="E2:E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Tour de Brjánn</vt:lpstr>
      <vt:lpstr>Ice in da veins</vt:lpstr>
      <vt:lpstr>Mót 1 - Sveinkots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2021-05-22T10:36:58Z</dcterms:created>
  <dcterms:modified xsi:type="dcterms:W3CDTF">2021-05-22T10:58:19Z</dcterms:modified>
</cp:coreProperties>
</file>